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4\"/>
    </mc:Choice>
  </mc:AlternateContent>
  <xr:revisionPtr revIDLastSave="0" documentId="13_ncr:1_{288407AB-D504-43C0-9157-F649C8251A52}" xr6:coauthVersionLast="47" xr6:coauthVersionMax="47" xr10:uidLastSave="{00000000-0000-0000-0000-000000000000}"/>
  <bookViews>
    <workbookView xWindow="20370" yWindow="-120" windowWidth="29040" windowHeight="15720" tabRatio="870" xr2:uid="{00000000-000D-0000-FFFF-FFFF00000000}"/>
  </bookViews>
  <sheets>
    <sheet name="CxC" sheetId="185" r:id="rId1"/>
  </sheets>
  <definedNames>
    <definedName name="_xlnm._FilterDatabase" localSheetId="0" hidden="1">CxC!$A$2:$BT$521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17" i="185" l="1"/>
  <c r="R517" i="185"/>
  <c r="AU516" i="185" l="1"/>
  <c r="AU515" i="185"/>
  <c r="AU514" i="185"/>
  <c r="AU513" i="185"/>
  <c r="AU512" i="185"/>
  <c r="AU511" i="185"/>
  <c r="AU510" i="185"/>
  <c r="AU509" i="185"/>
  <c r="AU508" i="185"/>
  <c r="AU507" i="185"/>
  <c r="AU506" i="185"/>
  <c r="AU505" i="185"/>
  <c r="AU504" i="185"/>
  <c r="AU503" i="185"/>
  <c r="AU502" i="185"/>
  <c r="AU501" i="185"/>
  <c r="AU500" i="185"/>
  <c r="AU499" i="185"/>
  <c r="AU498" i="185"/>
  <c r="AU497" i="185"/>
  <c r="AU496" i="185"/>
  <c r="AU495" i="185"/>
  <c r="AU494" i="185"/>
  <c r="AU493" i="185"/>
  <c r="AU492" i="185"/>
  <c r="AU491" i="185"/>
  <c r="AU490" i="185"/>
  <c r="AU489" i="185"/>
  <c r="AU488" i="185"/>
  <c r="AU487" i="185"/>
  <c r="AU486" i="185"/>
  <c r="AU485" i="185"/>
  <c r="AU484" i="185"/>
  <c r="AU483" i="185"/>
  <c r="AU482" i="185"/>
  <c r="AU481" i="185"/>
  <c r="AU480" i="185"/>
  <c r="AU479" i="185"/>
  <c r="AU478" i="185"/>
  <c r="AU477" i="185"/>
  <c r="AU476" i="185"/>
  <c r="AU475" i="185"/>
  <c r="AU474" i="185"/>
  <c r="AU473" i="185"/>
  <c r="AU472" i="185"/>
  <c r="AU471" i="185"/>
  <c r="AU470" i="185"/>
  <c r="AU469" i="185"/>
  <c r="AU468" i="185"/>
  <c r="AU467" i="185"/>
  <c r="AU466" i="185"/>
  <c r="AU465" i="185"/>
  <c r="AU464" i="185"/>
  <c r="AU463" i="185"/>
  <c r="AU462" i="185"/>
  <c r="AU461" i="185"/>
  <c r="AU460" i="185"/>
  <c r="AU459" i="185"/>
  <c r="AU458" i="185"/>
  <c r="AU457" i="185"/>
  <c r="AU456" i="185"/>
  <c r="AU455" i="185"/>
  <c r="AU454" i="185"/>
  <c r="AU453" i="185"/>
  <c r="AU452" i="185"/>
  <c r="AU451" i="185"/>
  <c r="AU450" i="185"/>
  <c r="AU449" i="185"/>
  <c r="AU448" i="185"/>
  <c r="AU447" i="185"/>
  <c r="AU446" i="185"/>
  <c r="AU445" i="185"/>
  <c r="AU444" i="185"/>
  <c r="AU443" i="185"/>
  <c r="AU442" i="185"/>
  <c r="AU441" i="185"/>
  <c r="AU440" i="185"/>
  <c r="AU439" i="185"/>
  <c r="AU438" i="185"/>
  <c r="AU437" i="185"/>
  <c r="AU436" i="185"/>
  <c r="AU435" i="185"/>
  <c r="AU434" i="185"/>
  <c r="AU433" i="185"/>
  <c r="AU432" i="185"/>
  <c r="AU431" i="185"/>
  <c r="AU430" i="185"/>
  <c r="AU429" i="185"/>
  <c r="AU428" i="185"/>
  <c r="AU427" i="185"/>
  <c r="AU426" i="185"/>
  <c r="AU425" i="185"/>
  <c r="AU424" i="185"/>
  <c r="AU423" i="185"/>
  <c r="AU422" i="185"/>
  <c r="AU421" i="185"/>
  <c r="AU420" i="185"/>
  <c r="AU419" i="185"/>
  <c r="AU418" i="185"/>
  <c r="AU417" i="185"/>
  <c r="AU416" i="185"/>
  <c r="AU415" i="185"/>
  <c r="AU414" i="185"/>
  <c r="AU413" i="185"/>
  <c r="AU412" i="185"/>
  <c r="AU411" i="185"/>
  <c r="AU410" i="185"/>
  <c r="AU409" i="185"/>
  <c r="AU408" i="185"/>
  <c r="AU407" i="185"/>
  <c r="AU406" i="185"/>
  <c r="AU405" i="185"/>
  <c r="AU404" i="185"/>
  <c r="AU403" i="185"/>
  <c r="AU402" i="185"/>
  <c r="AU401" i="185"/>
  <c r="AU400" i="185"/>
  <c r="AU399" i="185"/>
  <c r="AU398" i="185"/>
  <c r="AU397" i="185"/>
  <c r="AU396" i="185"/>
  <c r="AU395" i="185"/>
  <c r="AU394" i="185"/>
  <c r="AU393" i="185"/>
  <c r="AU392" i="185"/>
  <c r="AU391" i="185"/>
  <c r="AU390" i="185"/>
  <c r="AU389" i="185"/>
  <c r="AU388" i="185"/>
  <c r="AU387" i="185"/>
  <c r="AU386" i="185"/>
  <c r="AU385" i="185"/>
  <c r="AU384" i="185"/>
  <c r="AU383" i="185"/>
  <c r="AU382" i="185"/>
  <c r="AU381" i="185"/>
  <c r="AU380" i="185"/>
  <c r="AU379" i="185"/>
  <c r="AU378" i="185"/>
  <c r="AU377" i="185"/>
  <c r="AU376" i="185"/>
  <c r="AU375" i="185"/>
  <c r="AU374" i="185"/>
  <c r="AU373" i="185"/>
  <c r="AU372" i="185"/>
  <c r="AU371" i="185"/>
  <c r="AU370" i="185"/>
  <c r="AU369" i="185"/>
  <c r="AU368" i="185"/>
  <c r="AU367" i="185"/>
  <c r="AU366" i="185"/>
  <c r="AU365" i="185"/>
  <c r="AU364" i="185"/>
  <c r="AU363" i="185"/>
  <c r="AU362" i="185"/>
  <c r="AU361" i="185"/>
  <c r="AU360" i="185"/>
  <c r="AU359" i="185"/>
  <c r="AU358" i="185"/>
  <c r="AU357" i="185"/>
  <c r="AU356" i="185"/>
  <c r="AU355" i="185"/>
  <c r="AU354" i="185"/>
  <c r="AU353" i="185"/>
  <c r="AU352" i="185"/>
  <c r="AU351" i="185"/>
  <c r="AU350" i="185"/>
  <c r="AU349" i="185"/>
  <c r="AU348" i="185"/>
  <c r="AU347" i="185"/>
  <c r="AU346" i="185"/>
  <c r="AU345" i="185"/>
  <c r="AU344" i="185"/>
  <c r="AU343" i="185"/>
  <c r="AU342" i="185"/>
  <c r="AU341" i="185"/>
  <c r="AU340" i="185"/>
  <c r="AU339" i="185"/>
  <c r="AU338" i="185"/>
  <c r="AU337" i="185"/>
  <c r="AU336" i="185"/>
  <c r="AU335" i="185"/>
  <c r="AU334" i="185"/>
  <c r="AU333" i="185"/>
  <c r="AU332" i="185"/>
  <c r="AU331" i="185"/>
  <c r="AU330" i="185"/>
  <c r="AU329" i="185"/>
  <c r="AU328" i="185"/>
  <c r="AU327" i="185"/>
  <c r="AU326" i="185"/>
  <c r="AU325" i="185"/>
  <c r="AU324" i="185"/>
  <c r="AU323" i="185"/>
  <c r="AU322" i="185"/>
  <c r="AU321" i="185"/>
  <c r="AU320" i="185"/>
  <c r="AU319" i="185"/>
  <c r="AU318" i="185"/>
  <c r="AU317" i="185"/>
  <c r="AU316" i="185"/>
  <c r="AU315" i="185"/>
  <c r="AU314" i="185"/>
  <c r="AU313" i="185"/>
  <c r="AU312" i="185"/>
  <c r="AU311" i="185"/>
  <c r="AU310" i="185"/>
  <c r="AU309" i="185"/>
  <c r="AU308" i="185"/>
  <c r="AU307" i="185"/>
  <c r="AU306" i="185"/>
  <c r="AU305" i="185"/>
  <c r="AU304" i="185"/>
  <c r="AU303" i="185"/>
  <c r="AU302" i="185"/>
  <c r="AU301" i="185"/>
  <c r="AU300" i="185"/>
  <c r="AU299" i="185"/>
  <c r="AU298" i="185"/>
  <c r="AU297" i="185"/>
  <c r="AU296" i="185"/>
  <c r="AU295" i="185"/>
  <c r="AU294" i="185"/>
  <c r="AU293" i="185"/>
  <c r="AU292" i="185"/>
  <c r="AU291" i="185"/>
  <c r="AU290" i="185"/>
  <c r="AU289" i="185"/>
  <c r="AU288" i="185"/>
  <c r="AU287" i="185"/>
  <c r="AU286" i="185"/>
  <c r="AU285" i="185"/>
  <c r="AU284" i="185"/>
  <c r="AU283" i="185"/>
  <c r="AU282" i="185"/>
  <c r="AU281" i="185"/>
  <c r="AU280" i="185"/>
  <c r="AU279" i="185"/>
  <c r="AU278" i="185"/>
  <c r="AU277" i="185"/>
  <c r="AU276" i="185"/>
  <c r="AU275" i="185"/>
  <c r="AU274" i="185"/>
  <c r="AU273" i="185"/>
  <c r="AU272" i="185"/>
  <c r="AU271" i="185"/>
  <c r="AU270" i="185"/>
  <c r="AU269" i="185"/>
  <c r="AU268" i="185"/>
  <c r="AU267" i="185"/>
  <c r="AU266" i="185"/>
  <c r="AU265" i="185"/>
  <c r="AU264" i="185"/>
  <c r="AU263" i="185"/>
  <c r="AU262" i="185"/>
  <c r="AU261" i="185"/>
  <c r="AU260" i="185"/>
  <c r="AU259" i="185"/>
  <c r="AU258" i="185"/>
  <c r="AU257" i="185"/>
  <c r="AU256" i="185"/>
  <c r="AU255" i="185"/>
  <c r="AU254" i="185"/>
  <c r="AU253" i="185"/>
  <c r="AU252" i="185"/>
  <c r="AU251" i="185"/>
  <c r="AU250" i="185"/>
  <c r="AU249" i="185"/>
  <c r="AU248" i="185"/>
  <c r="AU247" i="185"/>
  <c r="AU246" i="185"/>
  <c r="AU245" i="185"/>
  <c r="AU244" i="185"/>
  <c r="AU243" i="185"/>
  <c r="AU242" i="185"/>
  <c r="AU241" i="185"/>
  <c r="AU240" i="185"/>
  <c r="AU239" i="185"/>
  <c r="AU238" i="185"/>
  <c r="AU237" i="185"/>
  <c r="AU236" i="185"/>
  <c r="AU235" i="185"/>
  <c r="AU234" i="185"/>
  <c r="AU233" i="185"/>
  <c r="AU232" i="185"/>
  <c r="AU231" i="185"/>
  <c r="AU230" i="185"/>
  <c r="AU229" i="185"/>
  <c r="AU228" i="185"/>
  <c r="AU227" i="185"/>
  <c r="AU226" i="185"/>
  <c r="AU225" i="185"/>
  <c r="AU224" i="185"/>
  <c r="AU223" i="185"/>
  <c r="AU222" i="185"/>
  <c r="AU221" i="185"/>
  <c r="AU220" i="185"/>
  <c r="AU219" i="185"/>
  <c r="AU218" i="185"/>
  <c r="AU217" i="185"/>
  <c r="AU216" i="185"/>
  <c r="AU215" i="185"/>
  <c r="AU214" i="185"/>
  <c r="AU213" i="185"/>
  <c r="AU212" i="185"/>
  <c r="AU211" i="185"/>
  <c r="AU210" i="185"/>
  <c r="AU209" i="185"/>
  <c r="AU208" i="185"/>
  <c r="AU207" i="185"/>
  <c r="AU206" i="185"/>
  <c r="AU205" i="185"/>
  <c r="AU204" i="185"/>
  <c r="AU203" i="185"/>
  <c r="AU202" i="185"/>
  <c r="AU201" i="185"/>
  <c r="AU200" i="185"/>
  <c r="AU199" i="185"/>
  <c r="AU198" i="185"/>
  <c r="AU197" i="185"/>
  <c r="AU196" i="185"/>
  <c r="AU195" i="185"/>
  <c r="AU194" i="185"/>
  <c r="AU193" i="185"/>
  <c r="AU192" i="185"/>
  <c r="AU191" i="185"/>
  <c r="AU190" i="185"/>
  <c r="AU189" i="185"/>
  <c r="AU188" i="185"/>
  <c r="AU187" i="185"/>
  <c r="AU186" i="185"/>
  <c r="AU185" i="185"/>
  <c r="AU184" i="185"/>
  <c r="AU183" i="185"/>
  <c r="AU182" i="185"/>
  <c r="AU181" i="185"/>
  <c r="AU180" i="185"/>
  <c r="AU179" i="185"/>
  <c r="AU178" i="185"/>
  <c r="AU177" i="185"/>
  <c r="AU176" i="185"/>
  <c r="AU175" i="185"/>
  <c r="AU174" i="185"/>
  <c r="AU173" i="185"/>
  <c r="AU172" i="185"/>
  <c r="AU171" i="185"/>
  <c r="AU170" i="185"/>
  <c r="AU169" i="185"/>
  <c r="AU168" i="185"/>
  <c r="AU167" i="185"/>
  <c r="AU166" i="185"/>
  <c r="AU165" i="185"/>
  <c r="AU164" i="185"/>
  <c r="AU163" i="185"/>
  <c r="AU162" i="185"/>
  <c r="AU161" i="185"/>
  <c r="AU160" i="185"/>
  <c r="AU159" i="185"/>
  <c r="AU158" i="185"/>
  <c r="AU157" i="185"/>
  <c r="AU156" i="185"/>
  <c r="AU155" i="185"/>
  <c r="AU154" i="185"/>
  <c r="AU153" i="185"/>
  <c r="AU152" i="185"/>
  <c r="AU151" i="185"/>
  <c r="AU150" i="185"/>
  <c r="AU149" i="185"/>
  <c r="AU148" i="185"/>
  <c r="AU147" i="185"/>
  <c r="AU146" i="185"/>
  <c r="AU145" i="185"/>
  <c r="AU144" i="185"/>
  <c r="AU143" i="185"/>
  <c r="AU142" i="185"/>
  <c r="AU141" i="185"/>
  <c r="AU140" i="185"/>
  <c r="AU139" i="185"/>
  <c r="AU138" i="185"/>
  <c r="AU137" i="185"/>
  <c r="AU136" i="185"/>
  <c r="AU135" i="185"/>
  <c r="AU134" i="185"/>
  <c r="AU133" i="185"/>
  <c r="AU132" i="185"/>
  <c r="AU131" i="185"/>
  <c r="AU130" i="185"/>
  <c r="AU129" i="185"/>
  <c r="AU128" i="185"/>
  <c r="AU127" i="185"/>
  <c r="AU126" i="185"/>
  <c r="AU125" i="185"/>
  <c r="AU124" i="185"/>
  <c r="AU123" i="185"/>
  <c r="AU122" i="185"/>
  <c r="AU121" i="185"/>
  <c r="AU120" i="185"/>
  <c r="AU119" i="185"/>
  <c r="AU118" i="185"/>
  <c r="AU117" i="185"/>
  <c r="AU116" i="185"/>
  <c r="AU115" i="185"/>
  <c r="AU114" i="185"/>
  <c r="AU113" i="185"/>
  <c r="AU112" i="185"/>
  <c r="AU111" i="185"/>
  <c r="AU110" i="185"/>
  <c r="AU109" i="185"/>
  <c r="AU108" i="185"/>
  <c r="AU107" i="185"/>
  <c r="AU106" i="185"/>
  <c r="AU105" i="185"/>
  <c r="AU104" i="185"/>
  <c r="AU103" i="185"/>
  <c r="AU102" i="185"/>
  <c r="AU101" i="185"/>
  <c r="AU100" i="185"/>
  <c r="AU99" i="185"/>
  <c r="AU98" i="185"/>
  <c r="AU97" i="185"/>
  <c r="AU96" i="185"/>
  <c r="AU95" i="185"/>
  <c r="AU94" i="185"/>
  <c r="AU93" i="185"/>
  <c r="AU92" i="185"/>
  <c r="AU91" i="185"/>
  <c r="AU90" i="185"/>
  <c r="AU89" i="185"/>
  <c r="AU88" i="185"/>
  <c r="AU87" i="185"/>
  <c r="AU86" i="185"/>
  <c r="AU85" i="185"/>
  <c r="AU84" i="185"/>
  <c r="AU83" i="185"/>
  <c r="AU82" i="185"/>
  <c r="AU81" i="185"/>
  <c r="AU80" i="185"/>
  <c r="AU79" i="185"/>
  <c r="AU78" i="185"/>
  <c r="AU77" i="185"/>
  <c r="AU76" i="185"/>
  <c r="AU75" i="185"/>
  <c r="AU74" i="185"/>
  <c r="AU73" i="185"/>
  <c r="AU72" i="185"/>
  <c r="AU71" i="185"/>
  <c r="AU70" i="185"/>
  <c r="AU69" i="185"/>
  <c r="AU68" i="185"/>
  <c r="AU67" i="185"/>
  <c r="AU66" i="185"/>
  <c r="AU65" i="185"/>
  <c r="AU64" i="185"/>
  <c r="AU63" i="185"/>
  <c r="AU62" i="185"/>
  <c r="AU61" i="185"/>
  <c r="AU60" i="185"/>
  <c r="AU59" i="185"/>
  <c r="AU58" i="185"/>
  <c r="AU57" i="185"/>
  <c r="AU56" i="185"/>
  <c r="AU55" i="185"/>
  <c r="AU54" i="185"/>
  <c r="AU53" i="185"/>
  <c r="AU52" i="185"/>
  <c r="AU51" i="185"/>
  <c r="AU50" i="185"/>
  <c r="AU49" i="185"/>
  <c r="AU48" i="185"/>
  <c r="AU47" i="185"/>
  <c r="AU46" i="185"/>
  <c r="AU45" i="185"/>
  <c r="AU44" i="185"/>
  <c r="AU43" i="185"/>
  <c r="AU42" i="185"/>
  <c r="AU41" i="185"/>
  <c r="AU40" i="185"/>
  <c r="AU39" i="185"/>
  <c r="AU38" i="185"/>
  <c r="AU37" i="185"/>
  <c r="AU36" i="185"/>
  <c r="AU35" i="185"/>
  <c r="AU34" i="185"/>
  <c r="AU33" i="185"/>
  <c r="AU32" i="185"/>
  <c r="AU31" i="185"/>
  <c r="AU30" i="185"/>
  <c r="AU29" i="185"/>
  <c r="AU28" i="185"/>
  <c r="AU27" i="185"/>
  <c r="AU26" i="185"/>
  <c r="AU25" i="185"/>
  <c r="AU24" i="185"/>
  <c r="AU23" i="185"/>
  <c r="AU22" i="185"/>
  <c r="AU21" i="185"/>
  <c r="AU20" i="185"/>
  <c r="AU19" i="185"/>
  <c r="AU18" i="185"/>
  <c r="AU17" i="185"/>
  <c r="AU16" i="185"/>
  <c r="AU15" i="185"/>
  <c r="AU14" i="185"/>
  <c r="AU13" i="185"/>
  <c r="AU12" i="185"/>
  <c r="AU11" i="185"/>
  <c r="AU10" i="185"/>
  <c r="AU9" i="185"/>
  <c r="AU8" i="185"/>
  <c r="AU7" i="185"/>
  <c r="AU6" i="185"/>
  <c r="AU519" i="185" s="1"/>
  <c r="AU5" i="185"/>
  <c r="AU4" i="185"/>
  <c r="AU3" i="185"/>
  <c r="AW520" i="185"/>
  <c r="AV520" i="185"/>
  <c r="AU520" i="185"/>
  <c r="AT520" i="185"/>
  <c r="AS520" i="185"/>
  <c r="AR520" i="185"/>
  <c r="AQ520" i="185"/>
  <c r="AP520" i="185"/>
  <c r="AO520" i="185"/>
  <c r="AN520" i="185"/>
  <c r="AM520" i="185"/>
  <c r="AL520" i="185"/>
  <c r="AK520" i="185"/>
  <c r="AJ520" i="185"/>
  <c r="AI520" i="185"/>
  <c r="AH520" i="185"/>
  <c r="AG520" i="185"/>
  <c r="AF520" i="185"/>
  <c r="AE520" i="185"/>
  <c r="AD520" i="185"/>
  <c r="AC520" i="185"/>
  <c r="AB520" i="185"/>
  <c r="AA520" i="185"/>
  <c r="Z520" i="185"/>
  <c r="Y520" i="185"/>
  <c r="X520" i="185"/>
  <c r="W520" i="185"/>
  <c r="V520" i="185"/>
  <c r="U520" i="185"/>
  <c r="T520" i="185"/>
  <c r="S520" i="185"/>
  <c r="R520" i="185"/>
  <c r="Q520" i="185"/>
  <c r="P520" i="185"/>
  <c r="O520" i="185"/>
  <c r="N520" i="185"/>
  <c r="M520" i="185"/>
  <c r="L520" i="185"/>
  <c r="K520" i="185"/>
  <c r="J520" i="185"/>
  <c r="I520" i="185"/>
  <c r="H520" i="185"/>
  <c r="AW519" i="185"/>
  <c r="AV519" i="185"/>
  <c r="AT519" i="185"/>
  <c r="AS519" i="185"/>
  <c r="AR519" i="185"/>
  <c r="AQ519" i="185"/>
  <c r="AP519" i="185"/>
  <c r="AO519" i="185"/>
  <c r="AN519" i="185"/>
  <c r="AM519" i="185"/>
  <c r="AL519" i="185"/>
  <c r="AK519" i="185"/>
  <c r="AJ519" i="185"/>
  <c r="AI519" i="185"/>
  <c r="AH519" i="185"/>
  <c r="AG519" i="185"/>
  <c r="AF519" i="185"/>
  <c r="AE519" i="185"/>
  <c r="AD519" i="185"/>
  <c r="AC519" i="185"/>
  <c r="AB519" i="185"/>
  <c r="AA519" i="185"/>
  <c r="Z519" i="185"/>
  <c r="Y519" i="185"/>
  <c r="X519" i="185"/>
  <c r="W519" i="185"/>
  <c r="V519" i="185"/>
  <c r="U519" i="185"/>
  <c r="T519" i="185"/>
  <c r="R519" i="185"/>
  <c r="Q519" i="185"/>
  <c r="P519" i="185"/>
  <c r="O519" i="185"/>
  <c r="N519" i="185"/>
  <c r="M519" i="185"/>
  <c r="S519" i="185" s="1"/>
  <c r="L519" i="185"/>
  <c r="K519" i="185"/>
  <c r="J519" i="185"/>
  <c r="I519" i="185"/>
  <c r="H519" i="185"/>
</calcChain>
</file>

<file path=xl/sharedStrings.xml><?xml version="1.0" encoding="utf-8"?>
<sst xmlns="http://schemas.openxmlformats.org/spreadsheetml/2006/main" count="5128" uniqueCount="934">
  <si>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</si>
  <si>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</si>
  <si>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</si>
  <si>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</si>
  <si>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</si>
  <si>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</si>
  <si>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</si>
  <si>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</si>
  <si>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</si>
  <si>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</si>
  <si>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</si>
  <si>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</si>
  <si>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</si>
  <si>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</si>
  <si>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</si>
  <si>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</si>
  <si>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</si>
  <si>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3012010101132602</t>
  </si>
  <si>
    <t>3030010102586327</t>
  </si>
  <si>
    <t>82010044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</si>
  <si>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</si>
  <si>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</si>
  <si>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</si>
  <si>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</si>
  <si>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</si>
  <si>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</si>
  <si>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</si>
  <si>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</si>
  <si>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</si>
  <si>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</si>
  <si>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</si>
  <si>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</si>
  <si>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</si>
  <si>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</si>
  <si>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</si>
  <si>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</si>
  <si>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</si>
  <si>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</si>
  <si>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</si>
  <si>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</si>
  <si>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</si>
  <si>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</si>
  <si>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</si>
  <si>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</si>
  <si>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</si>
  <si>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</si>
  <si>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</si>
  <si>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</si>
  <si>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</si>
  <si>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</si>
  <si>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</si>
  <si>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</si>
  <si>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</si>
  <si>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</si>
  <si>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</si>
  <si>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</si>
  <si>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</si>
  <si>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</si>
  <si>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</si>
  <si>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</si>
  <si>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</si>
  <si>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</si>
  <si>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</si>
  <si>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</si>
  <si>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</si>
  <si>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</si>
  <si>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</si>
  <si>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</si>
  <si>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</si>
  <si>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</si>
  <si>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</si>
  <si>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</si>
  <si>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</si>
  <si>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</si>
  <si>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</si>
  <si>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</si>
  <si>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</si>
  <si>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</si>
  <si>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</si>
  <si>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</si>
  <si>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</si>
  <si>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</si>
  <si>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</si>
  <si>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</si>
  <si>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</si>
  <si>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</si>
  <si>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</si>
  <si>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</si>
  <si>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</si>
  <si>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</si>
  <si>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</si>
  <si>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</si>
  <si>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</si>
  <si>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</si>
  <si>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</si>
  <si>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</si>
  <si>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</si>
  <si>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</si>
  <si>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</si>
  <si>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</si>
  <si>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</si>
  <si>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</si>
  <si>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</si>
  <si>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</si>
  <si>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</si>
  <si>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</si>
  <si>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</si>
  <si>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</si>
  <si>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</si>
  <si>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</si>
  <si>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</si>
  <si>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</si>
  <si>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</si>
  <si>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</si>
  <si>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</si>
  <si>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</si>
  <si>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</si>
  <si>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</si>
  <si>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</si>
  <si>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</si>
  <si>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</si>
  <si>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</si>
  <si>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</si>
  <si>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</si>
  <si>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</si>
  <si>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</si>
  <si>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</si>
  <si>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</si>
  <si>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</si>
  <si>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</si>
  <si>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</si>
  <si>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</si>
  <si>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</si>
  <si>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</si>
  <si>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</si>
  <si>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</si>
  <si>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</si>
  <si>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</si>
  <si>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</si>
  <si>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</si>
  <si>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</si>
  <si>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</si>
  <si>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</si>
  <si>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</si>
  <si>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</si>
  <si>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</si>
  <si>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</si>
  <si>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</si>
  <si>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</si>
  <si>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</si>
  <si>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</si>
  <si>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</si>
  <si>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</si>
  <si>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</si>
  <si>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</si>
  <si>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590150000131</t>
  </si>
  <si>
    <t>590150000149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</si>
  <si>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</si>
  <si>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</si>
  <si>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</si>
  <si>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</si>
  <si>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</si>
  <si>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</si>
  <si>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</si>
  <si>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</si>
  <si>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</si>
  <si>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</si>
  <si>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590210000030</t>
  </si>
  <si>
    <t>600160002462</t>
  </si>
  <si>
    <t>800015000154</t>
  </si>
  <si>
    <t>800015000360</t>
  </si>
  <si>
    <t>800022000114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</si>
  <si>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</si>
  <si>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</si>
  <si>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</si>
  <si>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</si>
  <si>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</si>
  <si>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</si>
  <si>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</si>
  <si>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</si>
  <si>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</si>
  <si>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</si>
  <si>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</si>
  <si>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</si>
  <si>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</si>
  <si>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</si>
  <si>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</si>
  <si>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</si>
  <si>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</si>
  <si>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</si>
  <si>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590150000982</t>
  </si>
  <si>
    <t>590150000735</t>
  </si>
  <si>
    <t>590150000420</t>
  </si>
  <si>
    <t>590150000313</t>
  </si>
  <si>
    <t>590150000156</t>
  </si>
  <si>
    <t>590140000662</t>
  </si>
  <si>
    <t>440190000081</t>
  </si>
  <si>
    <t>440150002168</t>
  </si>
  <si>
    <t>362001000060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</si>
  <si>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</si>
  <si>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</si>
  <si>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</si>
  <si>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</si>
  <si>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</si>
  <si>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</si>
  <si>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</si>
  <si>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212001000224</t>
  </si>
  <si>
    <t>200170000109</t>
  </si>
  <si>
    <t>197001000045</t>
  </si>
  <si>
    <t>186001000477</t>
  </si>
  <si>
    <t>171004000070</t>
  </si>
  <si>
    <t>171001000529</t>
  </si>
  <si>
    <t>149004000043</t>
  </si>
  <si>
    <t>147001000461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</si>
  <si>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</si>
  <si>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</si>
  <si>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</si>
  <si>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</si>
  <si>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</si>
  <si>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</si>
  <si>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</si>
  <si>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</si>
  <si>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247508</t>
  </si>
  <si>
    <t>259621</t>
  </si>
  <si>
    <t>802500000624</t>
  </si>
  <si>
    <t>100080002650</t>
  </si>
  <si>
    <t>3030010102488011</t>
  </si>
  <si>
    <t>800028000076</t>
  </si>
  <si>
    <t>199001000520</t>
  </si>
  <si>
    <t>3012010101081254</t>
  </si>
  <si>
    <t>3030010102547709</t>
  </si>
  <si>
    <t>253133</t>
  </si>
  <si>
    <t>3012010101126844</t>
  </si>
  <si>
    <t>3000000193669</t>
  </si>
  <si>
    <t>590090000506</t>
  </si>
  <si>
    <t>3000000194407</t>
  </si>
  <si>
    <t>3000000194336</t>
  </si>
  <si>
    <t>3012010101005089</t>
  </si>
  <si>
    <t>590150000230</t>
  </si>
  <si>
    <t>3000000194527</t>
  </si>
  <si>
    <t>3000000194443</t>
  </si>
  <si>
    <t>3000000194525</t>
  </si>
  <si>
    <t>No</t>
  </si>
  <si>
    <t>244410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</si>
  <si>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</si>
  <si>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</si>
  <si>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</si>
  <si>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</si>
  <si>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</si>
  <si>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</si>
  <si>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</si>
  <si>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200150001051</t>
  </si>
  <si>
    <t>227503</t>
  </si>
  <si>
    <t>3000000192999</t>
  </si>
  <si>
    <t>3012010101109261</t>
  </si>
  <si>
    <t>3000000196246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</si>
  <si>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</si>
  <si>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</si>
  <si>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</si>
  <si>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</si>
  <si>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</si>
  <si>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</si>
  <si>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</si>
  <si>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</si>
  <si>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</si>
  <si>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</si>
  <si>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</si>
  <si>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</si>
  <si>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</si>
  <si>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</si>
  <si>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</si>
  <si>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</si>
  <si>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</si>
  <si>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</si>
  <si>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</si>
  <si>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</si>
  <si>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</si>
  <si>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</si>
  <si>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</si>
  <si>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</si>
  <si>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</si>
  <si>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</si>
  <si>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</si>
  <si>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</si>
  <si>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</si>
  <si>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</si>
  <si>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</si>
  <si>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</si>
  <si>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</si>
  <si>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</si>
  <si>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</si>
  <si>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</si>
  <si>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</si>
  <si>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</si>
  <si>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</si>
  <si>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</si>
  <si>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</si>
  <si>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</si>
  <si>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</si>
  <si>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</si>
  <si>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</si>
  <si>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</si>
  <si>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</si>
  <si>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</si>
  <si>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</si>
  <si>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</si>
  <si>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</si>
  <si>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</si>
  <si>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</si>
  <si>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</si>
  <si>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</si>
  <si>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</si>
  <si>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</si>
  <si>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</si>
  <si>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</si>
  <si>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</si>
  <si>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</si>
  <si>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</si>
  <si>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</si>
  <si>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</si>
  <si>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</si>
  <si>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</si>
  <si>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</si>
  <si>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</si>
  <si>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</si>
  <si>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</si>
  <si>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</si>
  <si>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</si>
  <si>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</si>
  <si>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</si>
  <si>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</si>
  <si>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</si>
  <si>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</si>
  <si>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</si>
  <si>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</si>
  <si>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</si>
  <si>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</si>
  <si>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</si>
  <si>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</si>
  <si>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</si>
  <si>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</si>
  <si>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</si>
  <si>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</si>
  <si>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</si>
  <si>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</si>
  <si>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</si>
  <si>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</si>
  <si>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</si>
  <si>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</si>
  <si>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</si>
  <si>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</si>
  <si>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</si>
  <si>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</si>
  <si>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</si>
  <si>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</si>
  <si>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</si>
  <si>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</si>
  <si>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</si>
  <si>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</si>
  <si>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</si>
  <si>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</si>
  <si>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</si>
  <si>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</si>
  <si>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</si>
  <si>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</si>
  <si>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</si>
  <si>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</si>
  <si>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</si>
  <si>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</si>
  <si>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</si>
  <si>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</si>
  <si>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</si>
  <si>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</si>
  <si>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</si>
  <si>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</si>
  <si>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</si>
  <si>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</si>
  <si>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</si>
  <si>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SON</t>
  </si>
  <si>
    <t>SAN LUIS RIO COLORADO</t>
  </si>
  <si>
    <t>83455</t>
  </si>
  <si>
    <t>BCN</t>
  </si>
  <si>
    <t>TIJUANA</t>
  </si>
  <si>
    <t>22517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</si>
  <si>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</si>
  <si>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</si>
  <si>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</si>
  <si>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</si>
  <si>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</si>
  <si>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</si>
  <si>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</si>
  <si>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</si>
  <si>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</si>
  <si>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</si>
  <si>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</si>
  <si>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</si>
  <si>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</si>
  <si>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</si>
  <si>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</si>
  <si>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</si>
  <si>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</si>
  <si>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</si>
  <si>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</si>
  <si>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</si>
  <si>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</si>
  <si>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</si>
  <si>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</si>
  <si>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</si>
  <si>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</si>
  <si>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</si>
  <si>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</si>
  <si>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</si>
  <si>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</si>
  <si>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</si>
  <si>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</si>
  <si>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</si>
  <si>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</si>
  <si>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</si>
  <si>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</si>
  <si>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</si>
  <si>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</si>
  <si>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</si>
  <si>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</si>
  <si>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</si>
  <si>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</si>
  <si>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</si>
  <si>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</si>
  <si>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</si>
  <si>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</si>
  <si>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</si>
  <si>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</si>
  <si>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</si>
  <si>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</si>
  <si>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</si>
  <si>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</si>
  <si>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</si>
  <si>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</si>
  <si>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</si>
  <si>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212003001014</t>
  </si>
  <si>
    <t>TAM</t>
  </si>
  <si>
    <t>REYNOSA</t>
  </si>
  <si>
    <t>88655</t>
  </si>
  <si>
    <t>88500</t>
  </si>
  <si>
    <t>HERMOSILLO</t>
  </si>
  <si>
    <t>83000</t>
  </si>
  <si>
    <t>221001001132</t>
  </si>
  <si>
    <t>83299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</si>
  <si>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</si>
  <si>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</si>
  <si>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</si>
  <si>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</si>
  <si>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</si>
  <si>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</si>
  <si>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</si>
  <si>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</si>
  <si>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</si>
  <si>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</si>
  <si>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</si>
  <si>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</si>
  <si>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</si>
  <si>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</si>
  <si>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</si>
  <si>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</si>
  <si>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</si>
  <si>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</si>
  <si>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</si>
  <si>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</si>
  <si>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</si>
  <si>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</si>
  <si>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</si>
  <si>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</si>
  <si>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</si>
  <si>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</si>
  <si>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</si>
  <si>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</si>
  <si>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</si>
  <si>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</si>
  <si>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</si>
  <si>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</si>
  <si>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</si>
  <si>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</si>
  <si>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</si>
  <si>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</si>
  <si>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</si>
  <si>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</si>
  <si>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</si>
  <si>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</si>
  <si>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</si>
  <si>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</si>
  <si>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</si>
  <si>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</si>
  <si>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</si>
  <si>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</si>
  <si>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</si>
  <si>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</si>
  <si>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</si>
  <si>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</si>
  <si>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</si>
  <si>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</si>
  <si>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</si>
  <si>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</si>
  <si>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</si>
  <si>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</si>
  <si>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</si>
  <si>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</si>
  <si>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</si>
  <si>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</si>
  <si>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</si>
  <si>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</si>
  <si>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</si>
  <si>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</si>
  <si>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</si>
  <si>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</si>
  <si>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</si>
  <si>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</si>
  <si>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</si>
  <si>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</si>
  <si>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</si>
  <si>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</si>
  <si>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</si>
  <si>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</si>
  <si>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</si>
  <si>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</si>
  <si>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</si>
  <si>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</si>
  <si>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</si>
  <si>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</si>
  <si>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</si>
  <si>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</si>
  <si>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</si>
  <si>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</si>
  <si>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</si>
  <si>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</si>
  <si>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</si>
  <si>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</si>
  <si>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</si>
  <si>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</si>
  <si>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</si>
  <si>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</si>
  <si>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</si>
  <si>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</si>
  <si>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</si>
  <si>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</si>
  <si>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</si>
  <si>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</si>
  <si>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</si>
  <si>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</si>
  <si>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</si>
  <si>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</si>
  <si>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</si>
  <si>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</si>
  <si>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</si>
  <si>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</si>
  <si>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</si>
  <si>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</si>
  <si>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</si>
  <si>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</si>
  <si>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</si>
  <si>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</si>
  <si>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</si>
  <si>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</si>
  <si>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</si>
  <si>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</si>
  <si>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</si>
  <si>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</si>
  <si>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</si>
  <si>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</si>
  <si>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</si>
  <si>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</si>
  <si>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</si>
  <si>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</si>
  <si>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</si>
  <si>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</si>
  <si>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</si>
  <si>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</si>
  <si>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</si>
  <si>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</si>
  <si>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</si>
  <si>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</si>
  <si>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</si>
  <si>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</si>
  <si>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</si>
  <si>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</si>
  <si>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</si>
  <si>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</si>
  <si>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</si>
  <si>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</si>
  <si>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</si>
  <si>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</si>
  <si>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</si>
  <si>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</si>
  <si>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</si>
  <si>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</si>
  <si>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</si>
  <si>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</si>
  <si>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</si>
  <si>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</si>
  <si>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</si>
  <si>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</si>
  <si>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</si>
  <si>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</si>
  <si>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</si>
  <si>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</si>
  <si>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</si>
  <si>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</si>
  <si>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</si>
  <si>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</si>
  <si>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</si>
  <si>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</si>
  <si>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</si>
  <si>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</si>
  <si>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</si>
  <si>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</si>
  <si>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</si>
  <si>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</si>
  <si>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</si>
  <si>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</si>
  <si>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</si>
  <si>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</si>
  <si>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</si>
  <si>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</si>
  <si>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</si>
  <si>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</si>
  <si>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</si>
  <si>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</si>
  <si>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</si>
  <si>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</si>
  <si>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</si>
  <si>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</si>
  <si>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</si>
  <si>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</si>
  <si>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</si>
  <si>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</si>
  <si>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</si>
  <si>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</si>
  <si>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</si>
  <si>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</si>
  <si>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</si>
  <si>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</si>
  <si>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</si>
  <si>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</si>
  <si>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</si>
  <si>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</si>
  <si>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</si>
  <si>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</si>
  <si>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</si>
  <si>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</si>
  <si>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</si>
  <si>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</si>
  <si>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</si>
  <si>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</si>
  <si>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</si>
  <si>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</si>
  <si>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</si>
  <si>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</si>
  <si>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</si>
  <si>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</si>
  <si>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</si>
  <si>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</si>
  <si>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</si>
  <si>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</si>
  <si>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</si>
  <si>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</si>
  <si>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</si>
  <si>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</si>
  <si>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</si>
  <si>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</si>
  <si>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</si>
  <si>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</si>
  <si>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</si>
  <si>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</si>
  <si>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</si>
  <si>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</si>
  <si>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</si>
  <si>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</si>
  <si>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</si>
  <si>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</si>
  <si>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</si>
  <si>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</si>
  <si>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</si>
  <si>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</si>
  <si>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</si>
  <si>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</si>
  <si>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</si>
  <si>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</si>
  <si>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54400</t>
  </si>
  <si>
    <t>770020000384</t>
  </si>
  <si>
    <t>770020000434</t>
  </si>
  <si>
    <t>770040000059</t>
  </si>
  <si>
    <t>770040000075</t>
  </si>
  <si>
    <t>780210000037</t>
  </si>
  <si>
    <t>83288</t>
  </si>
  <si>
    <t>780250000129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</si>
  <si>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</si>
  <si>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</si>
  <si>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</si>
  <si>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</si>
  <si>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</si>
  <si>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</si>
  <si>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</si>
  <si>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</si>
  <si>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</si>
  <si>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</si>
  <si>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</si>
  <si>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</si>
  <si>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</si>
  <si>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</si>
  <si>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</si>
  <si>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</si>
  <si>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</si>
  <si>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</si>
  <si>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</si>
  <si>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</si>
  <si>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</si>
  <si>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</si>
  <si>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</si>
  <si>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</si>
  <si>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</si>
  <si>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</si>
  <si>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</si>
  <si>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</si>
  <si>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</si>
  <si>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</si>
  <si>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</si>
  <si>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</si>
  <si>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</si>
  <si>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</si>
  <si>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</si>
  <si>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</si>
  <si>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</si>
  <si>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</si>
  <si>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</si>
  <si>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</si>
  <si>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</si>
  <si>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</si>
  <si>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</si>
  <si>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</si>
  <si>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</si>
  <si>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</si>
  <si>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</si>
  <si>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</si>
  <si>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</si>
  <si>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</si>
  <si>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</si>
  <si>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</si>
  <si>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</si>
  <si>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</si>
  <si>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</si>
  <si>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</si>
  <si>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</si>
  <si>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</si>
  <si>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</si>
  <si>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</si>
  <si>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</si>
  <si>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</si>
  <si>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</si>
  <si>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</si>
  <si>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</si>
  <si>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</si>
  <si>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</si>
  <si>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</si>
  <si>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</si>
  <si>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</si>
  <si>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</si>
  <si>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</si>
  <si>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</si>
  <si>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</si>
  <si>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</si>
  <si>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</si>
  <si>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</si>
  <si>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</si>
  <si>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</si>
  <si>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</si>
  <si>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</si>
  <si>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</si>
  <si>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</si>
  <si>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</si>
  <si>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</si>
  <si>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</si>
  <si>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</si>
  <si>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</si>
  <si>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</si>
  <si>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</si>
  <si>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</si>
  <si>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</si>
  <si>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</si>
  <si>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</si>
  <si>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</si>
  <si>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</si>
  <si>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</si>
  <si>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</si>
  <si>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</si>
  <si>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</si>
  <si>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</si>
  <si>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</si>
  <si>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</si>
  <si>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</si>
  <si>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</si>
  <si>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</si>
  <si>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</si>
  <si>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</si>
  <si>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</si>
  <si>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</si>
  <si>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</si>
  <si>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</si>
  <si>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</si>
  <si>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</si>
  <si>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</si>
  <si>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</si>
  <si>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</si>
  <si>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</si>
  <si>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</si>
  <si>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</si>
  <si>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</si>
  <si>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</si>
  <si>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</si>
  <si>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</si>
  <si>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</si>
  <si>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</si>
  <si>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</si>
  <si>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</si>
  <si>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</si>
  <si>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</si>
  <si>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</si>
  <si>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</si>
  <si>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</si>
  <si>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</si>
  <si>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</si>
  <si>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</si>
  <si>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</si>
  <si>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</si>
  <si>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</si>
  <si>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</si>
  <si>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</si>
  <si>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</si>
  <si>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</si>
  <si>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</si>
  <si>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</si>
  <si>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</si>
  <si>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</si>
  <si>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</si>
  <si>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</si>
  <si>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</si>
  <si>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</si>
  <si>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</si>
  <si>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</si>
  <si>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</si>
  <si>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</si>
  <si>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</si>
  <si>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</si>
  <si>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</si>
  <si>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</si>
  <si>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</si>
  <si>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</si>
  <si>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</si>
  <si>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</si>
  <si>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</si>
  <si>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</si>
  <si>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</si>
  <si>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</si>
  <si>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</si>
  <si>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</si>
  <si>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</si>
  <si>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</si>
  <si>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</si>
  <si>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</si>
  <si>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</si>
  <si>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</si>
  <si>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</si>
  <si>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</si>
  <si>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</si>
  <si>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</si>
  <si>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</si>
  <si>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</si>
  <si>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</si>
  <si>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</si>
  <si>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</si>
  <si>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</si>
  <si>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</si>
  <si>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</si>
  <si>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</si>
  <si>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</si>
  <si>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</si>
  <si>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</si>
  <si>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</si>
  <si>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</si>
  <si>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</si>
  <si>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</si>
  <si>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</si>
  <si>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</si>
  <si>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</si>
  <si>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</si>
  <si>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</si>
  <si>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</si>
  <si>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</si>
  <si>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</si>
  <si>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</si>
  <si>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</si>
  <si>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</si>
  <si>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</si>
  <si>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</si>
  <si>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</si>
  <si>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</si>
  <si>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</si>
  <si>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</si>
  <si>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</si>
  <si>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</si>
  <si>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</si>
  <si>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</si>
  <si>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</si>
  <si>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</si>
  <si>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</si>
  <si>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</si>
  <si>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</si>
  <si>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</si>
  <si>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</si>
  <si>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</si>
  <si>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</si>
  <si>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Benito Juarez</t>
  </si>
  <si>
    <t>3000000209738</t>
  </si>
  <si>
    <t>3000000209727</t>
  </si>
  <si>
    <t>3000000209782</t>
  </si>
  <si>
    <t>3000000209601</t>
  </si>
  <si>
    <t>3000000209748</t>
  </si>
  <si>
    <t>TLALNEPANTLA</t>
  </si>
  <si>
    <t>3000000209877</t>
  </si>
  <si>
    <t>212004000080</t>
  </si>
  <si>
    <t>3000000209906</t>
  </si>
  <si>
    <t>3000000209911</t>
  </si>
  <si>
    <t>3000000209927</t>
  </si>
  <si>
    <t>Inmuebles Recuperados</t>
  </si>
  <si>
    <t>440190000065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</si>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</sst>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6" formatCode="mm\/dd\/yyyy"/>
    <numFmt numFmtId="191" formatCode="_-* #,##0.00\ _€_-;\-* #,##0.00\ _€_-;_-* &quot;-&quot;??\ _€_-;_-@_-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6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6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6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6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6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" fontId="143" fillId="56" borderId="19" xfId="967" applyNumberFormat="1" applyFont="1" applyFill="1" applyBorder="1" applyAlignment="1">
      <alignment horizontal="right" vertical="center"/>
    </xf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3" fontId="93" fillId="0" borderId="0" xfId="28" applyFont="1"/>
    <xf numFmtId="43" fontId="93" fillId="0" borderId="0" xfId="967" applyNumberFormat="1"/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312F-F009-4F0D-B525-6F339EF43AEB}">
  <dimension ref="A1:BT530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" style="30" customWidth="1"/>
    <col min="2" max="2" width="13.140625" style="30" customWidth="1"/>
    <col min="3" max="3" width="13.5703125" style="30" customWidth="1"/>
    <col min="4" max="4" width="12.140625" style="30" customWidth="1"/>
    <col min="5" max="5" width="11.85546875" style="30" customWidth="1"/>
    <col min="6" max="6" width="8" style="30" customWidth="1"/>
    <col min="7" max="7" width="10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8" width="10.85546875" style="30" customWidth="1"/>
    <col min="19" max="19" width="11.28515625" style="30" customWidth="1"/>
    <col min="20" max="20" width="11.1406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2.85546875" style="30" bestFit="1" customWidth="1"/>
    <col min="48" max="48" width="11.5703125" style="30" customWidth="1"/>
    <col min="49" max="49" width="11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51.75" customHeight="1" x14ac:dyDescent="0.15">
      <c r="A2" s="2" t="s">
        <v>266</v>
      </c>
      <c r="B2" s="2" t="s">
        <v>267</v>
      </c>
      <c r="C2" s="2" t="s">
        <v>268</v>
      </c>
      <c r="D2" s="2" t="s">
        <v>269</v>
      </c>
      <c r="E2" s="2" t="s">
        <v>270</v>
      </c>
      <c r="F2" s="2" t="s">
        <v>271</v>
      </c>
      <c r="G2" s="2" t="s">
        <v>272</v>
      </c>
      <c r="H2" s="2" t="s">
        <v>273</v>
      </c>
      <c r="I2" s="2" t="s">
        <v>274</v>
      </c>
      <c r="J2" s="2" t="s">
        <v>275</v>
      </c>
      <c r="K2" s="2" t="s">
        <v>276</v>
      </c>
      <c r="L2" s="3" t="s">
        <v>277</v>
      </c>
      <c r="M2" s="2" t="s">
        <v>278</v>
      </c>
      <c r="N2" s="2" t="s">
        <v>811</v>
      </c>
      <c r="O2" s="2" t="s">
        <v>279</v>
      </c>
      <c r="P2" s="2" t="s">
        <v>280</v>
      </c>
      <c r="Q2" s="2" t="s">
        <v>281</v>
      </c>
      <c r="R2" s="2" t="s">
        <v>282</v>
      </c>
      <c r="S2" s="2" t="s">
        <v>283</v>
      </c>
      <c r="T2" s="2" t="s">
        <v>284</v>
      </c>
      <c r="U2" s="2" t="s">
        <v>285</v>
      </c>
      <c r="V2" s="2" t="s">
        <v>286</v>
      </c>
      <c r="W2" s="2" t="s">
        <v>287</v>
      </c>
      <c r="X2" s="2" t="s">
        <v>288</v>
      </c>
      <c r="Y2" s="2" t="s">
        <v>289</v>
      </c>
      <c r="Z2" s="2" t="s">
        <v>290</v>
      </c>
      <c r="AA2" s="2" t="s">
        <v>291</v>
      </c>
      <c r="AB2" s="2" t="s">
        <v>292</v>
      </c>
      <c r="AC2" s="2" t="s">
        <v>293</v>
      </c>
      <c r="AD2" s="2" t="s">
        <v>294</v>
      </c>
      <c r="AE2" s="2" t="s">
        <v>295</v>
      </c>
      <c r="AF2" s="2" t="s">
        <v>296</v>
      </c>
      <c r="AG2" s="2" t="s">
        <v>297</v>
      </c>
      <c r="AH2" s="2" t="s">
        <v>298</v>
      </c>
      <c r="AI2" s="2" t="s">
        <v>299</v>
      </c>
      <c r="AJ2" s="2" t="s">
        <v>300</v>
      </c>
      <c r="AK2" s="2" t="s">
        <v>301</v>
      </c>
      <c r="AL2" s="2" t="s">
        <v>302</v>
      </c>
      <c r="AM2" s="2" t="s">
        <v>303</v>
      </c>
      <c r="AN2" s="2" t="s">
        <v>304</v>
      </c>
      <c r="AO2" s="2" t="s">
        <v>305</v>
      </c>
      <c r="AP2" s="2" t="s">
        <v>306</v>
      </c>
      <c r="AQ2" s="2" t="s">
        <v>307</v>
      </c>
      <c r="AR2" s="2" t="s">
        <v>308</v>
      </c>
      <c r="AS2" s="38" t="s">
        <v>309</v>
      </c>
      <c r="AT2" s="38" t="s">
        <v>310</v>
      </c>
      <c r="AU2" s="2" t="s">
        <v>311</v>
      </c>
      <c r="AV2" s="2" t="s">
        <v>312</v>
      </c>
      <c r="AW2" s="2" t="s">
        <v>313</v>
      </c>
      <c r="AX2" s="2" t="s">
        <v>314</v>
      </c>
      <c r="AY2" s="2" t="s">
        <v>315</v>
      </c>
      <c r="AZ2" s="2" t="s">
        <v>316</v>
      </c>
      <c r="BA2" s="2" t="s">
        <v>317</v>
      </c>
      <c r="BB2" s="2" t="s">
        <v>318</v>
      </c>
      <c r="BC2" s="2" t="s">
        <v>319</v>
      </c>
      <c r="BD2" s="2" t="s">
        <v>320</v>
      </c>
      <c r="BE2" s="2" t="s">
        <v>321</v>
      </c>
      <c r="BF2" s="2" t="s">
        <v>322</v>
      </c>
      <c r="BG2" s="2" t="s">
        <v>323</v>
      </c>
      <c r="BH2" s="2" t="s">
        <v>324</v>
      </c>
      <c r="BI2" s="2" t="s">
        <v>325</v>
      </c>
      <c r="BJ2" s="2" t="s">
        <v>326</v>
      </c>
      <c r="BK2" s="2" t="s">
        <v>327</v>
      </c>
      <c r="BL2" s="2" t="s">
        <v>328</v>
      </c>
      <c r="BM2" s="2" t="s">
        <v>329</v>
      </c>
      <c r="BN2" s="2" t="s">
        <v>330</v>
      </c>
      <c r="BO2" s="2" t="s">
        <v>331</v>
      </c>
      <c r="BP2" s="2" t="s">
        <v>332</v>
      </c>
      <c r="BQ2" s="2" t="s">
        <v>333</v>
      </c>
      <c r="BR2" s="3" t="s">
        <v>334</v>
      </c>
      <c r="BS2" s="2" t="s">
        <v>335</v>
      </c>
      <c r="BT2" s="2" t="s">
        <v>336</v>
      </c>
    </row>
    <row r="3" spans="1:72" s="1" customFormat="1" ht="18.2" customHeight="1" x14ac:dyDescent="0.15">
      <c r="A3" s="4">
        <v>1</v>
      </c>
      <c r="B3" s="5" t="s">
        <v>337</v>
      </c>
      <c r="C3" s="5" t="s">
        <v>0</v>
      </c>
      <c r="D3" s="6">
        <v>45505</v>
      </c>
      <c r="E3" s="7" t="s">
        <v>125</v>
      </c>
      <c r="F3" s="8">
        <v>141</v>
      </c>
      <c r="G3" s="8">
        <v>140</v>
      </c>
      <c r="H3" s="9">
        <v>31049.119999999999</v>
      </c>
      <c r="I3" s="9">
        <v>25202.11</v>
      </c>
      <c r="J3" s="9">
        <v>0</v>
      </c>
      <c r="K3" s="9">
        <v>56251.23</v>
      </c>
      <c r="L3" s="9">
        <v>301.68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53083.12</v>
      </c>
      <c r="U3" s="9">
        <v>253.55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53336.67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AR3-AS3-AT3+AQ3+AP3+AO3+AM3+AJ3+AI3+AH3+AG3+AB3+X3+W3+R3+Q3+P3+O3-J3+AF3</f>
        <v>0</v>
      </c>
      <c r="AV3" s="9">
        <v>25503.79</v>
      </c>
      <c r="AW3" s="9">
        <v>53336.67</v>
      </c>
      <c r="AX3" s="10">
        <v>75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338</v>
      </c>
      <c r="BG3" s="4"/>
      <c r="BH3" s="7" t="s">
        <v>339</v>
      </c>
      <c r="BI3" s="7" t="s">
        <v>340</v>
      </c>
      <c r="BJ3" s="7" t="s">
        <v>341</v>
      </c>
      <c r="BK3" s="7" t="s">
        <v>342</v>
      </c>
      <c r="BL3" s="5" t="s">
        <v>2</v>
      </c>
      <c r="BM3" s="11">
        <v>461729.44626311999</v>
      </c>
      <c r="BN3" s="5" t="s">
        <v>242</v>
      </c>
      <c r="BO3" s="11"/>
      <c r="BP3" s="12">
        <v>36809</v>
      </c>
      <c r="BQ3" s="12">
        <v>47788</v>
      </c>
      <c r="BR3" s="11">
        <v>23157.61</v>
      </c>
      <c r="BS3" s="11">
        <v>65</v>
      </c>
      <c r="BT3" s="11">
        <v>38.21</v>
      </c>
    </row>
    <row r="4" spans="1:72" s="1" customFormat="1" ht="18.2" customHeight="1" x14ac:dyDescent="0.15">
      <c r="A4" s="13">
        <v>2</v>
      </c>
      <c r="B4" s="14" t="s">
        <v>337</v>
      </c>
      <c r="C4" s="14" t="s">
        <v>0</v>
      </c>
      <c r="D4" s="15">
        <v>45505</v>
      </c>
      <c r="E4" s="16" t="s">
        <v>220</v>
      </c>
      <c r="F4" s="17">
        <v>111</v>
      </c>
      <c r="G4" s="17">
        <v>110</v>
      </c>
      <c r="H4" s="18">
        <v>31049.11</v>
      </c>
      <c r="I4" s="18">
        <v>21959.45</v>
      </c>
      <c r="J4" s="18">
        <v>0</v>
      </c>
      <c r="K4" s="18">
        <v>53008.56</v>
      </c>
      <c r="L4" s="18">
        <v>301.68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39668.9</v>
      </c>
      <c r="U4" s="18">
        <v>253.55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39922.449999999997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22261.13</v>
      </c>
      <c r="AW4" s="18">
        <v>39922.449999999997</v>
      </c>
      <c r="AX4" s="19">
        <v>75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338</v>
      </c>
      <c r="BG4" s="13"/>
      <c r="BH4" s="16" t="s">
        <v>339</v>
      </c>
      <c r="BI4" s="16" t="s">
        <v>340</v>
      </c>
      <c r="BJ4" s="16" t="s">
        <v>341</v>
      </c>
      <c r="BK4" s="16" t="s">
        <v>342</v>
      </c>
      <c r="BL4" s="14" t="s">
        <v>2</v>
      </c>
      <c r="BM4" s="20">
        <v>435112.49542464002</v>
      </c>
      <c r="BN4" s="14" t="s">
        <v>242</v>
      </c>
      <c r="BO4" s="20"/>
      <c r="BP4" s="21">
        <v>36822</v>
      </c>
      <c r="BQ4" s="21">
        <v>47788</v>
      </c>
      <c r="BR4" s="20">
        <v>23074.57</v>
      </c>
      <c r="BS4" s="20">
        <v>65</v>
      </c>
      <c r="BT4" s="20">
        <v>28.12</v>
      </c>
    </row>
    <row r="5" spans="1:72" s="1" customFormat="1" ht="18.2" customHeight="1" x14ac:dyDescent="0.15">
      <c r="A5" s="4">
        <v>3</v>
      </c>
      <c r="B5" s="5" t="s">
        <v>337</v>
      </c>
      <c r="C5" s="5" t="s">
        <v>0</v>
      </c>
      <c r="D5" s="6">
        <v>45505</v>
      </c>
      <c r="E5" s="7" t="s">
        <v>343</v>
      </c>
      <c r="F5" s="8">
        <v>0</v>
      </c>
      <c r="G5" s="8">
        <v>0</v>
      </c>
      <c r="H5" s="9">
        <v>26670.48</v>
      </c>
      <c r="I5" s="9">
        <v>0</v>
      </c>
      <c r="J5" s="9">
        <v>0</v>
      </c>
      <c r="K5" s="9">
        <v>26670.48</v>
      </c>
      <c r="L5" s="9">
        <v>337.42</v>
      </c>
      <c r="M5" s="9">
        <v>0</v>
      </c>
      <c r="N5" s="9">
        <v>0</v>
      </c>
      <c r="O5" s="9">
        <v>0</v>
      </c>
      <c r="P5" s="9">
        <v>337.42</v>
      </c>
      <c r="Q5" s="9">
        <v>0</v>
      </c>
      <c r="R5" s="9">
        <v>0</v>
      </c>
      <c r="S5" s="9">
        <v>26333.06</v>
      </c>
      <c r="T5" s="9">
        <v>0</v>
      </c>
      <c r="U5" s="9">
        <v>217.81</v>
      </c>
      <c r="V5" s="9">
        <v>0</v>
      </c>
      <c r="W5" s="9">
        <v>0</v>
      </c>
      <c r="X5" s="9">
        <v>217.81</v>
      </c>
      <c r="Y5" s="9">
        <v>0</v>
      </c>
      <c r="Z5" s="9">
        <v>0</v>
      </c>
      <c r="AA5" s="9">
        <v>0</v>
      </c>
      <c r="AB5" s="9">
        <v>65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68.23</v>
      </c>
      <c r="AI5" s="9">
        <v>34.85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1.7999999999999999E-2</v>
      </c>
      <c r="AR5" s="9">
        <v>0</v>
      </c>
      <c r="AS5" s="9">
        <v>0</v>
      </c>
      <c r="AT5" s="9">
        <v>0</v>
      </c>
      <c r="AU5" s="9">
        <f t="shared" si="0"/>
        <v>723.32799999999997</v>
      </c>
      <c r="AV5" s="9">
        <v>0</v>
      </c>
      <c r="AW5" s="9">
        <v>0</v>
      </c>
      <c r="AX5" s="10">
        <v>75</v>
      </c>
      <c r="AY5" s="10">
        <v>360</v>
      </c>
      <c r="AZ5" s="9">
        <v>204485</v>
      </c>
      <c r="BA5" s="9">
        <v>64350</v>
      </c>
      <c r="BB5" s="11">
        <v>90</v>
      </c>
      <c r="BC5" s="11">
        <v>36.829454545454503</v>
      </c>
      <c r="BD5" s="11">
        <v>9.8000000000000007</v>
      </c>
      <c r="BE5" s="11"/>
      <c r="BF5" s="7" t="s">
        <v>338</v>
      </c>
      <c r="BG5" s="4"/>
      <c r="BH5" s="7" t="s">
        <v>339</v>
      </c>
      <c r="BI5" s="7" t="s">
        <v>340</v>
      </c>
      <c r="BJ5" s="7" t="s">
        <v>341</v>
      </c>
      <c r="BK5" s="7" t="s">
        <v>1</v>
      </c>
      <c r="BL5" s="5" t="s">
        <v>2</v>
      </c>
      <c r="BM5" s="11">
        <v>216150.81505264001</v>
      </c>
      <c r="BN5" s="5" t="s">
        <v>242</v>
      </c>
      <c r="BO5" s="11"/>
      <c r="BP5" s="12">
        <v>36830</v>
      </c>
      <c r="BQ5" s="12">
        <v>47788</v>
      </c>
      <c r="BR5" s="11">
        <v>0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337</v>
      </c>
      <c r="C6" s="14" t="s">
        <v>0</v>
      </c>
      <c r="D6" s="15">
        <v>45505</v>
      </c>
      <c r="E6" s="16" t="s">
        <v>219</v>
      </c>
      <c r="F6" s="14" t="s">
        <v>930</v>
      </c>
      <c r="G6" s="17">
        <v>138</v>
      </c>
      <c r="H6" s="18">
        <v>31348.34</v>
      </c>
      <c r="I6" s="18">
        <v>24807.08</v>
      </c>
      <c r="J6" s="18">
        <v>0</v>
      </c>
      <c r="K6" s="18">
        <v>56155.42</v>
      </c>
      <c r="L6" s="18">
        <v>299.24</v>
      </c>
      <c r="M6" s="18">
        <v>56155.42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52367.71</v>
      </c>
      <c r="U6" s="18">
        <v>255.99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52623.7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f t="shared" si="0"/>
        <v>0</v>
      </c>
      <c r="AV6" s="18">
        <v>25106.32</v>
      </c>
      <c r="AW6" s="18">
        <v>52623.7</v>
      </c>
      <c r="AX6" s="19">
        <v>76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338</v>
      </c>
      <c r="BG6" s="13"/>
      <c r="BH6" s="16" t="s">
        <v>339</v>
      </c>
      <c r="BI6" s="16" t="s">
        <v>340</v>
      </c>
      <c r="BJ6" s="16" t="s">
        <v>341</v>
      </c>
      <c r="BK6" s="16" t="s">
        <v>342</v>
      </c>
      <c r="BL6" s="14" t="s">
        <v>2</v>
      </c>
      <c r="BM6" s="20">
        <v>0</v>
      </c>
      <c r="BN6" s="14" t="s">
        <v>242</v>
      </c>
      <c r="BO6" s="20"/>
      <c r="BP6" s="21">
        <v>36854</v>
      </c>
      <c r="BQ6" s="21">
        <v>47818</v>
      </c>
      <c r="BR6" s="20">
        <v>22293.94</v>
      </c>
      <c r="BS6" s="20">
        <v>0</v>
      </c>
      <c r="BT6" s="20">
        <v>0</v>
      </c>
    </row>
    <row r="7" spans="1:72" s="1" customFormat="1" ht="18.2" customHeight="1" x14ac:dyDescent="0.15">
      <c r="A7" s="4">
        <v>5</v>
      </c>
      <c r="B7" s="5" t="s">
        <v>337</v>
      </c>
      <c r="C7" s="5" t="s">
        <v>0</v>
      </c>
      <c r="D7" s="6">
        <v>45505</v>
      </c>
      <c r="E7" s="7" t="s">
        <v>225</v>
      </c>
      <c r="F7" s="8">
        <v>87</v>
      </c>
      <c r="G7" s="8">
        <v>86</v>
      </c>
      <c r="H7" s="9">
        <v>31939.77</v>
      </c>
      <c r="I7" s="9">
        <v>18279.46</v>
      </c>
      <c r="J7" s="9">
        <v>0</v>
      </c>
      <c r="K7" s="9">
        <v>50219.23</v>
      </c>
      <c r="L7" s="9">
        <v>294.41000000000003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29747.58</v>
      </c>
      <c r="U7" s="9">
        <v>260.82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30008.400000000001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18573.87</v>
      </c>
      <c r="AW7" s="9">
        <v>30008.400000000001</v>
      </c>
      <c r="AX7" s="10">
        <v>78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338</v>
      </c>
      <c r="BG7" s="4"/>
      <c r="BH7" s="7" t="s">
        <v>339</v>
      </c>
      <c r="BI7" s="7" t="s">
        <v>340</v>
      </c>
      <c r="BJ7" s="7" t="s">
        <v>341</v>
      </c>
      <c r="BK7" s="7" t="s">
        <v>342</v>
      </c>
      <c r="BL7" s="5" t="s">
        <v>2</v>
      </c>
      <c r="BM7" s="11">
        <v>412216.71525512001</v>
      </c>
      <c r="BN7" s="5" t="s">
        <v>242</v>
      </c>
      <c r="BO7" s="11"/>
      <c r="BP7" s="12">
        <v>36545</v>
      </c>
      <c r="BQ7" s="12">
        <v>47880</v>
      </c>
      <c r="BR7" s="11">
        <v>18144.490000000002</v>
      </c>
      <c r="BS7" s="11">
        <v>65</v>
      </c>
      <c r="BT7" s="11">
        <v>29.09</v>
      </c>
    </row>
    <row r="8" spans="1:72" s="1" customFormat="1" ht="18.2" customHeight="1" x14ac:dyDescent="0.15">
      <c r="A8" s="13">
        <v>6</v>
      </c>
      <c r="B8" s="14" t="s">
        <v>337</v>
      </c>
      <c r="C8" s="14" t="s">
        <v>0</v>
      </c>
      <c r="D8" s="15">
        <v>45505</v>
      </c>
      <c r="E8" s="16" t="s">
        <v>346</v>
      </c>
      <c r="F8" s="17">
        <v>0</v>
      </c>
      <c r="G8" s="17">
        <v>0</v>
      </c>
      <c r="H8" s="18">
        <v>31875.05</v>
      </c>
      <c r="I8" s="18">
        <v>290.33999999999997</v>
      </c>
      <c r="J8" s="18">
        <v>0</v>
      </c>
      <c r="K8" s="18">
        <v>32165.39</v>
      </c>
      <c r="L8" s="18">
        <v>292.70999999999998</v>
      </c>
      <c r="M8" s="18">
        <v>0</v>
      </c>
      <c r="N8" s="18">
        <v>0</v>
      </c>
      <c r="O8" s="18">
        <v>290.33999999999997</v>
      </c>
      <c r="P8" s="18">
        <v>0</v>
      </c>
      <c r="Q8" s="18">
        <v>0</v>
      </c>
      <c r="R8" s="18">
        <v>0</v>
      </c>
      <c r="S8" s="18">
        <v>32144.9</v>
      </c>
      <c r="T8" s="18">
        <v>264.89</v>
      </c>
      <c r="U8" s="18">
        <v>262.52</v>
      </c>
      <c r="V8" s="18">
        <v>0</v>
      </c>
      <c r="W8" s="18">
        <v>264.89</v>
      </c>
      <c r="X8" s="18">
        <v>0</v>
      </c>
      <c r="Y8" s="18">
        <v>0</v>
      </c>
      <c r="Z8" s="18">
        <v>0</v>
      </c>
      <c r="AA8" s="18">
        <v>262.52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7.28</v>
      </c>
      <c r="AJ8" s="18">
        <v>65</v>
      </c>
      <c r="AK8" s="18">
        <v>0</v>
      </c>
      <c r="AL8" s="18">
        <v>0</v>
      </c>
      <c r="AM8" s="18">
        <v>0</v>
      </c>
      <c r="AN8" s="18">
        <v>0</v>
      </c>
      <c r="AO8" s="18">
        <v>68.23</v>
      </c>
      <c r="AP8" s="18">
        <v>27.81</v>
      </c>
      <c r="AQ8" s="18">
        <v>0</v>
      </c>
      <c r="AR8" s="18">
        <v>0</v>
      </c>
      <c r="AS8" s="18">
        <v>2.4369999999999999E-3</v>
      </c>
      <c r="AT8" s="18">
        <v>0</v>
      </c>
      <c r="AU8" s="18">
        <f t="shared" si="0"/>
        <v>723.54756299999997</v>
      </c>
      <c r="AV8" s="18">
        <v>292.70999999999998</v>
      </c>
      <c r="AW8" s="18">
        <v>262.52</v>
      </c>
      <c r="AX8" s="19">
        <v>79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44.9579020979021</v>
      </c>
      <c r="BD8" s="20">
        <v>9.8000000000000007</v>
      </c>
      <c r="BE8" s="20"/>
      <c r="BF8" s="16" t="s">
        <v>338</v>
      </c>
      <c r="BG8" s="13"/>
      <c r="BH8" s="16" t="s">
        <v>339</v>
      </c>
      <c r="BI8" s="16" t="s">
        <v>340</v>
      </c>
      <c r="BJ8" s="16" t="s">
        <v>341</v>
      </c>
      <c r="BK8" s="16" t="s">
        <v>1</v>
      </c>
      <c r="BL8" s="14" t="s">
        <v>2</v>
      </c>
      <c r="BM8" s="20">
        <v>263856.3970456</v>
      </c>
      <c r="BN8" s="14" t="s">
        <v>242</v>
      </c>
      <c r="BO8" s="20"/>
      <c r="BP8" s="21">
        <v>36931</v>
      </c>
      <c r="BQ8" s="21">
        <v>47908</v>
      </c>
      <c r="BR8" s="20">
        <v>168.31</v>
      </c>
      <c r="BS8" s="20">
        <v>65</v>
      </c>
      <c r="BT8" s="20">
        <v>0</v>
      </c>
    </row>
    <row r="9" spans="1:72" s="1" customFormat="1" ht="18.2" customHeight="1" x14ac:dyDescent="0.15">
      <c r="A9" s="4">
        <v>7</v>
      </c>
      <c r="B9" s="5" t="s">
        <v>337</v>
      </c>
      <c r="C9" s="5" t="s">
        <v>0</v>
      </c>
      <c r="D9" s="6">
        <v>45505</v>
      </c>
      <c r="E9" s="7" t="s">
        <v>347</v>
      </c>
      <c r="F9" s="8">
        <v>0</v>
      </c>
      <c r="G9" s="8">
        <v>0</v>
      </c>
      <c r="H9" s="9">
        <v>30280.34</v>
      </c>
      <c r="I9" s="9">
        <v>0</v>
      </c>
      <c r="J9" s="9">
        <v>0</v>
      </c>
      <c r="K9" s="9">
        <v>30280.34</v>
      </c>
      <c r="L9" s="9">
        <v>307.94</v>
      </c>
      <c r="M9" s="9">
        <v>0</v>
      </c>
      <c r="N9" s="9">
        <v>0</v>
      </c>
      <c r="O9" s="9">
        <v>0</v>
      </c>
      <c r="P9" s="9">
        <v>307.94</v>
      </c>
      <c r="Q9" s="9">
        <v>0</v>
      </c>
      <c r="R9" s="9">
        <v>0</v>
      </c>
      <c r="S9" s="9">
        <v>29972.400000000001</v>
      </c>
      <c r="T9" s="9">
        <v>0</v>
      </c>
      <c r="U9" s="9">
        <v>247.29</v>
      </c>
      <c r="V9" s="9">
        <v>0</v>
      </c>
      <c r="W9" s="9">
        <v>0</v>
      </c>
      <c r="X9" s="9">
        <v>247.29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68.23</v>
      </c>
      <c r="AI9" s="9">
        <v>34.54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0.56999999999999995</v>
      </c>
      <c r="AQ9" s="9">
        <v>9.9000000000000005E-2</v>
      </c>
      <c r="AR9" s="9">
        <v>0</v>
      </c>
      <c r="AS9" s="9">
        <v>0</v>
      </c>
      <c r="AT9" s="9">
        <v>0</v>
      </c>
      <c r="AU9" s="9">
        <f t="shared" si="0"/>
        <v>723.66899999999998</v>
      </c>
      <c r="AV9" s="9">
        <v>0</v>
      </c>
      <c r="AW9" s="9">
        <v>0</v>
      </c>
      <c r="AX9" s="10">
        <v>79</v>
      </c>
      <c r="AY9" s="10">
        <v>360</v>
      </c>
      <c r="AZ9" s="9">
        <v>210492.14</v>
      </c>
      <c r="BA9" s="9">
        <v>64350</v>
      </c>
      <c r="BB9" s="11">
        <v>90</v>
      </c>
      <c r="BC9" s="11">
        <v>41.919440559440602</v>
      </c>
      <c r="BD9" s="11">
        <v>9.8000000000000007</v>
      </c>
      <c r="BE9" s="11"/>
      <c r="BF9" s="7" t="s">
        <v>338</v>
      </c>
      <c r="BG9" s="4"/>
      <c r="BH9" s="7" t="s">
        <v>339</v>
      </c>
      <c r="BI9" s="7" t="s">
        <v>340</v>
      </c>
      <c r="BJ9" s="7" t="s">
        <v>341</v>
      </c>
      <c r="BK9" s="7" t="s">
        <v>1</v>
      </c>
      <c r="BL9" s="5" t="s">
        <v>2</v>
      </c>
      <c r="BM9" s="11">
        <v>246023.76970559999</v>
      </c>
      <c r="BN9" s="5" t="s">
        <v>242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0</v>
      </c>
    </row>
    <row r="10" spans="1:72" s="1" customFormat="1" ht="18.2" customHeight="1" x14ac:dyDescent="0.15">
      <c r="A10" s="13">
        <v>8</v>
      </c>
      <c r="B10" s="14" t="s">
        <v>337</v>
      </c>
      <c r="C10" s="14" t="s">
        <v>0</v>
      </c>
      <c r="D10" s="15">
        <v>45505</v>
      </c>
      <c r="E10" s="16" t="s">
        <v>127</v>
      </c>
      <c r="F10" s="17">
        <v>150</v>
      </c>
      <c r="G10" s="17">
        <v>149</v>
      </c>
      <c r="H10" s="18">
        <v>49628.1</v>
      </c>
      <c r="I10" s="18">
        <v>45047.89</v>
      </c>
      <c r="J10" s="18">
        <v>0</v>
      </c>
      <c r="K10" s="18">
        <v>94675.99</v>
      </c>
      <c r="L10" s="18">
        <v>538.44000000000005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100348.94</v>
      </c>
      <c r="U10" s="18">
        <v>430.9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100779.84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45586.33</v>
      </c>
      <c r="AW10" s="18">
        <v>100779.84</v>
      </c>
      <c r="AX10" s="19">
        <v>68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338</v>
      </c>
      <c r="BG10" s="13"/>
      <c r="BH10" s="16" t="s">
        <v>349</v>
      </c>
      <c r="BI10" s="16" t="s">
        <v>350</v>
      </c>
      <c r="BJ10" s="16" t="s">
        <v>351</v>
      </c>
      <c r="BK10" s="16" t="s">
        <v>342</v>
      </c>
      <c r="BL10" s="14" t="s">
        <v>2</v>
      </c>
      <c r="BM10" s="20">
        <v>777133.09446056001</v>
      </c>
      <c r="BN10" s="14" t="s">
        <v>242</v>
      </c>
      <c r="BO10" s="20"/>
      <c r="BP10" s="21">
        <v>38413</v>
      </c>
      <c r="BQ10" s="21">
        <v>47574</v>
      </c>
      <c r="BR10" s="20">
        <v>19070.89</v>
      </c>
      <c r="BS10" s="20">
        <v>0</v>
      </c>
      <c r="BT10" s="20">
        <v>28.02</v>
      </c>
    </row>
    <row r="11" spans="1:72" s="1" customFormat="1" ht="18.2" customHeight="1" x14ac:dyDescent="0.15">
      <c r="A11" s="4">
        <v>9</v>
      </c>
      <c r="B11" s="5" t="s">
        <v>337</v>
      </c>
      <c r="C11" s="5" t="s">
        <v>0</v>
      </c>
      <c r="D11" s="6">
        <v>45505</v>
      </c>
      <c r="E11" s="7" t="s">
        <v>126</v>
      </c>
      <c r="F11" s="8">
        <v>171</v>
      </c>
      <c r="G11" s="8">
        <v>170</v>
      </c>
      <c r="H11" s="9">
        <v>32440.99</v>
      </c>
      <c r="I11" s="9">
        <v>29691.93</v>
      </c>
      <c r="J11" s="9">
        <v>0</v>
      </c>
      <c r="K11" s="9">
        <v>62132.92</v>
      </c>
      <c r="L11" s="9">
        <v>332.94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62132.92</v>
      </c>
      <c r="T11" s="9">
        <v>75126.789999999994</v>
      </c>
      <c r="U11" s="9">
        <v>280.05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75406.84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30024.87</v>
      </c>
      <c r="AW11" s="9">
        <v>75406.84</v>
      </c>
      <c r="AX11" s="10">
        <v>71</v>
      </c>
      <c r="AY11" s="10">
        <v>300</v>
      </c>
      <c r="AZ11" s="9">
        <v>260000</v>
      </c>
      <c r="BA11" s="9">
        <v>65616.84</v>
      </c>
      <c r="BB11" s="11">
        <v>90</v>
      </c>
      <c r="BC11" s="11">
        <v>85.2214583939123</v>
      </c>
      <c r="BD11" s="11">
        <v>10.36</v>
      </c>
      <c r="BE11" s="11"/>
      <c r="BF11" s="7" t="s">
        <v>338</v>
      </c>
      <c r="BG11" s="4"/>
      <c r="BH11" s="7" t="s">
        <v>349</v>
      </c>
      <c r="BI11" s="7" t="s">
        <v>350</v>
      </c>
      <c r="BJ11" s="7" t="s">
        <v>351</v>
      </c>
      <c r="BK11" s="7" t="s">
        <v>342</v>
      </c>
      <c r="BL11" s="5" t="s">
        <v>2</v>
      </c>
      <c r="BM11" s="11">
        <v>510008.38108447997</v>
      </c>
      <c r="BN11" s="5" t="s">
        <v>242</v>
      </c>
      <c r="BO11" s="11"/>
      <c r="BP11" s="12">
        <v>38527</v>
      </c>
      <c r="BQ11" s="12">
        <v>47665</v>
      </c>
      <c r="BR11" s="11">
        <v>15899.7</v>
      </c>
      <c r="BS11" s="11">
        <v>0</v>
      </c>
      <c r="BT11" s="11">
        <v>27.81</v>
      </c>
    </row>
    <row r="12" spans="1:72" s="1" customFormat="1" ht="18.2" customHeight="1" x14ac:dyDescent="0.15">
      <c r="A12" s="13">
        <v>10</v>
      </c>
      <c r="B12" s="14" t="s">
        <v>91</v>
      </c>
      <c r="C12" s="14" t="s">
        <v>0</v>
      </c>
      <c r="D12" s="15">
        <v>45505</v>
      </c>
      <c r="E12" s="16" t="s">
        <v>95</v>
      </c>
      <c r="F12" s="17">
        <v>190</v>
      </c>
      <c r="G12" s="17">
        <v>189</v>
      </c>
      <c r="H12" s="18">
        <v>32791.1</v>
      </c>
      <c r="I12" s="18">
        <v>27732.93</v>
      </c>
      <c r="J12" s="18">
        <v>0</v>
      </c>
      <c r="K12" s="18">
        <v>60524.03</v>
      </c>
      <c r="L12" s="18">
        <v>290.45999999999998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60524.03</v>
      </c>
      <c r="T12" s="18">
        <v>79056.59</v>
      </c>
      <c r="U12" s="18">
        <v>271.88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79328.47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28025.54</v>
      </c>
      <c r="AW12" s="18">
        <v>79328.47</v>
      </c>
      <c r="AX12" s="19">
        <v>80</v>
      </c>
      <c r="AY12" s="19">
        <v>360</v>
      </c>
      <c r="AZ12" s="18">
        <v>210559.99</v>
      </c>
      <c r="BA12" s="18">
        <v>64350</v>
      </c>
      <c r="BB12" s="20">
        <v>90</v>
      </c>
      <c r="BC12" s="20">
        <v>84.648993006992995</v>
      </c>
      <c r="BD12" s="20">
        <v>9.9499999999999993</v>
      </c>
      <c r="BE12" s="20"/>
      <c r="BF12" s="16" t="s">
        <v>338</v>
      </c>
      <c r="BG12" s="13"/>
      <c r="BH12" s="16" t="s">
        <v>353</v>
      </c>
      <c r="BI12" s="16" t="s">
        <v>354</v>
      </c>
      <c r="BJ12" s="16" t="s">
        <v>357</v>
      </c>
      <c r="BK12" s="16" t="s">
        <v>342</v>
      </c>
      <c r="BL12" s="14" t="s">
        <v>2</v>
      </c>
      <c r="BM12" s="20">
        <v>496802.05850632</v>
      </c>
      <c r="BN12" s="14" t="s">
        <v>242</v>
      </c>
      <c r="BO12" s="20"/>
      <c r="BP12" s="21">
        <v>36952</v>
      </c>
      <c r="BQ12" s="21">
        <v>47909</v>
      </c>
      <c r="BR12" s="20">
        <v>28557.61</v>
      </c>
      <c r="BS12" s="20">
        <v>104.5</v>
      </c>
      <c r="BT12" s="20">
        <v>44.19</v>
      </c>
    </row>
    <row r="13" spans="1:72" s="1" customFormat="1" ht="18.2" customHeight="1" x14ac:dyDescent="0.15">
      <c r="A13" s="4">
        <v>11</v>
      </c>
      <c r="B13" s="5" t="s">
        <v>337</v>
      </c>
      <c r="C13" s="5" t="s">
        <v>0</v>
      </c>
      <c r="D13" s="6">
        <v>45505</v>
      </c>
      <c r="E13" s="7" t="s">
        <v>218</v>
      </c>
      <c r="F13" s="8">
        <v>58</v>
      </c>
      <c r="G13" s="8">
        <v>58</v>
      </c>
      <c r="H13" s="9">
        <v>0</v>
      </c>
      <c r="I13" s="9">
        <v>52470.34</v>
      </c>
      <c r="J13" s="9">
        <v>0</v>
      </c>
      <c r="K13" s="9">
        <v>52470.34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52470.34</v>
      </c>
      <c r="T13" s="9">
        <v>13718.81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13718.81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f t="shared" si="0"/>
        <v>0</v>
      </c>
      <c r="AV13" s="9">
        <v>52470.34</v>
      </c>
      <c r="AW13" s="9">
        <v>13718.81</v>
      </c>
      <c r="AX13" s="10">
        <v>0</v>
      </c>
      <c r="AY13" s="10">
        <v>300</v>
      </c>
      <c r="AZ13" s="9">
        <v>780000</v>
      </c>
      <c r="BA13" s="9">
        <v>126832.51</v>
      </c>
      <c r="BB13" s="11">
        <v>55.93</v>
      </c>
      <c r="BC13" s="11">
        <v>23.1381222069957</v>
      </c>
      <c r="BD13" s="11">
        <v>9.74</v>
      </c>
      <c r="BE13" s="11"/>
      <c r="BF13" s="7" t="s">
        <v>338</v>
      </c>
      <c r="BG13" s="4"/>
      <c r="BH13" s="7" t="s">
        <v>358</v>
      </c>
      <c r="BI13" s="7" t="s">
        <v>359</v>
      </c>
      <c r="BJ13" s="7" t="s">
        <v>360</v>
      </c>
      <c r="BK13" s="7" t="s">
        <v>342</v>
      </c>
      <c r="BL13" s="5" t="s">
        <v>2</v>
      </c>
      <c r="BM13" s="11">
        <v>430694.60051696002</v>
      </c>
      <c r="BN13" s="5" t="s">
        <v>242</v>
      </c>
      <c r="BO13" s="11"/>
      <c r="BP13" s="12">
        <v>38240</v>
      </c>
      <c r="BQ13" s="12">
        <v>47392</v>
      </c>
      <c r="BR13" s="11">
        <v>14003.23</v>
      </c>
      <c r="BS13" s="11">
        <v>0</v>
      </c>
      <c r="BT13" s="11">
        <v>52.96</v>
      </c>
    </row>
    <row r="14" spans="1:72" s="1" customFormat="1" ht="18.2" customHeight="1" x14ac:dyDescent="0.15">
      <c r="A14" s="13">
        <v>12</v>
      </c>
      <c r="B14" s="14" t="s">
        <v>86</v>
      </c>
      <c r="C14" s="14" t="s">
        <v>0</v>
      </c>
      <c r="D14" s="15">
        <v>45505</v>
      </c>
      <c r="E14" s="16" t="s">
        <v>361</v>
      </c>
      <c r="F14" s="17">
        <v>0</v>
      </c>
      <c r="G14" s="17">
        <v>1</v>
      </c>
      <c r="H14" s="18">
        <v>42036.04</v>
      </c>
      <c r="I14" s="18">
        <v>385.66</v>
      </c>
      <c r="J14" s="18">
        <v>0</v>
      </c>
      <c r="K14" s="18">
        <v>42421.7</v>
      </c>
      <c r="L14" s="18">
        <v>389.23</v>
      </c>
      <c r="M14" s="18">
        <v>0</v>
      </c>
      <c r="N14" s="18">
        <v>0</v>
      </c>
      <c r="O14" s="18">
        <v>0</v>
      </c>
      <c r="P14" s="18">
        <v>388.81</v>
      </c>
      <c r="Q14" s="18">
        <v>0</v>
      </c>
      <c r="R14" s="18">
        <v>0</v>
      </c>
      <c r="S14" s="18">
        <v>42032.88</v>
      </c>
      <c r="T14" s="18">
        <v>691.3</v>
      </c>
      <c r="U14" s="18">
        <v>327.14999999999998</v>
      </c>
      <c r="V14" s="18">
        <v>0</v>
      </c>
      <c r="W14" s="18">
        <v>691.3</v>
      </c>
      <c r="X14" s="18">
        <v>0</v>
      </c>
      <c r="Y14" s="18">
        <v>0</v>
      </c>
      <c r="Z14" s="18">
        <v>0</v>
      </c>
      <c r="AA14" s="18">
        <v>327.14999999999998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0.79</v>
      </c>
      <c r="AJ14" s="18">
        <v>35.35</v>
      </c>
      <c r="AK14" s="18">
        <v>0</v>
      </c>
      <c r="AL14" s="18">
        <v>0</v>
      </c>
      <c r="AM14" s="18">
        <v>0</v>
      </c>
      <c r="AN14" s="18">
        <v>0</v>
      </c>
      <c r="AO14" s="18">
        <v>41.25</v>
      </c>
      <c r="AP14" s="18">
        <v>25.83</v>
      </c>
      <c r="AQ14" s="18">
        <v>0</v>
      </c>
      <c r="AR14" s="18">
        <v>0</v>
      </c>
      <c r="AS14" s="18">
        <v>44.000349</v>
      </c>
      <c r="AT14" s="18">
        <v>0</v>
      </c>
      <c r="AU14" s="18">
        <f t="shared" si="0"/>
        <v>1139.329651</v>
      </c>
      <c r="AV14" s="18">
        <v>389.23</v>
      </c>
      <c r="AW14" s="18">
        <v>327.14999999999998</v>
      </c>
      <c r="AX14" s="19">
        <v>77</v>
      </c>
      <c r="AY14" s="19">
        <v>300</v>
      </c>
      <c r="AZ14" s="18">
        <v>429000</v>
      </c>
      <c r="BA14" s="18">
        <v>78787.33</v>
      </c>
      <c r="BB14" s="20">
        <v>66.430000000000007</v>
      </c>
      <c r="BC14" s="20">
        <v>35.440269627108798</v>
      </c>
      <c r="BD14" s="20">
        <v>9.34</v>
      </c>
      <c r="BE14" s="20"/>
      <c r="BF14" s="16" t="s">
        <v>338</v>
      </c>
      <c r="BG14" s="13"/>
      <c r="BH14" s="16" t="s">
        <v>349</v>
      </c>
      <c r="BI14" s="16" t="s">
        <v>362</v>
      </c>
      <c r="BJ14" s="16" t="s">
        <v>363</v>
      </c>
      <c r="BK14" s="16" t="s">
        <v>1</v>
      </c>
      <c r="BL14" s="14" t="s">
        <v>2</v>
      </c>
      <c r="BM14" s="20">
        <v>345020.33835072001</v>
      </c>
      <c r="BN14" s="14" t="s">
        <v>242</v>
      </c>
      <c r="BO14" s="20"/>
      <c r="BP14" s="21">
        <v>38688</v>
      </c>
      <c r="BQ14" s="21">
        <v>47819</v>
      </c>
      <c r="BR14" s="20">
        <v>130.56</v>
      </c>
      <c r="BS14" s="20">
        <v>34.700000000000003</v>
      </c>
      <c r="BT14" s="20">
        <v>0</v>
      </c>
    </row>
    <row r="15" spans="1:72" s="1" customFormat="1" ht="18.2" customHeight="1" x14ac:dyDescent="0.15">
      <c r="A15" s="4">
        <v>13</v>
      </c>
      <c r="B15" s="5" t="s">
        <v>86</v>
      </c>
      <c r="C15" s="5" t="s">
        <v>0</v>
      </c>
      <c r="D15" s="6">
        <v>45505</v>
      </c>
      <c r="E15" s="7" t="s">
        <v>90</v>
      </c>
      <c r="F15" s="8">
        <v>79</v>
      </c>
      <c r="G15" s="8">
        <v>78</v>
      </c>
      <c r="H15" s="9">
        <v>30653.360000000001</v>
      </c>
      <c r="I15" s="9">
        <v>17222.46</v>
      </c>
      <c r="J15" s="9">
        <v>0</v>
      </c>
      <c r="K15" s="9">
        <v>47875.82</v>
      </c>
      <c r="L15" s="9">
        <v>282.88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47875.82</v>
      </c>
      <c r="T15" s="9">
        <v>26446.63</v>
      </c>
      <c r="U15" s="9">
        <v>227.59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26674.22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17505.34</v>
      </c>
      <c r="AW15" s="9">
        <v>26674.22</v>
      </c>
      <c r="AX15" s="10">
        <v>78</v>
      </c>
      <c r="AY15" s="10">
        <v>300</v>
      </c>
      <c r="AZ15" s="9">
        <v>241000</v>
      </c>
      <c r="BA15" s="9">
        <v>58068.58</v>
      </c>
      <c r="BB15" s="11">
        <v>90</v>
      </c>
      <c r="BC15" s="11">
        <v>74.202327661534</v>
      </c>
      <c r="BD15" s="11">
        <v>8.91</v>
      </c>
      <c r="BE15" s="11"/>
      <c r="BF15" s="7" t="s">
        <v>338</v>
      </c>
      <c r="BG15" s="4"/>
      <c r="BH15" s="7" t="s">
        <v>349</v>
      </c>
      <c r="BI15" s="7" t="s">
        <v>364</v>
      </c>
      <c r="BJ15" s="7" t="s">
        <v>365</v>
      </c>
      <c r="BK15" s="7" t="s">
        <v>342</v>
      </c>
      <c r="BL15" s="5" t="s">
        <v>2</v>
      </c>
      <c r="BM15" s="11">
        <v>392981.19984208001</v>
      </c>
      <c r="BN15" s="5" t="s">
        <v>242</v>
      </c>
      <c r="BO15" s="11"/>
      <c r="BP15" s="12">
        <v>38722</v>
      </c>
      <c r="BQ15" s="12">
        <v>47853</v>
      </c>
      <c r="BR15" s="11">
        <v>7943.36</v>
      </c>
      <c r="BS15" s="11">
        <v>25.31</v>
      </c>
      <c r="BT15" s="11">
        <v>28.8</v>
      </c>
    </row>
    <row r="16" spans="1:72" s="1" customFormat="1" ht="18.2" customHeight="1" x14ac:dyDescent="0.15">
      <c r="A16" s="13">
        <v>14</v>
      </c>
      <c r="B16" s="14" t="s">
        <v>86</v>
      </c>
      <c r="C16" s="14" t="s">
        <v>0</v>
      </c>
      <c r="D16" s="15">
        <v>45505</v>
      </c>
      <c r="E16" s="16" t="s">
        <v>366</v>
      </c>
      <c r="F16" s="17">
        <v>0</v>
      </c>
      <c r="G16" s="17">
        <v>0</v>
      </c>
      <c r="H16" s="18">
        <v>9624.5</v>
      </c>
      <c r="I16" s="18">
        <v>0</v>
      </c>
      <c r="J16" s="18">
        <v>0</v>
      </c>
      <c r="K16" s="18">
        <v>9624.5</v>
      </c>
      <c r="L16" s="18">
        <v>515.66999999999996</v>
      </c>
      <c r="M16" s="18">
        <v>0</v>
      </c>
      <c r="N16" s="18">
        <v>0</v>
      </c>
      <c r="O16" s="18">
        <v>0</v>
      </c>
      <c r="P16" s="18">
        <v>515.66999999999996</v>
      </c>
      <c r="Q16" s="18">
        <v>0</v>
      </c>
      <c r="R16" s="18">
        <v>0</v>
      </c>
      <c r="S16" s="18">
        <v>9108.83</v>
      </c>
      <c r="T16" s="18">
        <v>0</v>
      </c>
      <c r="U16" s="18">
        <v>76.680000000000007</v>
      </c>
      <c r="V16" s="18">
        <v>0</v>
      </c>
      <c r="W16" s="18">
        <v>0</v>
      </c>
      <c r="X16" s="18">
        <v>76.680000000000007</v>
      </c>
      <c r="Y16" s="18">
        <v>0</v>
      </c>
      <c r="Z16" s="18">
        <v>0</v>
      </c>
      <c r="AA16" s="18">
        <v>0</v>
      </c>
      <c r="AB16" s="18">
        <v>8.02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31.24</v>
      </c>
      <c r="AI16" s="18">
        <v>6.01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7.6999999999999999E-2</v>
      </c>
      <c r="AR16" s="18">
        <v>0</v>
      </c>
      <c r="AS16" s="18">
        <v>0</v>
      </c>
      <c r="AT16" s="18">
        <v>0</v>
      </c>
      <c r="AU16" s="18">
        <f t="shared" si="0"/>
        <v>637.697</v>
      </c>
      <c r="AV16" s="18">
        <v>0</v>
      </c>
      <c r="AW16" s="18">
        <v>0</v>
      </c>
      <c r="AX16" s="19">
        <v>20</v>
      </c>
      <c r="AY16" s="19">
        <v>240</v>
      </c>
      <c r="AZ16" s="18">
        <v>246000</v>
      </c>
      <c r="BA16" s="18">
        <v>57558.29</v>
      </c>
      <c r="BB16" s="20">
        <v>85.97</v>
      </c>
      <c r="BC16" s="20">
        <v>13.605096939120299</v>
      </c>
      <c r="BD16" s="20">
        <v>9.56</v>
      </c>
      <c r="BE16" s="20"/>
      <c r="BF16" s="16" t="s">
        <v>338</v>
      </c>
      <c r="BG16" s="13"/>
      <c r="BH16" s="16" t="s">
        <v>349</v>
      </c>
      <c r="BI16" s="16" t="s">
        <v>362</v>
      </c>
      <c r="BJ16" s="16" t="s">
        <v>363</v>
      </c>
      <c r="BK16" s="16" t="s">
        <v>1</v>
      </c>
      <c r="BL16" s="14" t="s">
        <v>2</v>
      </c>
      <c r="BM16" s="20">
        <v>74768.410077520006</v>
      </c>
      <c r="BN16" s="14" t="s">
        <v>242</v>
      </c>
      <c r="BO16" s="20"/>
      <c r="BP16" s="21">
        <v>38765</v>
      </c>
      <c r="BQ16" s="21">
        <v>46070</v>
      </c>
      <c r="BR16" s="20">
        <v>0</v>
      </c>
      <c r="BS16" s="20">
        <v>7.59</v>
      </c>
      <c r="BT16" s="20">
        <v>0</v>
      </c>
    </row>
    <row r="17" spans="1:72" s="1" customFormat="1" ht="18.2" customHeight="1" x14ac:dyDescent="0.15">
      <c r="A17" s="4">
        <v>15</v>
      </c>
      <c r="B17" s="5" t="s">
        <v>337</v>
      </c>
      <c r="C17" s="5" t="s">
        <v>0</v>
      </c>
      <c r="D17" s="6">
        <v>45505</v>
      </c>
      <c r="E17" s="7" t="s">
        <v>128</v>
      </c>
      <c r="F17" s="8">
        <v>92</v>
      </c>
      <c r="G17" s="8">
        <v>91</v>
      </c>
      <c r="H17" s="9">
        <v>31049.119999999999</v>
      </c>
      <c r="I17" s="9">
        <v>19456.59</v>
      </c>
      <c r="J17" s="9">
        <v>0</v>
      </c>
      <c r="K17" s="9">
        <v>50505.71</v>
      </c>
      <c r="L17" s="9">
        <v>301.68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50505.71</v>
      </c>
      <c r="T17" s="9">
        <v>31622.38</v>
      </c>
      <c r="U17" s="9">
        <v>253.55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31875.93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f t="shared" si="0"/>
        <v>0</v>
      </c>
      <c r="AV17" s="9">
        <v>19758.27</v>
      </c>
      <c r="AW17" s="9">
        <v>31875.93</v>
      </c>
      <c r="AX17" s="10">
        <v>96</v>
      </c>
      <c r="AY17" s="10">
        <v>360</v>
      </c>
      <c r="AZ17" s="9">
        <v>203428.44</v>
      </c>
      <c r="BA17" s="9">
        <v>64350</v>
      </c>
      <c r="BB17" s="11">
        <v>90</v>
      </c>
      <c r="BC17" s="11">
        <v>70.637356643356597</v>
      </c>
      <c r="BD17" s="11">
        <v>9.8000000000000007</v>
      </c>
      <c r="BE17" s="11"/>
      <c r="BF17" s="7" t="s">
        <v>338</v>
      </c>
      <c r="BG17" s="4"/>
      <c r="BH17" s="7" t="s">
        <v>367</v>
      </c>
      <c r="BI17" s="7" t="s">
        <v>368</v>
      </c>
      <c r="BJ17" s="7" t="s">
        <v>369</v>
      </c>
      <c r="BK17" s="7" t="s">
        <v>342</v>
      </c>
      <c r="BL17" s="5" t="s">
        <v>2</v>
      </c>
      <c r="BM17" s="11">
        <v>414568.24164423998</v>
      </c>
      <c r="BN17" s="5" t="s">
        <v>242</v>
      </c>
      <c r="BO17" s="11"/>
      <c r="BP17" s="12">
        <v>36801</v>
      </c>
      <c r="BQ17" s="12">
        <v>47788</v>
      </c>
      <c r="BR17" s="11">
        <v>19204.91</v>
      </c>
      <c r="BS17" s="11">
        <v>65</v>
      </c>
      <c r="BT17" s="11">
        <v>28.21</v>
      </c>
    </row>
    <row r="18" spans="1:72" s="1" customFormat="1" ht="18.2" customHeight="1" x14ac:dyDescent="0.15">
      <c r="A18" s="13">
        <v>16</v>
      </c>
      <c r="B18" s="14" t="s">
        <v>337</v>
      </c>
      <c r="C18" s="14" t="s">
        <v>0</v>
      </c>
      <c r="D18" s="15">
        <v>45505</v>
      </c>
      <c r="E18" s="16" t="s">
        <v>129</v>
      </c>
      <c r="F18" s="17">
        <v>194</v>
      </c>
      <c r="G18" s="17">
        <v>193</v>
      </c>
      <c r="H18" s="18">
        <v>31049.35</v>
      </c>
      <c r="I18" s="18">
        <v>29311</v>
      </c>
      <c r="J18" s="18">
        <v>0</v>
      </c>
      <c r="K18" s="18">
        <v>60360.35</v>
      </c>
      <c r="L18" s="18">
        <v>301.68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60360.35</v>
      </c>
      <c r="T18" s="18">
        <v>78401.38</v>
      </c>
      <c r="U18" s="18">
        <v>253.55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78654.929999999993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29612.68</v>
      </c>
      <c r="AW18" s="18">
        <v>78654.929999999993</v>
      </c>
      <c r="AX18" s="19">
        <v>75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84.4200699300699</v>
      </c>
      <c r="BD18" s="20">
        <v>9.8000000000000007</v>
      </c>
      <c r="BE18" s="20"/>
      <c r="BF18" s="16" t="s">
        <v>338</v>
      </c>
      <c r="BG18" s="13"/>
      <c r="BH18" s="16" t="s">
        <v>367</v>
      </c>
      <c r="BI18" s="16" t="s">
        <v>368</v>
      </c>
      <c r="BJ18" s="16" t="s">
        <v>369</v>
      </c>
      <c r="BK18" s="16" t="s">
        <v>342</v>
      </c>
      <c r="BL18" s="14" t="s">
        <v>2</v>
      </c>
      <c r="BM18" s="20">
        <v>495458.51676039997</v>
      </c>
      <c r="BN18" s="14" t="s">
        <v>242</v>
      </c>
      <c r="BO18" s="20"/>
      <c r="BP18" s="21">
        <v>36801</v>
      </c>
      <c r="BQ18" s="21">
        <v>47788</v>
      </c>
      <c r="BR18" s="20">
        <v>33965.46</v>
      </c>
      <c r="BS18" s="20">
        <v>65</v>
      </c>
      <c r="BT18" s="20">
        <v>28.21</v>
      </c>
    </row>
    <row r="19" spans="1:72" s="1" customFormat="1" ht="18.2" customHeight="1" x14ac:dyDescent="0.15">
      <c r="A19" s="4">
        <v>17</v>
      </c>
      <c r="B19" s="5" t="s">
        <v>337</v>
      </c>
      <c r="C19" s="5" t="s">
        <v>0</v>
      </c>
      <c r="D19" s="6">
        <v>45505</v>
      </c>
      <c r="E19" s="7" t="s">
        <v>217</v>
      </c>
      <c r="F19" s="8">
        <v>150</v>
      </c>
      <c r="G19" s="8">
        <v>149</v>
      </c>
      <c r="H19" s="9">
        <v>31049.119999999999</v>
      </c>
      <c r="I19" s="9">
        <v>26030.36</v>
      </c>
      <c r="J19" s="9">
        <v>0</v>
      </c>
      <c r="K19" s="9">
        <v>57079.48</v>
      </c>
      <c r="L19" s="9">
        <v>301.68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57079.48</v>
      </c>
      <c r="T19" s="9">
        <v>57251.94</v>
      </c>
      <c r="U19" s="9">
        <v>253.55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57505.49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f t="shared" si="0"/>
        <v>0</v>
      </c>
      <c r="AV19" s="9">
        <v>26332.04</v>
      </c>
      <c r="AW19" s="9">
        <v>57505.49</v>
      </c>
      <c r="AX19" s="10">
        <v>75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79.831440559440594</v>
      </c>
      <c r="BD19" s="11">
        <v>9.8000000000000007</v>
      </c>
      <c r="BE19" s="11"/>
      <c r="BF19" s="7" t="s">
        <v>338</v>
      </c>
      <c r="BG19" s="4"/>
      <c r="BH19" s="7" t="s">
        <v>367</v>
      </c>
      <c r="BI19" s="7" t="s">
        <v>368</v>
      </c>
      <c r="BJ19" s="7" t="s">
        <v>369</v>
      </c>
      <c r="BK19" s="7" t="s">
        <v>342</v>
      </c>
      <c r="BL19" s="5" t="s">
        <v>2</v>
      </c>
      <c r="BM19" s="11">
        <v>468528.00718111999</v>
      </c>
      <c r="BN19" s="5" t="s">
        <v>242</v>
      </c>
      <c r="BO19" s="11"/>
      <c r="BP19" s="12">
        <v>36801</v>
      </c>
      <c r="BQ19" s="12">
        <v>47788</v>
      </c>
      <c r="BR19" s="11">
        <v>23872.720000000001</v>
      </c>
      <c r="BS19" s="11">
        <v>65</v>
      </c>
      <c r="BT19" s="11">
        <v>28.21</v>
      </c>
    </row>
    <row r="20" spans="1:72" s="1" customFormat="1" ht="18.2" customHeight="1" x14ac:dyDescent="0.15">
      <c r="A20" s="13">
        <v>18</v>
      </c>
      <c r="B20" s="14" t="s">
        <v>337</v>
      </c>
      <c r="C20" s="14" t="s">
        <v>0</v>
      </c>
      <c r="D20" s="15">
        <v>45505</v>
      </c>
      <c r="E20" s="16" t="s">
        <v>216</v>
      </c>
      <c r="F20" s="17">
        <v>134</v>
      </c>
      <c r="G20" s="17">
        <v>133</v>
      </c>
      <c r="H20" s="18">
        <v>31645.13</v>
      </c>
      <c r="I20" s="18">
        <v>24119.11</v>
      </c>
      <c r="J20" s="18">
        <v>0</v>
      </c>
      <c r="K20" s="18">
        <v>55764.24</v>
      </c>
      <c r="L20" s="18">
        <v>296.81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55764.24</v>
      </c>
      <c r="T20" s="18">
        <v>50279.56</v>
      </c>
      <c r="U20" s="18">
        <v>258.42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50537.98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24415.919999999998</v>
      </c>
      <c r="AW20" s="18">
        <v>50537.98</v>
      </c>
      <c r="AX20" s="19">
        <v>77</v>
      </c>
      <c r="AY20" s="19">
        <v>360</v>
      </c>
      <c r="AZ20" s="18">
        <v>206643.94</v>
      </c>
      <c r="BA20" s="18">
        <v>64350</v>
      </c>
      <c r="BB20" s="20">
        <v>90</v>
      </c>
      <c r="BC20" s="20">
        <v>77.991944055944103</v>
      </c>
      <c r="BD20" s="20">
        <v>9.8000000000000007</v>
      </c>
      <c r="BE20" s="20"/>
      <c r="BF20" s="16" t="s">
        <v>338</v>
      </c>
      <c r="BG20" s="13"/>
      <c r="BH20" s="16" t="s">
        <v>367</v>
      </c>
      <c r="BI20" s="16" t="s">
        <v>368</v>
      </c>
      <c r="BJ20" s="16" t="s">
        <v>369</v>
      </c>
      <c r="BK20" s="16" t="s">
        <v>342</v>
      </c>
      <c r="BL20" s="14" t="s">
        <v>2</v>
      </c>
      <c r="BM20" s="20">
        <v>457732.06481855997</v>
      </c>
      <c r="BN20" s="14" t="s">
        <v>242</v>
      </c>
      <c r="BO20" s="20"/>
      <c r="BP20" s="21">
        <v>36866</v>
      </c>
      <c r="BQ20" s="21">
        <v>47849</v>
      </c>
      <c r="BR20" s="20">
        <v>20623.11</v>
      </c>
      <c r="BS20" s="20">
        <v>65</v>
      </c>
      <c r="BT20" s="20">
        <v>27.79</v>
      </c>
    </row>
    <row r="21" spans="1:72" s="1" customFormat="1" ht="18.2" customHeight="1" x14ac:dyDescent="0.15">
      <c r="A21" s="4">
        <v>19</v>
      </c>
      <c r="B21" s="5" t="s">
        <v>337</v>
      </c>
      <c r="C21" s="5" t="s">
        <v>0</v>
      </c>
      <c r="D21" s="6">
        <v>45505</v>
      </c>
      <c r="E21" s="7" t="s">
        <v>370</v>
      </c>
      <c r="F21" s="8">
        <v>0</v>
      </c>
      <c r="G21" s="8">
        <v>0</v>
      </c>
      <c r="H21" s="9">
        <v>29146.66</v>
      </c>
      <c r="I21" s="9">
        <v>149.75</v>
      </c>
      <c r="J21" s="9">
        <v>0</v>
      </c>
      <c r="K21" s="9">
        <v>29296.41</v>
      </c>
      <c r="L21" s="9">
        <v>317.22000000000003</v>
      </c>
      <c r="M21" s="9">
        <v>0</v>
      </c>
      <c r="N21" s="9">
        <v>0</v>
      </c>
      <c r="O21" s="9">
        <v>0</v>
      </c>
      <c r="P21" s="9">
        <v>271.36</v>
      </c>
      <c r="Q21" s="9">
        <v>0</v>
      </c>
      <c r="R21" s="9">
        <v>0</v>
      </c>
      <c r="S21" s="9">
        <v>29025.05</v>
      </c>
      <c r="T21" s="9">
        <v>0</v>
      </c>
      <c r="U21" s="9">
        <v>238.01</v>
      </c>
      <c r="V21" s="9">
        <v>0</v>
      </c>
      <c r="W21" s="9">
        <v>0</v>
      </c>
      <c r="X21" s="9">
        <v>238.01</v>
      </c>
      <c r="Y21" s="9">
        <v>0</v>
      </c>
      <c r="Z21" s="9">
        <v>0</v>
      </c>
      <c r="AA21" s="9">
        <v>0</v>
      </c>
      <c r="AB21" s="9">
        <v>65</v>
      </c>
      <c r="AC21" s="9">
        <v>0</v>
      </c>
      <c r="AD21" s="9">
        <v>0</v>
      </c>
      <c r="AE21" s="9">
        <v>0</v>
      </c>
      <c r="AF21" s="9">
        <v>29.06</v>
      </c>
      <c r="AG21" s="9">
        <v>0</v>
      </c>
      <c r="AH21" s="9">
        <v>68.23</v>
      </c>
      <c r="AI21" s="9">
        <v>35.049999999999997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2E-3</v>
      </c>
      <c r="AR21" s="9">
        <v>0</v>
      </c>
      <c r="AS21" s="9">
        <v>0</v>
      </c>
      <c r="AT21" s="9">
        <v>0</v>
      </c>
      <c r="AU21" s="9">
        <f t="shared" si="0"/>
        <v>706.71199999999999</v>
      </c>
      <c r="AV21" s="9">
        <v>197.92</v>
      </c>
      <c r="AW21" s="9">
        <v>0</v>
      </c>
      <c r="AX21" s="10">
        <v>78</v>
      </c>
      <c r="AY21" s="10">
        <v>360</v>
      </c>
      <c r="AZ21" s="9">
        <v>209934.51</v>
      </c>
      <c r="BA21" s="9">
        <v>64350</v>
      </c>
      <c r="BB21" s="11">
        <v>90</v>
      </c>
      <c r="BC21" s="11">
        <v>40.594475524475499</v>
      </c>
      <c r="BD21" s="11">
        <v>9.8000000000000007</v>
      </c>
      <c r="BE21" s="11"/>
      <c r="BF21" s="7" t="s">
        <v>338</v>
      </c>
      <c r="BG21" s="4"/>
      <c r="BH21" s="7" t="s">
        <v>367</v>
      </c>
      <c r="BI21" s="7" t="s">
        <v>368</v>
      </c>
      <c r="BJ21" s="7" t="s">
        <v>369</v>
      </c>
      <c r="BK21" s="7" t="s">
        <v>1</v>
      </c>
      <c r="BL21" s="5" t="s">
        <v>2</v>
      </c>
      <c r="BM21" s="11">
        <v>238247.59501719999</v>
      </c>
      <c r="BN21" s="5" t="s">
        <v>242</v>
      </c>
      <c r="BO21" s="11"/>
      <c r="BP21" s="12">
        <v>36916</v>
      </c>
      <c r="BQ21" s="12">
        <v>47880</v>
      </c>
      <c r="BR21" s="11">
        <v>0</v>
      </c>
      <c r="BS21" s="11">
        <v>65</v>
      </c>
      <c r="BT21" s="11">
        <v>29.06</v>
      </c>
    </row>
    <row r="22" spans="1:72" s="1" customFormat="1" ht="18.2" customHeight="1" x14ac:dyDescent="0.15">
      <c r="A22" s="13">
        <v>20</v>
      </c>
      <c r="B22" s="14" t="s">
        <v>337</v>
      </c>
      <c r="C22" s="14" t="s">
        <v>0</v>
      </c>
      <c r="D22" s="15">
        <v>45505</v>
      </c>
      <c r="E22" s="16" t="s">
        <v>130</v>
      </c>
      <c r="F22" s="17">
        <v>160</v>
      </c>
      <c r="G22" s="17">
        <v>159</v>
      </c>
      <c r="H22" s="18">
        <v>31645.37</v>
      </c>
      <c r="I22" s="18">
        <v>26448.33</v>
      </c>
      <c r="J22" s="18">
        <v>0</v>
      </c>
      <c r="K22" s="18">
        <v>58093.7</v>
      </c>
      <c r="L22" s="18">
        <v>296.81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58093.7</v>
      </c>
      <c r="T22" s="18">
        <v>62386.32</v>
      </c>
      <c r="U22" s="18">
        <v>258.42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62644.74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f t="shared" si="0"/>
        <v>0</v>
      </c>
      <c r="AV22" s="18">
        <v>26745.14</v>
      </c>
      <c r="AW22" s="18">
        <v>62644.74</v>
      </c>
      <c r="AX22" s="19">
        <v>78</v>
      </c>
      <c r="AY22" s="19">
        <v>360</v>
      </c>
      <c r="AZ22" s="18">
        <v>207244.32</v>
      </c>
      <c r="BA22" s="18">
        <v>64350</v>
      </c>
      <c r="BB22" s="20">
        <v>90</v>
      </c>
      <c r="BC22" s="20">
        <v>81.249930069930102</v>
      </c>
      <c r="BD22" s="20">
        <v>9.8000000000000007</v>
      </c>
      <c r="BE22" s="20"/>
      <c r="BF22" s="16" t="s">
        <v>338</v>
      </c>
      <c r="BG22" s="13"/>
      <c r="BH22" s="16" t="s">
        <v>367</v>
      </c>
      <c r="BI22" s="16" t="s">
        <v>368</v>
      </c>
      <c r="BJ22" s="16" t="s">
        <v>369</v>
      </c>
      <c r="BK22" s="16" t="s">
        <v>342</v>
      </c>
      <c r="BL22" s="14" t="s">
        <v>2</v>
      </c>
      <c r="BM22" s="20">
        <v>476853.07383279997</v>
      </c>
      <c r="BN22" s="14" t="s">
        <v>242</v>
      </c>
      <c r="BO22" s="20"/>
      <c r="BP22" s="21">
        <v>36879</v>
      </c>
      <c r="BQ22" s="21">
        <v>47849</v>
      </c>
      <c r="BR22" s="20">
        <v>25899.25</v>
      </c>
      <c r="BS22" s="20">
        <v>65</v>
      </c>
      <c r="BT22" s="20">
        <v>27.71</v>
      </c>
    </row>
    <row r="23" spans="1:72" s="1" customFormat="1" ht="18.2" customHeight="1" x14ac:dyDescent="0.15">
      <c r="A23" s="4">
        <v>21</v>
      </c>
      <c r="B23" s="5" t="s">
        <v>337</v>
      </c>
      <c r="C23" s="5" t="s">
        <v>0</v>
      </c>
      <c r="D23" s="6">
        <v>45505</v>
      </c>
      <c r="E23" s="7" t="s">
        <v>371</v>
      </c>
      <c r="F23" s="8">
        <v>0</v>
      </c>
      <c r="G23" s="8">
        <v>0</v>
      </c>
      <c r="H23" s="9">
        <v>32806.61</v>
      </c>
      <c r="I23" s="9">
        <v>284.98</v>
      </c>
      <c r="J23" s="9">
        <v>0</v>
      </c>
      <c r="K23" s="9">
        <v>33091.589999999997</v>
      </c>
      <c r="L23" s="9">
        <v>287.31</v>
      </c>
      <c r="M23" s="9">
        <v>0</v>
      </c>
      <c r="N23" s="9">
        <v>0</v>
      </c>
      <c r="O23" s="9">
        <v>0</v>
      </c>
      <c r="P23" s="9">
        <v>572.29</v>
      </c>
      <c r="Q23" s="9">
        <v>0</v>
      </c>
      <c r="R23" s="9">
        <v>0</v>
      </c>
      <c r="S23" s="9">
        <v>32519.3</v>
      </c>
      <c r="T23" s="9">
        <v>270.25</v>
      </c>
      <c r="U23" s="9">
        <v>267.92</v>
      </c>
      <c r="V23" s="9">
        <v>0</v>
      </c>
      <c r="W23" s="9">
        <v>270.25</v>
      </c>
      <c r="X23" s="9">
        <v>267.92</v>
      </c>
      <c r="Y23" s="9">
        <v>0</v>
      </c>
      <c r="Z23" s="9">
        <v>0</v>
      </c>
      <c r="AA23" s="9">
        <v>0</v>
      </c>
      <c r="AB23" s="9">
        <v>90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70.98</v>
      </c>
      <c r="AI23" s="9">
        <v>35.22</v>
      </c>
      <c r="AJ23" s="9">
        <v>90</v>
      </c>
      <c r="AK23" s="9">
        <v>0</v>
      </c>
      <c r="AL23" s="9">
        <v>0</v>
      </c>
      <c r="AM23" s="9">
        <v>28.9</v>
      </c>
      <c r="AN23" s="9">
        <v>0</v>
      </c>
      <c r="AO23" s="9">
        <v>70.98</v>
      </c>
      <c r="AP23" s="9">
        <v>35.14</v>
      </c>
      <c r="AQ23" s="9">
        <v>2E-3</v>
      </c>
      <c r="AR23" s="9">
        <v>0</v>
      </c>
      <c r="AS23" s="9">
        <v>0</v>
      </c>
      <c r="AT23" s="9">
        <v>0</v>
      </c>
      <c r="AU23" s="9">
        <f t="shared" si="0"/>
        <v>1531.682</v>
      </c>
      <c r="AV23" s="9">
        <v>0</v>
      </c>
      <c r="AW23" s="9">
        <v>0</v>
      </c>
      <c r="AX23" s="10">
        <v>81</v>
      </c>
      <c r="AY23" s="10">
        <v>360</v>
      </c>
      <c r="AZ23" s="9">
        <v>211196.49</v>
      </c>
      <c r="BA23" s="9">
        <v>64350</v>
      </c>
      <c r="BB23" s="11">
        <v>90</v>
      </c>
      <c r="BC23" s="11">
        <v>45.481538461538499</v>
      </c>
      <c r="BD23" s="11">
        <v>9.8000000000000007</v>
      </c>
      <c r="BE23" s="11"/>
      <c r="BF23" s="7" t="s">
        <v>338</v>
      </c>
      <c r="BG23" s="4"/>
      <c r="BH23" s="7" t="s">
        <v>367</v>
      </c>
      <c r="BI23" s="7" t="s">
        <v>368</v>
      </c>
      <c r="BJ23" s="7" t="s">
        <v>369</v>
      </c>
      <c r="BK23" s="7" t="s">
        <v>1</v>
      </c>
      <c r="BL23" s="5" t="s">
        <v>2</v>
      </c>
      <c r="BM23" s="11">
        <v>266929.60103919997</v>
      </c>
      <c r="BN23" s="5" t="s">
        <v>242</v>
      </c>
      <c r="BO23" s="11"/>
      <c r="BP23" s="12">
        <v>36990</v>
      </c>
      <c r="BQ23" s="12">
        <v>47969</v>
      </c>
      <c r="BR23" s="11">
        <v>0</v>
      </c>
      <c r="BS23" s="11">
        <v>90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337</v>
      </c>
      <c r="C24" s="14" t="s">
        <v>0</v>
      </c>
      <c r="D24" s="15">
        <v>45505</v>
      </c>
      <c r="E24" s="16" t="s">
        <v>131</v>
      </c>
      <c r="F24" s="17">
        <v>149</v>
      </c>
      <c r="G24" s="17">
        <v>148</v>
      </c>
      <c r="H24" s="18">
        <v>33376.32</v>
      </c>
      <c r="I24" s="18">
        <v>24306.93</v>
      </c>
      <c r="J24" s="18">
        <v>0</v>
      </c>
      <c r="K24" s="18">
        <v>57683.25</v>
      </c>
      <c r="L24" s="18">
        <v>282.67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57683.25</v>
      </c>
      <c r="T24" s="18">
        <v>58420.29</v>
      </c>
      <c r="U24" s="18">
        <v>272.56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58692.85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24589.599999999999</v>
      </c>
      <c r="AW24" s="18">
        <v>58692.85</v>
      </c>
      <c r="AX24" s="19">
        <v>84</v>
      </c>
      <c r="AY24" s="19">
        <v>360</v>
      </c>
      <c r="AZ24" s="18">
        <v>213630.77</v>
      </c>
      <c r="BA24" s="18">
        <v>64350</v>
      </c>
      <c r="BB24" s="20">
        <v>90</v>
      </c>
      <c r="BC24" s="20">
        <v>80.675874125874103</v>
      </c>
      <c r="BD24" s="20">
        <v>9.8000000000000007</v>
      </c>
      <c r="BE24" s="20"/>
      <c r="BF24" s="16" t="s">
        <v>338</v>
      </c>
      <c r="BG24" s="13"/>
      <c r="BH24" s="16" t="s">
        <v>367</v>
      </c>
      <c r="BI24" s="16" t="s">
        <v>368</v>
      </c>
      <c r="BJ24" s="16" t="s">
        <v>369</v>
      </c>
      <c r="BK24" s="16" t="s">
        <v>342</v>
      </c>
      <c r="BL24" s="14" t="s">
        <v>2</v>
      </c>
      <c r="BM24" s="20">
        <v>473483.95903799997</v>
      </c>
      <c r="BN24" s="14" t="s">
        <v>242</v>
      </c>
      <c r="BO24" s="20"/>
      <c r="BP24" s="21">
        <v>37070</v>
      </c>
      <c r="BQ24" s="21">
        <v>48030</v>
      </c>
      <c r="BR24" s="20">
        <v>29078.06</v>
      </c>
      <c r="BS24" s="20">
        <v>90</v>
      </c>
      <c r="BT24" s="20">
        <v>28.58</v>
      </c>
    </row>
    <row r="25" spans="1:72" s="1" customFormat="1" ht="18.2" customHeight="1" x14ac:dyDescent="0.15">
      <c r="A25" s="4">
        <v>23</v>
      </c>
      <c r="B25" s="5" t="s">
        <v>337</v>
      </c>
      <c r="C25" s="5" t="s">
        <v>0</v>
      </c>
      <c r="D25" s="6">
        <v>45505</v>
      </c>
      <c r="E25" s="7" t="s">
        <v>372</v>
      </c>
      <c r="F25" s="8">
        <v>0</v>
      </c>
      <c r="G25" s="8">
        <v>0</v>
      </c>
      <c r="H25" s="9">
        <v>33421.01</v>
      </c>
      <c r="I25" s="9">
        <v>0</v>
      </c>
      <c r="J25" s="9">
        <v>0</v>
      </c>
      <c r="K25" s="9">
        <v>33421.01</v>
      </c>
      <c r="L25" s="9">
        <v>283.24</v>
      </c>
      <c r="M25" s="9">
        <v>0</v>
      </c>
      <c r="N25" s="9">
        <v>0</v>
      </c>
      <c r="O25" s="9">
        <v>283.24</v>
      </c>
      <c r="P25" s="9">
        <v>0</v>
      </c>
      <c r="Q25" s="9">
        <v>116.46</v>
      </c>
      <c r="R25" s="9">
        <v>0</v>
      </c>
      <c r="S25" s="9">
        <v>33021.31</v>
      </c>
      <c r="T25" s="9">
        <v>0</v>
      </c>
      <c r="U25" s="9">
        <v>271.99</v>
      </c>
      <c r="V25" s="9">
        <v>0</v>
      </c>
      <c r="W25" s="9">
        <v>0</v>
      </c>
      <c r="X25" s="9">
        <v>271.99</v>
      </c>
      <c r="Y25" s="9">
        <v>0</v>
      </c>
      <c r="Z25" s="9">
        <v>0</v>
      </c>
      <c r="AA25" s="9">
        <v>0</v>
      </c>
      <c r="AB25" s="9">
        <v>90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70.98</v>
      </c>
      <c r="AI25" s="9">
        <v>35.4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2.4369999999999999E-3</v>
      </c>
      <c r="AT25" s="9">
        <v>0</v>
      </c>
      <c r="AU25" s="9">
        <f t="shared" si="0"/>
        <v>868.06756300000006</v>
      </c>
      <c r="AV25" s="9">
        <v>0</v>
      </c>
      <c r="AW25" s="9">
        <v>0</v>
      </c>
      <c r="AX25" s="10">
        <v>84</v>
      </c>
      <c r="AY25" s="10">
        <v>360</v>
      </c>
      <c r="AZ25" s="9">
        <v>213829.4</v>
      </c>
      <c r="BA25" s="9">
        <v>64350</v>
      </c>
      <c r="BB25" s="11">
        <v>90</v>
      </c>
      <c r="BC25" s="11">
        <v>46.183650349650399</v>
      </c>
      <c r="BD25" s="11">
        <v>9.8000000000000007</v>
      </c>
      <c r="BE25" s="11"/>
      <c r="BF25" s="7" t="s">
        <v>338</v>
      </c>
      <c r="BG25" s="4"/>
      <c r="BH25" s="7" t="s">
        <v>367</v>
      </c>
      <c r="BI25" s="7" t="s">
        <v>368</v>
      </c>
      <c r="BJ25" s="7" t="s">
        <v>369</v>
      </c>
      <c r="BK25" s="7" t="s">
        <v>1</v>
      </c>
      <c r="BL25" s="5" t="s">
        <v>2</v>
      </c>
      <c r="BM25" s="11">
        <v>271050.27181064</v>
      </c>
      <c r="BN25" s="5" t="s">
        <v>242</v>
      </c>
      <c r="BO25" s="11"/>
      <c r="BP25" s="12">
        <v>37085</v>
      </c>
      <c r="BQ25" s="12">
        <v>48061</v>
      </c>
      <c r="BR25" s="11">
        <v>0</v>
      </c>
      <c r="BS25" s="11">
        <v>90</v>
      </c>
      <c r="BT25" s="11">
        <v>0</v>
      </c>
    </row>
    <row r="26" spans="1:72" s="1" customFormat="1" ht="18.2" customHeight="1" x14ac:dyDescent="0.15">
      <c r="A26" s="13">
        <v>24</v>
      </c>
      <c r="B26" s="14" t="s">
        <v>337</v>
      </c>
      <c r="C26" s="14" t="s">
        <v>0</v>
      </c>
      <c r="D26" s="15">
        <v>45505</v>
      </c>
      <c r="E26" s="16" t="s">
        <v>215</v>
      </c>
      <c r="F26" s="17">
        <v>144</v>
      </c>
      <c r="G26" s="17">
        <v>143</v>
      </c>
      <c r="H26" s="18">
        <v>34210.620000000003</v>
      </c>
      <c r="I26" s="18">
        <v>23303.72</v>
      </c>
      <c r="J26" s="18">
        <v>0</v>
      </c>
      <c r="K26" s="18">
        <v>57514.34</v>
      </c>
      <c r="L26" s="18">
        <v>275.86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57514.34</v>
      </c>
      <c r="T26" s="18">
        <v>56647.4</v>
      </c>
      <c r="U26" s="18">
        <v>279.37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56926.77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23579.58</v>
      </c>
      <c r="AW26" s="18">
        <v>56926.77</v>
      </c>
      <c r="AX26" s="19">
        <v>86</v>
      </c>
      <c r="AY26" s="19">
        <v>360</v>
      </c>
      <c r="AZ26" s="18">
        <v>213974.33</v>
      </c>
      <c r="BA26" s="18">
        <v>64350</v>
      </c>
      <c r="BB26" s="20">
        <v>90</v>
      </c>
      <c r="BC26" s="20">
        <v>80.439636363636396</v>
      </c>
      <c r="BD26" s="20">
        <v>9.8000000000000007</v>
      </c>
      <c r="BE26" s="20"/>
      <c r="BF26" s="16" t="s">
        <v>352</v>
      </c>
      <c r="BG26" s="13"/>
      <c r="BH26" s="16" t="s">
        <v>367</v>
      </c>
      <c r="BI26" s="16" t="s">
        <v>368</v>
      </c>
      <c r="BJ26" s="16" t="s">
        <v>369</v>
      </c>
      <c r="BK26" s="16" t="s">
        <v>342</v>
      </c>
      <c r="BL26" s="14" t="s">
        <v>2</v>
      </c>
      <c r="BM26" s="20">
        <v>472097.48765296</v>
      </c>
      <c r="BN26" s="14" t="s">
        <v>242</v>
      </c>
      <c r="BO26" s="20"/>
      <c r="BP26" s="21">
        <v>37139</v>
      </c>
      <c r="BQ26" s="21">
        <v>48122</v>
      </c>
      <c r="BR26" s="20">
        <v>26009.439999999999</v>
      </c>
      <c r="BS26" s="20">
        <v>90</v>
      </c>
      <c r="BT26" s="20">
        <v>28.53</v>
      </c>
    </row>
    <row r="27" spans="1:72" s="1" customFormat="1" ht="18.2" customHeight="1" x14ac:dyDescent="0.15">
      <c r="A27" s="4">
        <v>25</v>
      </c>
      <c r="B27" s="5" t="s">
        <v>337</v>
      </c>
      <c r="C27" s="5" t="s">
        <v>0</v>
      </c>
      <c r="D27" s="6">
        <v>45505</v>
      </c>
      <c r="E27" s="7" t="s">
        <v>376</v>
      </c>
      <c r="F27" s="8">
        <v>0</v>
      </c>
      <c r="G27" s="8">
        <v>0</v>
      </c>
      <c r="H27" s="9">
        <v>53593.78</v>
      </c>
      <c r="I27" s="9">
        <v>676.72</v>
      </c>
      <c r="J27" s="9">
        <v>0.28000000000000003</v>
      </c>
      <c r="K27" s="9">
        <v>54270.5</v>
      </c>
      <c r="L27" s="9">
        <v>682.28</v>
      </c>
      <c r="M27" s="9">
        <v>0</v>
      </c>
      <c r="N27" s="9">
        <v>0</v>
      </c>
      <c r="O27" s="9">
        <v>676.72</v>
      </c>
      <c r="P27" s="9">
        <v>682.28</v>
      </c>
      <c r="Q27" s="9">
        <v>5.72</v>
      </c>
      <c r="R27" s="9">
        <v>0</v>
      </c>
      <c r="S27" s="9">
        <v>52905.78</v>
      </c>
      <c r="T27" s="9">
        <v>442.3</v>
      </c>
      <c r="U27" s="9">
        <v>436.74</v>
      </c>
      <c r="V27" s="9">
        <v>0</v>
      </c>
      <c r="W27" s="9">
        <v>442.3</v>
      </c>
      <c r="X27" s="9">
        <v>436.74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59.87</v>
      </c>
      <c r="AI27" s="9">
        <v>94.63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59.87</v>
      </c>
      <c r="AP27" s="9">
        <v>61.55</v>
      </c>
      <c r="AQ27" s="9">
        <v>0</v>
      </c>
      <c r="AR27" s="9">
        <v>0</v>
      </c>
      <c r="AS27" s="9">
        <v>2.4369999999999999E-3</v>
      </c>
      <c r="AT27" s="9">
        <v>0</v>
      </c>
      <c r="AU27" s="9">
        <f t="shared" si="0"/>
        <v>2519.397563</v>
      </c>
      <c r="AV27" s="9">
        <v>0</v>
      </c>
      <c r="AW27" s="9">
        <v>0</v>
      </c>
      <c r="AX27" s="10">
        <v>61</v>
      </c>
      <c r="AY27" s="10">
        <v>300</v>
      </c>
      <c r="AZ27" s="9">
        <v>536000</v>
      </c>
      <c r="BA27" s="9">
        <v>125276.34</v>
      </c>
      <c r="BB27" s="11">
        <v>80</v>
      </c>
      <c r="BC27" s="11">
        <v>33.785010002686903</v>
      </c>
      <c r="BD27" s="11">
        <v>9.7799999999999994</v>
      </c>
      <c r="BE27" s="11"/>
      <c r="BF27" s="7" t="s">
        <v>352</v>
      </c>
      <c r="BG27" s="4"/>
      <c r="BH27" s="7" t="s">
        <v>373</v>
      </c>
      <c r="BI27" s="7" t="s">
        <v>374</v>
      </c>
      <c r="BJ27" s="7" t="s">
        <v>375</v>
      </c>
      <c r="BK27" s="7" t="s">
        <v>1</v>
      </c>
      <c r="BL27" s="5" t="s">
        <v>2</v>
      </c>
      <c r="BM27" s="11">
        <v>434268.84182832</v>
      </c>
      <c r="BN27" s="5" t="s">
        <v>242</v>
      </c>
      <c r="BO27" s="11"/>
      <c r="BP27" s="12">
        <v>38209</v>
      </c>
      <c r="BQ27" s="12">
        <v>47362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337</v>
      </c>
      <c r="C28" s="14" t="s">
        <v>0</v>
      </c>
      <c r="D28" s="15">
        <v>45505</v>
      </c>
      <c r="E28" s="16" t="s">
        <v>214</v>
      </c>
      <c r="F28" s="17">
        <v>160</v>
      </c>
      <c r="G28" s="17">
        <v>159</v>
      </c>
      <c r="H28" s="18">
        <v>29174.13</v>
      </c>
      <c r="I28" s="18">
        <v>29714</v>
      </c>
      <c r="J28" s="18">
        <v>0</v>
      </c>
      <c r="K28" s="18">
        <v>58888.13</v>
      </c>
      <c r="L28" s="18">
        <v>338.92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58888.13</v>
      </c>
      <c r="T28" s="18">
        <v>63833.87</v>
      </c>
      <c r="U28" s="18">
        <v>245.77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64079.64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30052.92</v>
      </c>
      <c r="AW28" s="18">
        <v>64079.64</v>
      </c>
      <c r="AX28" s="19">
        <v>65</v>
      </c>
      <c r="AY28" s="19">
        <v>300</v>
      </c>
      <c r="AZ28" s="18">
        <v>250000</v>
      </c>
      <c r="BA28" s="18">
        <v>63798.22</v>
      </c>
      <c r="BB28" s="20">
        <v>90</v>
      </c>
      <c r="BC28" s="20">
        <v>83.073347500917706</v>
      </c>
      <c r="BD28" s="20">
        <v>10.11</v>
      </c>
      <c r="BE28" s="20"/>
      <c r="BF28" s="16" t="s">
        <v>338</v>
      </c>
      <c r="BG28" s="13"/>
      <c r="BH28" s="16" t="s">
        <v>378</v>
      </c>
      <c r="BI28" s="16" t="s">
        <v>379</v>
      </c>
      <c r="BJ28" s="16" t="s">
        <v>380</v>
      </c>
      <c r="BK28" s="16" t="s">
        <v>342</v>
      </c>
      <c r="BL28" s="14" t="s">
        <v>2</v>
      </c>
      <c r="BM28" s="20">
        <v>483374.02855672</v>
      </c>
      <c r="BN28" s="14" t="s">
        <v>242</v>
      </c>
      <c r="BO28" s="20"/>
      <c r="BP28" s="21">
        <v>38336</v>
      </c>
      <c r="BQ28" s="21">
        <v>47484</v>
      </c>
      <c r="BR28" s="20">
        <v>14708.83</v>
      </c>
      <c r="BS28" s="20">
        <v>0</v>
      </c>
      <c r="BT28" s="20">
        <v>27.22</v>
      </c>
    </row>
    <row r="29" spans="1:72" s="1" customFormat="1" ht="18.2" customHeight="1" x14ac:dyDescent="0.15">
      <c r="A29" s="4">
        <v>27</v>
      </c>
      <c r="B29" s="5" t="s">
        <v>337</v>
      </c>
      <c r="C29" s="5" t="s">
        <v>0</v>
      </c>
      <c r="D29" s="6">
        <v>45505</v>
      </c>
      <c r="E29" s="7" t="s">
        <v>213</v>
      </c>
      <c r="F29" s="8">
        <v>152</v>
      </c>
      <c r="G29" s="8">
        <v>151</v>
      </c>
      <c r="H29" s="9">
        <v>65998.2</v>
      </c>
      <c r="I29" s="9">
        <v>66503.87</v>
      </c>
      <c r="J29" s="9">
        <v>0</v>
      </c>
      <c r="K29" s="9">
        <v>132502.07</v>
      </c>
      <c r="L29" s="9">
        <v>770.62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132502.07</v>
      </c>
      <c r="T29" s="9">
        <v>133630.29999999999</v>
      </c>
      <c r="U29" s="9">
        <v>546.09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134176.39000000001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67274.490000000005</v>
      </c>
      <c r="AW29" s="9">
        <v>134176.39000000001</v>
      </c>
      <c r="AX29" s="10">
        <v>66</v>
      </c>
      <c r="AY29" s="10">
        <v>300</v>
      </c>
      <c r="AZ29" s="9">
        <v>605000</v>
      </c>
      <c r="BA29" s="9">
        <v>145691.10999999999</v>
      </c>
      <c r="BB29" s="11">
        <v>85</v>
      </c>
      <c r="BC29" s="11">
        <v>77.305169478082803</v>
      </c>
      <c r="BD29" s="11">
        <v>9.93</v>
      </c>
      <c r="BE29" s="11"/>
      <c r="BF29" s="7" t="s">
        <v>338</v>
      </c>
      <c r="BG29" s="4"/>
      <c r="BH29" s="7" t="s">
        <v>387</v>
      </c>
      <c r="BI29" s="7" t="s">
        <v>388</v>
      </c>
      <c r="BJ29" s="7" t="s">
        <v>389</v>
      </c>
      <c r="BK29" s="7" t="s">
        <v>342</v>
      </c>
      <c r="BL29" s="5" t="s">
        <v>2</v>
      </c>
      <c r="BM29" s="11">
        <v>1087622.5712720801</v>
      </c>
      <c r="BN29" s="5" t="s">
        <v>242</v>
      </c>
      <c r="BO29" s="11"/>
      <c r="BP29" s="12">
        <v>38341</v>
      </c>
      <c r="BQ29" s="12">
        <v>47484</v>
      </c>
      <c r="BR29" s="11">
        <v>22233.040000000001</v>
      </c>
      <c r="BS29" s="11">
        <v>0</v>
      </c>
      <c r="BT29" s="11">
        <v>27.2</v>
      </c>
    </row>
    <row r="30" spans="1:72" s="1" customFormat="1" ht="18.2" customHeight="1" x14ac:dyDescent="0.15">
      <c r="A30" s="13">
        <v>28</v>
      </c>
      <c r="B30" s="14" t="s">
        <v>337</v>
      </c>
      <c r="C30" s="14" t="s">
        <v>0</v>
      </c>
      <c r="D30" s="15">
        <v>45505</v>
      </c>
      <c r="E30" s="16" t="s">
        <v>390</v>
      </c>
      <c r="F30" s="17">
        <v>0</v>
      </c>
      <c r="G30" s="17">
        <v>0</v>
      </c>
      <c r="H30" s="18">
        <v>104236.45</v>
      </c>
      <c r="I30" s="18">
        <v>0</v>
      </c>
      <c r="J30" s="18">
        <v>0</v>
      </c>
      <c r="K30" s="18">
        <v>104236.45</v>
      </c>
      <c r="L30" s="18">
        <v>1223.3499999999999</v>
      </c>
      <c r="M30" s="18">
        <v>0</v>
      </c>
      <c r="N30" s="18">
        <v>0</v>
      </c>
      <c r="O30" s="18">
        <v>0</v>
      </c>
      <c r="P30" s="18">
        <v>1223.3499999999999</v>
      </c>
      <c r="Q30" s="18">
        <v>0</v>
      </c>
      <c r="R30" s="18">
        <v>0</v>
      </c>
      <c r="S30" s="18">
        <v>103013.1</v>
      </c>
      <c r="T30" s="18">
        <v>0</v>
      </c>
      <c r="U30" s="18">
        <v>847.79</v>
      </c>
      <c r="V30" s="18">
        <v>0</v>
      </c>
      <c r="W30" s="18">
        <v>0</v>
      </c>
      <c r="X30" s="18">
        <v>847.79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110.81</v>
      </c>
      <c r="AI30" s="18">
        <v>145.41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2.0711E-2</v>
      </c>
      <c r="AT30" s="18">
        <v>0</v>
      </c>
      <c r="AU30" s="18">
        <f t="shared" si="0"/>
        <v>2327.339289</v>
      </c>
      <c r="AV30" s="18">
        <v>0</v>
      </c>
      <c r="AW30" s="18">
        <v>0</v>
      </c>
      <c r="AX30" s="19">
        <v>65</v>
      </c>
      <c r="AY30" s="19">
        <v>300</v>
      </c>
      <c r="AZ30" s="18">
        <v>1076752</v>
      </c>
      <c r="BA30" s="18">
        <v>232232.35</v>
      </c>
      <c r="BB30" s="20">
        <v>76</v>
      </c>
      <c r="BC30" s="20">
        <v>33.711907923250102</v>
      </c>
      <c r="BD30" s="20">
        <v>9.76</v>
      </c>
      <c r="BE30" s="20"/>
      <c r="BF30" s="16" t="s">
        <v>338</v>
      </c>
      <c r="BG30" s="13"/>
      <c r="BH30" s="16" t="s">
        <v>387</v>
      </c>
      <c r="BI30" s="16" t="s">
        <v>388</v>
      </c>
      <c r="BJ30" s="16" t="s">
        <v>391</v>
      </c>
      <c r="BK30" s="16" t="s">
        <v>1</v>
      </c>
      <c r="BL30" s="14" t="s">
        <v>2</v>
      </c>
      <c r="BM30" s="20">
        <v>845566.96130640002</v>
      </c>
      <c r="BN30" s="14" t="s">
        <v>242</v>
      </c>
      <c r="BO30" s="20"/>
      <c r="BP30" s="21">
        <v>38330</v>
      </c>
      <c r="BQ30" s="21">
        <v>47484</v>
      </c>
      <c r="BR30" s="20">
        <v>0</v>
      </c>
      <c r="BS30" s="20">
        <v>0</v>
      </c>
      <c r="BT30" s="20">
        <v>0</v>
      </c>
    </row>
    <row r="31" spans="1:72" s="1" customFormat="1" ht="18.2" customHeight="1" x14ac:dyDescent="0.15">
      <c r="A31" s="4">
        <v>29</v>
      </c>
      <c r="B31" s="5" t="s">
        <v>337</v>
      </c>
      <c r="C31" s="5" t="s">
        <v>0</v>
      </c>
      <c r="D31" s="6">
        <v>45505</v>
      </c>
      <c r="E31" s="7" t="s">
        <v>212</v>
      </c>
      <c r="F31" s="8">
        <v>169</v>
      </c>
      <c r="G31" s="8">
        <v>168</v>
      </c>
      <c r="H31" s="9">
        <v>52319.74</v>
      </c>
      <c r="I31" s="9">
        <v>55904.44</v>
      </c>
      <c r="J31" s="9">
        <v>0</v>
      </c>
      <c r="K31" s="9">
        <v>108224.18</v>
      </c>
      <c r="L31" s="9">
        <v>620.64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108224.18</v>
      </c>
      <c r="T31" s="9">
        <v>123246.53</v>
      </c>
      <c r="U31" s="9">
        <v>439.45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123685.98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f t="shared" si="0"/>
        <v>0</v>
      </c>
      <c r="AV31" s="9">
        <v>56525.08</v>
      </c>
      <c r="AW31" s="9">
        <v>123685.98</v>
      </c>
      <c r="AX31" s="10">
        <v>64</v>
      </c>
      <c r="AY31" s="10">
        <v>300</v>
      </c>
      <c r="AZ31" s="9">
        <v>451000</v>
      </c>
      <c r="BA31" s="9">
        <v>115940.33</v>
      </c>
      <c r="BB31" s="11">
        <v>90</v>
      </c>
      <c r="BC31" s="11">
        <v>84.010250790212496</v>
      </c>
      <c r="BD31" s="11">
        <v>10.08</v>
      </c>
      <c r="BE31" s="11"/>
      <c r="BF31" s="7" t="s">
        <v>338</v>
      </c>
      <c r="BG31" s="4"/>
      <c r="BH31" s="7" t="s">
        <v>393</v>
      </c>
      <c r="BI31" s="7" t="s">
        <v>394</v>
      </c>
      <c r="BJ31" s="7" t="s">
        <v>395</v>
      </c>
      <c r="BK31" s="7" t="s">
        <v>342</v>
      </c>
      <c r="BL31" s="5" t="s">
        <v>2</v>
      </c>
      <c r="BM31" s="11">
        <v>888341.29855792003</v>
      </c>
      <c r="BN31" s="5" t="s">
        <v>242</v>
      </c>
      <c r="BO31" s="11"/>
      <c r="BP31" s="12">
        <v>38315</v>
      </c>
      <c r="BQ31" s="12">
        <v>47453</v>
      </c>
      <c r="BR31" s="11">
        <v>29520.13</v>
      </c>
      <c r="BS31" s="11">
        <v>0</v>
      </c>
      <c r="BT31" s="11">
        <v>27.41</v>
      </c>
    </row>
    <row r="32" spans="1:72" s="1" customFormat="1" ht="18.2" customHeight="1" x14ac:dyDescent="0.15">
      <c r="A32" s="13">
        <v>30</v>
      </c>
      <c r="B32" s="14" t="s">
        <v>86</v>
      </c>
      <c r="C32" s="14" t="s">
        <v>0</v>
      </c>
      <c r="D32" s="15">
        <v>45505</v>
      </c>
      <c r="E32" s="16" t="s">
        <v>396</v>
      </c>
      <c r="F32" s="17">
        <v>3</v>
      </c>
      <c r="G32" s="17">
        <v>2</v>
      </c>
      <c r="H32" s="18">
        <v>129213.82</v>
      </c>
      <c r="I32" s="18">
        <v>2832.46</v>
      </c>
      <c r="J32" s="18">
        <v>0</v>
      </c>
      <c r="K32" s="18">
        <v>132046.28</v>
      </c>
      <c r="L32" s="18">
        <v>1125.4000000000001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132046.28</v>
      </c>
      <c r="T32" s="18">
        <v>2200.08</v>
      </c>
      <c r="U32" s="18">
        <v>937.81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3137.89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f t="shared" si="0"/>
        <v>0</v>
      </c>
      <c r="AV32" s="18">
        <v>3957.86</v>
      </c>
      <c r="AW32" s="18">
        <v>3137.89</v>
      </c>
      <c r="AX32" s="19">
        <v>82</v>
      </c>
      <c r="AY32" s="19">
        <v>300</v>
      </c>
      <c r="AZ32" s="18">
        <v>980000</v>
      </c>
      <c r="BA32" s="18">
        <v>239087.56</v>
      </c>
      <c r="BB32" s="20">
        <v>90</v>
      </c>
      <c r="BC32" s="20">
        <v>49.706330182967299</v>
      </c>
      <c r="BD32" s="20">
        <v>8.7100000000000009</v>
      </c>
      <c r="BE32" s="20"/>
      <c r="BF32" s="16" t="s">
        <v>338</v>
      </c>
      <c r="BG32" s="13"/>
      <c r="BH32" s="16" t="s">
        <v>349</v>
      </c>
      <c r="BI32" s="16" t="s">
        <v>362</v>
      </c>
      <c r="BJ32" s="16" t="s">
        <v>397</v>
      </c>
      <c r="BK32" s="16" t="s">
        <v>344</v>
      </c>
      <c r="BL32" s="14" t="s">
        <v>2</v>
      </c>
      <c r="BM32" s="20">
        <v>1083881.29016032</v>
      </c>
      <c r="BN32" s="14" t="s">
        <v>242</v>
      </c>
      <c r="BO32" s="20"/>
      <c r="BP32" s="21">
        <v>38841</v>
      </c>
      <c r="BQ32" s="21">
        <v>47972</v>
      </c>
      <c r="BR32" s="20">
        <v>1006.12</v>
      </c>
      <c r="BS32" s="20">
        <v>106.73</v>
      </c>
      <c r="BT32" s="20">
        <v>28.8</v>
      </c>
    </row>
    <row r="33" spans="1:72" s="1" customFormat="1" ht="18.2" customHeight="1" x14ac:dyDescent="0.15">
      <c r="A33" s="4">
        <v>31</v>
      </c>
      <c r="B33" s="5" t="s">
        <v>86</v>
      </c>
      <c r="C33" s="5" t="s">
        <v>0</v>
      </c>
      <c r="D33" s="6">
        <v>45505</v>
      </c>
      <c r="E33" s="7" t="s">
        <v>24</v>
      </c>
      <c r="F33" s="8">
        <v>132</v>
      </c>
      <c r="G33" s="8">
        <v>132</v>
      </c>
      <c r="H33" s="9">
        <v>0</v>
      </c>
      <c r="I33" s="9">
        <v>215236.6</v>
      </c>
      <c r="J33" s="9">
        <v>0</v>
      </c>
      <c r="K33" s="9">
        <v>215236.6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215236.6</v>
      </c>
      <c r="T33" s="9">
        <v>131832.04999999999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131832.04999999999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f t="shared" si="0"/>
        <v>0</v>
      </c>
      <c r="AV33" s="9">
        <v>215236.6</v>
      </c>
      <c r="AW33" s="9">
        <v>131832.04999999999</v>
      </c>
      <c r="AX33" s="10">
        <v>0</v>
      </c>
      <c r="AY33" s="10">
        <v>180</v>
      </c>
      <c r="AZ33" s="9">
        <v>980000</v>
      </c>
      <c r="BA33" s="9">
        <v>239646.69</v>
      </c>
      <c r="BB33" s="11">
        <v>90</v>
      </c>
      <c r="BC33" s="11">
        <v>80.832720869209595</v>
      </c>
      <c r="BD33" s="11">
        <v>8.5299999999999994</v>
      </c>
      <c r="BE33" s="11"/>
      <c r="BF33" s="7" t="s">
        <v>338</v>
      </c>
      <c r="BG33" s="4"/>
      <c r="BH33" s="7" t="s">
        <v>349</v>
      </c>
      <c r="BI33" s="7" t="s">
        <v>362</v>
      </c>
      <c r="BJ33" s="7" t="s">
        <v>397</v>
      </c>
      <c r="BK33" s="7" t="s">
        <v>342</v>
      </c>
      <c r="BL33" s="5" t="s">
        <v>2</v>
      </c>
      <c r="BM33" s="11">
        <v>1766736.0541904001</v>
      </c>
      <c r="BN33" s="5" t="s">
        <v>242</v>
      </c>
      <c r="BO33" s="11"/>
      <c r="BP33" s="12">
        <v>38805</v>
      </c>
      <c r="BQ33" s="12">
        <v>44284</v>
      </c>
      <c r="BR33" s="11">
        <v>20140.18</v>
      </c>
      <c r="BS33" s="11">
        <v>0</v>
      </c>
      <c r="BT33" s="11">
        <v>34.880000000000003</v>
      </c>
    </row>
    <row r="34" spans="1:72" s="1" customFormat="1" ht="18.2" customHeight="1" x14ac:dyDescent="0.15">
      <c r="A34" s="13">
        <v>32</v>
      </c>
      <c r="B34" s="14" t="s">
        <v>337</v>
      </c>
      <c r="C34" s="14" t="s">
        <v>0</v>
      </c>
      <c r="D34" s="15">
        <v>45505</v>
      </c>
      <c r="E34" s="16" t="s">
        <v>211</v>
      </c>
      <c r="F34" s="17">
        <v>191</v>
      </c>
      <c r="G34" s="17">
        <v>190</v>
      </c>
      <c r="H34" s="18">
        <v>77456.539999999994</v>
      </c>
      <c r="I34" s="18">
        <v>104244.07</v>
      </c>
      <c r="J34" s="18">
        <v>0</v>
      </c>
      <c r="K34" s="18">
        <v>181700.61</v>
      </c>
      <c r="L34" s="18">
        <v>1091.49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181700.61</v>
      </c>
      <c r="T34" s="18">
        <v>227247.43</v>
      </c>
      <c r="U34" s="18">
        <v>644.11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227891.54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f t="shared" si="0"/>
        <v>0</v>
      </c>
      <c r="AV34" s="18">
        <v>105335.56</v>
      </c>
      <c r="AW34" s="18">
        <v>227891.54</v>
      </c>
      <c r="AX34" s="19">
        <v>56</v>
      </c>
      <c r="AY34" s="19">
        <v>300</v>
      </c>
      <c r="AZ34" s="18">
        <v>723298</v>
      </c>
      <c r="BA34" s="18">
        <v>191294.76</v>
      </c>
      <c r="BB34" s="20">
        <v>90</v>
      </c>
      <c r="BC34" s="20">
        <v>85.486162297388603</v>
      </c>
      <c r="BD34" s="20">
        <v>9.98</v>
      </c>
      <c r="BE34" s="20"/>
      <c r="BF34" s="16" t="s">
        <v>338</v>
      </c>
      <c r="BG34" s="13"/>
      <c r="BH34" s="16" t="s">
        <v>381</v>
      </c>
      <c r="BI34" s="16" t="s">
        <v>382</v>
      </c>
      <c r="BJ34" s="16" t="s">
        <v>398</v>
      </c>
      <c r="BK34" s="16" t="s">
        <v>342</v>
      </c>
      <c r="BL34" s="14" t="s">
        <v>2</v>
      </c>
      <c r="BM34" s="20">
        <v>1491461.1118898401</v>
      </c>
      <c r="BN34" s="14" t="s">
        <v>242</v>
      </c>
      <c r="BO34" s="20"/>
      <c r="BP34" s="21">
        <v>38065</v>
      </c>
      <c r="BQ34" s="21">
        <v>47209</v>
      </c>
      <c r="BR34" s="20">
        <v>37772.94</v>
      </c>
      <c r="BS34" s="20">
        <v>0</v>
      </c>
      <c r="BT34" s="20">
        <v>28.15</v>
      </c>
    </row>
    <row r="35" spans="1:72" s="1" customFormat="1" ht="18.2" customHeight="1" x14ac:dyDescent="0.15">
      <c r="A35" s="4">
        <v>33</v>
      </c>
      <c r="B35" s="5" t="s">
        <v>337</v>
      </c>
      <c r="C35" s="5" t="s">
        <v>0</v>
      </c>
      <c r="D35" s="6">
        <v>45505</v>
      </c>
      <c r="E35" s="7" t="s">
        <v>210</v>
      </c>
      <c r="F35" s="8">
        <v>167</v>
      </c>
      <c r="G35" s="8">
        <v>166</v>
      </c>
      <c r="H35" s="9">
        <v>85392.01</v>
      </c>
      <c r="I35" s="9">
        <v>96119.92</v>
      </c>
      <c r="J35" s="9">
        <v>0</v>
      </c>
      <c r="K35" s="9">
        <v>181511.93</v>
      </c>
      <c r="L35" s="9">
        <v>1075.83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181511.93</v>
      </c>
      <c r="T35" s="9">
        <v>203905.83</v>
      </c>
      <c r="U35" s="9">
        <v>720.78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204626.61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97195.75</v>
      </c>
      <c r="AW35" s="9">
        <v>204626.61</v>
      </c>
      <c r="AX35" s="10">
        <v>62</v>
      </c>
      <c r="AY35" s="10">
        <v>300</v>
      </c>
      <c r="AZ35" s="9">
        <v>743925</v>
      </c>
      <c r="BA35" s="9">
        <v>195735.05</v>
      </c>
      <c r="BB35" s="11">
        <v>90</v>
      </c>
      <c r="BC35" s="11">
        <v>83.460135014142793</v>
      </c>
      <c r="BD35" s="11">
        <v>10.130000000000001</v>
      </c>
      <c r="BE35" s="11"/>
      <c r="BF35" s="7" t="s">
        <v>352</v>
      </c>
      <c r="BG35" s="4"/>
      <c r="BH35" s="7" t="s">
        <v>381</v>
      </c>
      <c r="BI35" s="7" t="s">
        <v>382</v>
      </c>
      <c r="BJ35" s="7" t="s">
        <v>398</v>
      </c>
      <c r="BK35" s="7" t="s">
        <v>342</v>
      </c>
      <c r="BL35" s="5" t="s">
        <v>2</v>
      </c>
      <c r="BM35" s="11">
        <v>1489912.3615439199</v>
      </c>
      <c r="BN35" s="5" t="s">
        <v>242</v>
      </c>
      <c r="BO35" s="11"/>
      <c r="BP35" s="12">
        <v>38202</v>
      </c>
      <c r="BQ35" s="12">
        <v>47362</v>
      </c>
      <c r="BR35" s="11">
        <v>43808.29</v>
      </c>
      <c r="BS35" s="11">
        <v>0</v>
      </c>
      <c r="BT35" s="11">
        <v>28.01</v>
      </c>
    </row>
    <row r="36" spans="1:72" s="1" customFormat="1" ht="18.2" customHeight="1" x14ac:dyDescent="0.15">
      <c r="A36" s="13">
        <v>34</v>
      </c>
      <c r="B36" s="14" t="s">
        <v>337</v>
      </c>
      <c r="C36" s="14" t="s">
        <v>0</v>
      </c>
      <c r="D36" s="15">
        <v>45505</v>
      </c>
      <c r="E36" s="16" t="s">
        <v>907</v>
      </c>
      <c r="F36" s="17">
        <v>174</v>
      </c>
      <c r="G36" s="17">
        <v>173</v>
      </c>
      <c r="H36" s="18">
        <v>91507.94</v>
      </c>
      <c r="I36" s="18">
        <v>104950.547744</v>
      </c>
      <c r="J36" s="18">
        <v>0</v>
      </c>
      <c r="K36" s="18">
        <v>196458.48774400001</v>
      </c>
      <c r="L36" s="18">
        <v>1153.01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196458.49</v>
      </c>
      <c r="T36" s="18">
        <v>230084.7</v>
      </c>
      <c r="U36" s="18">
        <v>772.48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230857.18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f t="shared" si="0"/>
        <v>0</v>
      </c>
      <c r="AV36" s="18">
        <v>106103.59</v>
      </c>
      <c r="AW36" s="18">
        <v>230857.18</v>
      </c>
      <c r="AX36" s="19">
        <v>62</v>
      </c>
      <c r="AY36" s="19">
        <v>300</v>
      </c>
      <c r="AZ36" s="18">
        <v>797290</v>
      </c>
      <c r="BA36" s="18">
        <v>209775.99</v>
      </c>
      <c r="BB36" s="20">
        <v>90</v>
      </c>
      <c r="BC36" s="20">
        <v>84.286405226832699</v>
      </c>
      <c r="BD36" s="20">
        <v>10.130000000000001</v>
      </c>
      <c r="BE36" s="20"/>
      <c r="BF36" s="16" t="s">
        <v>338</v>
      </c>
      <c r="BG36" s="13"/>
      <c r="BH36" s="16" t="s">
        <v>381</v>
      </c>
      <c r="BI36" s="16" t="s">
        <v>382</v>
      </c>
      <c r="BJ36" s="16" t="s">
        <v>398</v>
      </c>
      <c r="BK36" s="16" t="s">
        <v>342</v>
      </c>
      <c r="BL36" s="14" t="s">
        <v>2</v>
      </c>
      <c r="BM36" s="20">
        <v>1612598.86764056</v>
      </c>
      <c r="BN36" s="14" t="s">
        <v>242</v>
      </c>
      <c r="BO36" s="20"/>
      <c r="BP36" s="21">
        <v>38202</v>
      </c>
      <c r="BQ36" s="21">
        <v>47362</v>
      </c>
      <c r="BR36" s="20">
        <v>35809.86</v>
      </c>
      <c r="BS36" s="20">
        <v>0</v>
      </c>
      <c r="BT36" s="20">
        <v>42.62</v>
      </c>
    </row>
    <row r="37" spans="1:72" s="1" customFormat="1" ht="18.2" customHeight="1" x14ac:dyDescent="0.15">
      <c r="A37" s="4">
        <v>35</v>
      </c>
      <c r="B37" s="5" t="s">
        <v>337</v>
      </c>
      <c r="C37" s="5" t="s">
        <v>0</v>
      </c>
      <c r="D37" s="6">
        <v>45505</v>
      </c>
      <c r="E37" s="7" t="s">
        <v>133</v>
      </c>
      <c r="F37" s="5" t="s">
        <v>345</v>
      </c>
      <c r="G37" s="8">
        <v>192</v>
      </c>
      <c r="H37" s="9">
        <v>91452.7</v>
      </c>
      <c r="I37" s="9">
        <v>122757.88</v>
      </c>
      <c r="J37" s="9">
        <v>154583.26</v>
      </c>
      <c r="K37" s="9">
        <v>214210.58</v>
      </c>
      <c r="L37" s="9">
        <v>1266.1500000000001</v>
      </c>
      <c r="M37" s="9">
        <v>0</v>
      </c>
      <c r="N37" s="9">
        <v>0</v>
      </c>
      <c r="O37" s="9">
        <v>122512.85</v>
      </c>
      <c r="P37" s="9">
        <v>1529.63</v>
      </c>
      <c r="Q37" s="9">
        <v>90168.1</v>
      </c>
      <c r="R37" s="9">
        <v>0</v>
      </c>
      <c r="S37" s="9">
        <v>0</v>
      </c>
      <c r="T37" s="9">
        <v>265730.31</v>
      </c>
      <c r="U37" s="9">
        <v>746.79</v>
      </c>
      <c r="V37" s="9">
        <v>0</v>
      </c>
      <c r="W37" s="9">
        <v>265730.3</v>
      </c>
      <c r="X37" s="9">
        <v>746.79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80.87</v>
      </c>
      <c r="AG37" s="9">
        <v>0</v>
      </c>
      <c r="AH37" s="9">
        <v>215.36</v>
      </c>
      <c r="AI37" s="9">
        <v>140.88999999999999</v>
      </c>
      <c r="AJ37" s="9">
        <v>0</v>
      </c>
      <c r="AK37" s="9">
        <v>0</v>
      </c>
      <c r="AL37" s="9">
        <v>0</v>
      </c>
      <c r="AM37" s="9">
        <v>8428.17</v>
      </c>
      <c r="AN37" s="9">
        <v>0</v>
      </c>
      <c r="AO37" s="9">
        <v>20674.560000000001</v>
      </c>
      <c r="AP37" s="9">
        <v>27191.77</v>
      </c>
      <c r="AQ37" s="9">
        <v>0</v>
      </c>
      <c r="AR37" s="9">
        <v>0</v>
      </c>
      <c r="AS37" s="9">
        <v>461.98721699999999</v>
      </c>
      <c r="AT37" s="9">
        <v>323208.7099999999</v>
      </c>
      <c r="AU37" s="9">
        <f t="shared" si="0"/>
        <v>59165.332783000085</v>
      </c>
      <c r="AV37" s="9">
        <v>0</v>
      </c>
      <c r="AW37" s="9">
        <v>0</v>
      </c>
      <c r="AX37" s="10">
        <v>57</v>
      </c>
      <c r="AY37" s="10">
        <v>300</v>
      </c>
      <c r="AZ37" s="9">
        <v>852323</v>
      </c>
      <c r="BA37" s="9">
        <v>225000</v>
      </c>
      <c r="BB37" s="11">
        <v>90</v>
      </c>
      <c r="BC37" s="11">
        <v>0</v>
      </c>
      <c r="BD37" s="11">
        <v>9.8000000000000007</v>
      </c>
      <c r="BE37" s="11"/>
      <c r="BF37" s="7" t="s">
        <v>352</v>
      </c>
      <c r="BG37" s="4"/>
      <c r="BH37" s="7" t="s">
        <v>381</v>
      </c>
      <c r="BI37" s="7" t="s">
        <v>382</v>
      </c>
      <c r="BJ37" s="7" t="s">
        <v>398</v>
      </c>
      <c r="BK37" s="7" t="s">
        <v>1</v>
      </c>
      <c r="BL37" s="5" t="s">
        <v>2</v>
      </c>
      <c r="BM37" s="11">
        <v>0</v>
      </c>
      <c r="BN37" s="5" t="s">
        <v>242</v>
      </c>
      <c r="BO37" s="11"/>
      <c r="BP37" s="12">
        <v>38079</v>
      </c>
      <c r="BQ37" s="12">
        <v>47239</v>
      </c>
      <c r="BR37" s="11">
        <v>-29.39</v>
      </c>
      <c r="BS37" s="11">
        <v>0</v>
      </c>
      <c r="BT37" s="11">
        <v>0</v>
      </c>
    </row>
    <row r="38" spans="1:72" s="1" customFormat="1" ht="18.2" customHeight="1" x14ac:dyDescent="0.15">
      <c r="A38" s="13">
        <v>36</v>
      </c>
      <c r="B38" s="14" t="s">
        <v>91</v>
      </c>
      <c r="C38" s="14" t="s">
        <v>0</v>
      </c>
      <c r="D38" s="15">
        <v>45505</v>
      </c>
      <c r="E38" s="16" t="s">
        <v>96</v>
      </c>
      <c r="F38" s="17">
        <v>140</v>
      </c>
      <c r="G38" s="17">
        <v>139</v>
      </c>
      <c r="H38" s="18">
        <v>33648.199999999997</v>
      </c>
      <c r="I38" s="18">
        <v>23412.91</v>
      </c>
      <c r="J38" s="18">
        <v>0</v>
      </c>
      <c r="K38" s="18">
        <v>57061.11</v>
      </c>
      <c r="L38" s="18">
        <v>283.36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57061.11</v>
      </c>
      <c r="T38" s="18">
        <v>54838.14</v>
      </c>
      <c r="U38" s="18">
        <v>278.98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55117.120000000003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f t="shared" si="0"/>
        <v>0</v>
      </c>
      <c r="AV38" s="18">
        <v>23698.37</v>
      </c>
      <c r="AW38" s="18">
        <v>55117.120000000003</v>
      </c>
      <c r="AX38" s="19">
        <v>83</v>
      </c>
      <c r="AY38" s="19">
        <v>360</v>
      </c>
      <c r="AZ38" s="18">
        <v>213585.09</v>
      </c>
      <c r="BA38" s="18">
        <v>64350</v>
      </c>
      <c r="BB38" s="20">
        <v>90</v>
      </c>
      <c r="BC38" s="20">
        <v>79.805748251748298</v>
      </c>
      <c r="BD38" s="20">
        <v>9.9499999999999993</v>
      </c>
      <c r="BE38" s="20"/>
      <c r="BF38" s="16" t="s">
        <v>338</v>
      </c>
      <c r="BG38" s="13"/>
      <c r="BH38" s="16" t="s">
        <v>401</v>
      </c>
      <c r="BI38" s="16" t="s">
        <v>402</v>
      </c>
      <c r="BJ38" s="16" t="s">
        <v>403</v>
      </c>
      <c r="BK38" s="16" t="s">
        <v>342</v>
      </c>
      <c r="BL38" s="14" t="s">
        <v>2</v>
      </c>
      <c r="BM38" s="20">
        <v>468377.21990184003</v>
      </c>
      <c r="BN38" s="14" t="s">
        <v>242</v>
      </c>
      <c r="BO38" s="20"/>
      <c r="BP38" s="21">
        <v>37067</v>
      </c>
      <c r="BQ38" s="21">
        <v>48024</v>
      </c>
      <c r="BR38" s="20">
        <v>28739.13</v>
      </c>
      <c r="BS38" s="20">
        <v>104.5</v>
      </c>
      <c r="BT38" s="20">
        <v>43.56</v>
      </c>
    </row>
    <row r="39" spans="1:72" s="1" customFormat="1" ht="18.2" customHeight="1" x14ac:dyDescent="0.15">
      <c r="A39" s="4">
        <v>37</v>
      </c>
      <c r="B39" s="5" t="s">
        <v>337</v>
      </c>
      <c r="C39" s="5" t="s">
        <v>0</v>
      </c>
      <c r="D39" s="6">
        <v>45505</v>
      </c>
      <c r="E39" s="7" t="s">
        <v>209</v>
      </c>
      <c r="F39" s="8">
        <v>180</v>
      </c>
      <c r="G39" s="8">
        <v>179</v>
      </c>
      <c r="H39" s="9">
        <v>28143.72</v>
      </c>
      <c r="I39" s="9">
        <v>38264.82</v>
      </c>
      <c r="J39" s="9">
        <v>0</v>
      </c>
      <c r="K39" s="9">
        <v>66408.539999999994</v>
      </c>
      <c r="L39" s="9">
        <v>400.79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66408.539999999994</v>
      </c>
      <c r="T39" s="9">
        <v>74185.5</v>
      </c>
      <c r="U39" s="9">
        <v>223.95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74409.45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f t="shared" si="0"/>
        <v>0</v>
      </c>
      <c r="AV39" s="9">
        <v>38665.61</v>
      </c>
      <c r="AW39" s="9">
        <v>74409.45</v>
      </c>
      <c r="AX39" s="10">
        <v>56</v>
      </c>
      <c r="AY39" s="10">
        <v>300</v>
      </c>
      <c r="AZ39" s="9">
        <v>269000</v>
      </c>
      <c r="BA39" s="9">
        <v>71221.87</v>
      </c>
      <c r="BB39" s="11">
        <v>90</v>
      </c>
      <c r="BC39" s="11">
        <v>83.917602837443098</v>
      </c>
      <c r="BD39" s="11">
        <v>9.5500000000000007</v>
      </c>
      <c r="BE39" s="11"/>
      <c r="BF39" s="7" t="s">
        <v>338</v>
      </c>
      <c r="BG39" s="4"/>
      <c r="BH39" s="7" t="s">
        <v>404</v>
      </c>
      <c r="BI39" s="7" t="s">
        <v>405</v>
      </c>
      <c r="BJ39" s="7" t="s">
        <v>406</v>
      </c>
      <c r="BK39" s="7" t="s">
        <v>342</v>
      </c>
      <c r="BL39" s="5" t="s">
        <v>2</v>
      </c>
      <c r="BM39" s="11">
        <v>545104.14085775998</v>
      </c>
      <c r="BN39" s="5" t="s">
        <v>242</v>
      </c>
      <c r="BO39" s="11"/>
      <c r="BP39" s="12">
        <v>38058</v>
      </c>
      <c r="BQ39" s="12">
        <v>47209</v>
      </c>
      <c r="BR39" s="11">
        <v>17630.43</v>
      </c>
      <c r="BS39" s="11">
        <v>0</v>
      </c>
      <c r="BT39" s="11">
        <v>28.17</v>
      </c>
    </row>
    <row r="40" spans="1:72" s="1" customFormat="1" ht="18.2" customHeight="1" x14ac:dyDescent="0.15">
      <c r="A40" s="13">
        <v>38</v>
      </c>
      <c r="B40" s="14" t="s">
        <v>337</v>
      </c>
      <c r="C40" s="14" t="s">
        <v>0</v>
      </c>
      <c r="D40" s="15">
        <v>45505</v>
      </c>
      <c r="E40" s="16" t="s">
        <v>407</v>
      </c>
      <c r="F40" s="17">
        <v>22</v>
      </c>
      <c r="G40" s="17">
        <v>21</v>
      </c>
      <c r="H40" s="18">
        <v>27982.31</v>
      </c>
      <c r="I40" s="18">
        <v>8109.09</v>
      </c>
      <c r="J40" s="18">
        <v>0</v>
      </c>
      <c r="K40" s="18">
        <v>36091.4</v>
      </c>
      <c r="L40" s="18">
        <v>403.55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36091.4</v>
      </c>
      <c r="T40" s="18">
        <v>5555.57</v>
      </c>
      <c r="U40" s="18">
        <v>222.67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5778.24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f t="shared" si="0"/>
        <v>0</v>
      </c>
      <c r="AV40" s="18">
        <v>8512.64</v>
      </c>
      <c r="AW40" s="18">
        <v>5778.24</v>
      </c>
      <c r="AX40" s="19">
        <v>56</v>
      </c>
      <c r="AY40" s="19">
        <v>300</v>
      </c>
      <c r="AZ40" s="18">
        <v>269000</v>
      </c>
      <c r="BA40" s="18">
        <v>71390.59</v>
      </c>
      <c r="BB40" s="20">
        <v>90</v>
      </c>
      <c r="BC40" s="20">
        <v>45.499357828531799</v>
      </c>
      <c r="BD40" s="20">
        <v>9.5500000000000007</v>
      </c>
      <c r="BE40" s="20"/>
      <c r="BF40" s="16" t="s">
        <v>338</v>
      </c>
      <c r="BG40" s="13"/>
      <c r="BH40" s="16" t="s">
        <v>404</v>
      </c>
      <c r="BI40" s="16" t="s">
        <v>405</v>
      </c>
      <c r="BJ40" s="16" t="s">
        <v>406</v>
      </c>
      <c r="BK40" s="16" t="s">
        <v>342</v>
      </c>
      <c r="BL40" s="14" t="s">
        <v>2</v>
      </c>
      <c r="BM40" s="20">
        <v>296250.62664159999</v>
      </c>
      <c r="BN40" s="14" t="s">
        <v>242</v>
      </c>
      <c r="BO40" s="20"/>
      <c r="BP40" s="21">
        <v>38047</v>
      </c>
      <c r="BQ40" s="21">
        <v>47209</v>
      </c>
      <c r="BR40" s="20">
        <v>2424.7399999999998</v>
      </c>
      <c r="BS40" s="20">
        <v>0</v>
      </c>
      <c r="BT40" s="20">
        <v>28.24</v>
      </c>
    </row>
    <row r="41" spans="1:72" s="1" customFormat="1" ht="18.2" customHeight="1" x14ac:dyDescent="0.15">
      <c r="A41" s="4">
        <v>39</v>
      </c>
      <c r="B41" s="5" t="s">
        <v>337</v>
      </c>
      <c r="C41" s="5" t="s">
        <v>0</v>
      </c>
      <c r="D41" s="6">
        <v>45505</v>
      </c>
      <c r="E41" s="7" t="s">
        <v>134</v>
      </c>
      <c r="F41" s="8">
        <v>160</v>
      </c>
      <c r="G41" s="8">
        <v>159</v>
      </c>
      <c r="H41" s="9">
        <v>28766.49</v>
      </c>
      <c r="I41" s="9">
        <v>35355.440000000002</v>
      </c>
      <c r="J41" s="9">
        <v>0</v>
      </c>
      <c r="K41" s="9">
        <v>64121.93</v>
      </c>
      <c r="L41" s="9">
        <v>386.4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64121.93</v>
      </c>
      <c r="T41" s="9">
        <v>62133.07</v>
      </c>
      <c r="U41" s="9">
        <v>222.92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62355.99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f t="shared" si="0"/>
        <v>0</v>
      </c>
      <c r="AV41" s="9">
        <v>35741.839999999997</v>
      </c>
      <c r="AW41" s="9">
        <v>62355.99</v>
      </c>
      <c r="AX41" s="10">
        <v>59</v>
      </c>
      <c r="AY41" s="10">
        <v>300</v>
      </c>
      <c r="AZ41" s="9">
        <v>269000</v>
      </c>
      <c r="BA41" s="9">
        <v>70864.649999999994</v>
      </c>
      <c r="BB41" s="11">
        <v>90</v>
      </c>
      <c r="BC41" s="11">
        <v>81.436565339700394</v>
      </c>
      <c r="BD41" s="11">
        <v>9.3000000000000007</v>
      </c>
      <c r="BE41" s="11"/>
      <c r="BF41" s="7" t="s">
        <v>352</v>
      </c>
      <c r="BG41" s="4"/>
      <c r="BH41" s="7" t="s">
        <v>404</v>
      </c>
      <c r="BI41" s="7" t="s">
        <v>405</v>
      </c>
      <c r="BJ41" s="7" t="s">
        <v>406</v>
      </c>
      <c r="BK41" s="7" t="s">
        <v>342</v>
      </c>
      <c r="BL41" s="5" t="s">
        <v>2</v>
      </c>
      <c r="BM41" s="11">
        <v>526334.85938391997</v>
      </c>
      <c r="BN41" s="5" t="s">
        <v>242</v>
      </c>
      <c r="BO41" s="11"/>
      <c r="BP41" s="12">
        <v>38140</v>
      </c>
      <c r="BQ41" s="12">
        <v>47300</v>
      </c>
      <c r="BR41" s="11">
        <v>15378.94</v>
      </c>
      <c r="BS41" s="11">
        <v>0</v>
      </c>
      <c r="BT41" s="11">
        <v>28.04</v>
      </c>
    </row>
    <row r="42" spans="1:72" s="1" customFormat="1" ht="18.2" customHeight="1" x14ac:dyDescent="0.15">
      <c r="A42" s="13">
        <v>40</v>
      </c>
      <c r="B42" s="14" t="s">
        <v>337</v>
      </c>
      <c r="C42" s="14" t="s">
        <v>0</v>
      </c>
      <c r="D42" s="15">
        <v>45505</v>
      </c>
      <c r="E42" s="16" t="s">
        <v>135</v>
      </c>
      <c r="F42" s="17">
        <v>194</v>
      </c>
      <c r="G42" s="17">
        <v>193</v>
      </c>
      <c r="H42" s="18">
        <v>28806.63</v>
      </c>
      <c r="I42" s="18">
        <v>38755.839999999997</v>
      </c>
      <c r="J42" s="18">
        <v>0</v>
      </c>
      <c r="K42" s="18">
        <v>67562.47</v>
      </c>
      <c r="L42" s="18">
        <v>386.93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67562.47</v>
      </c>
      <c r="T42" s="18">
        <v>79613.119999999995</v>
      </c>
      <c r="U42" s="18">
        <v>223.23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79836.350000000006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f t="shared" si="0"/>
        <v>0</v>
      </c>
      <c r="AV42" s="18">
        <v>39142.769999999997</v>
      </c>
      <c r="AW42" s="18">
        <v>79836.350000000006</v>
      </c>
      <c r="AX42" s="19">
        <v>59</v>
      </c>
      <c r="AY42" s="19">
        <v>300</v>
      </c>
      <c r="AZ42" s="18">
        <v>269000</v>
      </c>
      <c r="BA42" s="18">
        <v>70963.16</v>
      </c>
      <c r="BB42" s="20">
        <v>90</v>
      </c>
      <c r="BC42" s="20">
        <v>85.687028311591504</v>
      </c>
      <c r="BD42" s="20">
        <v>9.3000000000000007</v>
      </c>
      <c r="BE42" s="20"/>
      <c r="BF42" s="16" t="s">
        <v>338</v>
      </c>
      <c r="BG42" s="13"/>
      <c r="BH42" s="16" t="s">
        <v>404</v>
      </c>
      <c r="BI42" s="16" t="s">
        <v>405</v>
      </c>
      <c r="BJ42" s="16" t="s">
        <v>406</v>
      </c>
      <c r="BK42" s="16" t="s">
        <v>342</v>
      </c>
      <c r="BL42" s="14" t="s">
        <v>2</v>
      </c>
      <c r="BM42" s="20">
        <v>554575.99524968001</v>
      </c>
      <c r="BN42" s="14" t="s">
        <v>242</v>
      </c>
      <c r="BO42" s="20"/>
      <c r="BP42" s="21">
        <v>38168</v>
      </c>
      <c r="BQ42" s="21">
        <v>47300</v>
      </c>
      <c r="BR42" s="20">
        <v>19230.86</v>
      </c>
      <c r="BS42" s="20">
        <v>0</v>
      </c>
      <c r="BT42" s="20">
        <v>28.08</v>
      </c>
    </row>
    <row r="43" spans="1:72" s="1" customFormat="1" ht="18.2" customHeight="1" x14ac:dyDescent="0.15">
      <c r="A43" s="4">
        <v>41</v>
      </c>
      <c r="B43" s="5" t="s">
        <v>337</v>
      </c>
      <c r="C43" s="5" t="s">
        <v>0</v>
      </c>
      <c r="D43" s="6">
        <v>45505</v>
      </c>
      <c r="E43" s="7" t="s">
        <v>136</v>
      </c>
      <c r="F43" s="8">
        <v>205</v>
      </c>
      <c r="G43" s="8">
        <v>204</v>
      </c>
      <c r="H43" s="9">
        <v>45639.64</v>
      </c>
      <c r="I43" s="9">
        <v>51656.49</v>
      </c>
      <c r="J43" s="9">
        <v>0</v>
      </c>
      <c r="K43" s="9">
        <v>97296.13</v>
      </c>
      <c r="L43" s="9">
        <v>530.23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97296.13</v>
      </c>
      <c r="T43" s="9">
        <v>135855.06</v>
      </c>
      <c r="U43" s="9">
        <v>384.48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136239.54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f t="shared" si="0"/>
        <v>0</v>
      </c>
      <c r="AV43" s="9">
        <v>52186.720000000001</v>
      </c>
      <c r="AW43" s="9">
        <v>136239.54</v>
      </c>
      <c r="AX43" s="10">
        <v>65</v>
      </c>
      <c r="AY43" s="10">
        <v>300</v>
      </c>
      <c r="AZ43" s="9">
        <v>395000</v>
      </c>
      <c r="BA43" s="9">
        <v>99808.02</v>
      </c>
      <c r="BB43" s="11">
        <v>89</v>
      </c>
      <c r="BC43" s="11">
        <v>86.760117774102696</v>
      </c>
      <c r="BD43" s="11">
        <v>10.11</v>
      </c>
      <c r="BE43" s="11"/>
      <c r="BF43" s="7" t="s">
        <v>338</v>
      </c>
      <c r="BG43" s="4"/>
      <c r="BH43" s="7" t="s">
        <v>408</v>
      </c>
      <c r="BI43" s="7" t="s">
        <v>410</v>
      </c>
      <c r="BJ43" s="7" t="s">
        <v>411</v>
      </c>
      <c r="BK43" s="7" t="s">
        <v>342</v>
      </c>
      <c r="BL43" s="5" t="s">
        <v>2</v>
      </c>
      <c r="BM43" s="11">
        <v>798640.10490872001</v>
      </c>
      <c r="BN43" s="5" t="s">
        <v>242</v>
      </c>
      <c r="BO43" s="11"/>
      <c r="BP43" s="12">
        <v>38330</v>
      </c>
      <c r="BQ43" s="12">
        <v>47484</v>
      </c>
      <c r="BR43" s="11">
        <v>26083</v>
      </c>
      <c r="BS43" s="11">
        <v>0</v>
      </c>
      <c r="BT43" s="11">
        <v>27.25</v>
      </c>
    </row>
    <row r="44" spans="1:72" s="1" customFormat="1" ht="18.2" customHeight="1" x14ac:dyDescent="0.15">
      <c r="A44" s="13">
        <v>42</v>
      </c>
      <c r="B44" s="14" t="s">
        <v>337</v>
      </c>
      <c r="C44" s="14" t="s">
        <v>0</v>
      </c>
      <c r="D44" s="15">
        <v>45505</v>
      </c>
      <c r="E44" s="16" t="s">
        <v>208</v>
      </c>
      <c r="F44" s="17">
        <v>198</v>
      </c>
      <c r="G44" s="17">
        <v>197</v>
      </c>
      <c r="H44" s="18">
        <v>34939.410000000003</v>
      </c>
      <c r="I44" s="18">
        <v>47803.89</v>
      </c>
      <c r="J44" s="18">
        <v>0</v>
      </c>
      <c r="K44" s="18">
        <v>82743.3</v>
      </c>
      <c r="L44" s="18">
        <v>500.56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82743.3</v>
      </c>
      <c r="T44" s="18">
        <v>110216.06</v>
      </c>
      <c r="U44" s="18">
        <v>297.54000000000002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110513.60000000001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48304.45</v>
      </c>
      <c r="AW44" s="18">
        <v>110513.60000000001</v>
      </c>
      <c r="AX44" s="19">
        <v>56</v>
      </c>
      <c r="AY44" s="19">
        <v>300</v>
      </c>
      <c r="AZ44" s="18">
        <v>324999.98</v>
      </c>
      <c r="BA44" s="18">
        <v>86351.039999999994</v>
      </c>
      <c r="BB44" s="20">
        <v>90</v>
      </c>
      <c r="BC44" s="20">
        <v>86.239806723810204</v>
      </c>
      <c r="BD44" s="20">
        <v>10.220000000000001</v>
      </c>
      <c r="BE44" s="20"/>
      <c r="BF44" s="16" t="s">
        <v>338</v>
      </c>
      <c r="BG44" s="13"/>
      <c r="BH44" s="16" t="s">
        <v>381</v>
      </c>
      <c r="BI44" s="16" t="s">
        <v>382</v>
      </c>
      <c r="BJ44" s="16" t="s">
        <v>413</v>
      </c>
      <c r="BK44" s="16" t="s">
        <v>342</v>
      </c>
      <c r="BL44" s="14" t="s">
        <v>2</v>
      </c>
      <c r="BM44" s="20">
        <v>679185.4700952</v>
      </c>
      <c r="BN44" s="14" t="s">
        <v>242</v>
      </c>
      <c r="BO44" s="20"/>
      <c r="BP44" s="21">
        <v>38043</v>
      </c>
      <c r="BQ44" s="21">
        <v>47178</v>
      </c>
      <c r="BR44" s="20">
        <v>28058.98</v>
      </c>
      <c r="BS44" s="20">
        <v>0</v>
      </c>
      <c r="BT44" s="20">
        <v>28.27</v>
      </c>
    </row>
    <row r="45" spans="1:72" s="1" customFormat="1" ht="18.2" customHeight="1" x14ac:dyDescent="0.15">
      <c r="A45" s="4">
        <v>43</v>
      </c>
      <c r="B45" s="5" t="s">
        <v>337</v>
      </c>
      <c r="C45" s="5" t="s">
        <v>0</v>
      </c>
      <c r="D45" s="6">
        <v>45505</v>
      </c>
      <c r="E45" s="7" t="s">
        <v>137</v>
      </c>
      <c r="F45" s="8">
        <v>155</v>
      </c>
      <c r="G45" s="8">
        <v>154</v>
      </c>
      <c r="H45" s="9">
        <v>31343.38</v>
      </c>
      <c r="I45" s="9">
        <v>32146.799999999999</v>
      </c>
      <c r="J45" s="9">
        <v>0</v>
      </c>
      <c r="K45" s="9">
        <v>63490.18</v>
      </c>
      <c r="L45" s="9">
        <v>371.74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63490.18</v>
      </c>
      <c r="T45" s="9">
        <v>66275.41</v>
      </c>
      <c r="U45" s="9">
        <v>263.26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66538.67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32518.54</v>
      </c>
      <c r="AW45" s="9">
        <v>66538.67</v>
      </c>
      <c r="AX45" s="10">
        <v>65</v>
      </c>
      <c r="AY45" s="10">
        <v>300</v>
      </c>
      <c r="AZ45" s="9">
        <v>270000</v>
      </c>
      <c r="BA45" s="9">
        <v>69449.02</v>
      </c>
      <c r="BB45" s="11">
        <v>90</v>
      </c>
      <c r="BC45" s="11">
        <v>82.277852156877103</v>
      </c>
      <c r="BD45" s="11">
        <v>10.08</v>
      </c>
      <c r="BE45" s="11"/>
      <c r="BF45" s="7" t="s">
        <v>338</v>
      </c>
      <c r="BG45" s="4"/>
      <c r="BH45" s="7" t="s">
        <v>404</v>
      </c>
      <c r="BI45" s="7" t="s">
        <v>415</v>
      </c>
      <c r="BJ45" s="7" t="s">
        <v>414</v>
      </c>
      <c r="BK45" s="7" t="s">
        <v>342</v>
      </c>
      <c r="BL45" s="5" t="s">
        <v>2</v>
      </c>
      <c r="BM45" s="11">
        <v>521149.23806191998</v>
      </c>
      <c r="BN45" s="5" t="s">
        <v>242</v>
      </c>
      <c r="BO45" s="11"/>
      <c r="BP45" s="12">
        <v>38310</v>
      </c>
      <c r="BQ45" s="12">
        <v>47453</v>
      </c>
      <c r="BR45" s="11">
        <v>14493.99</v>
      </c>
      <c r="BS45" s="11">
        <v>0</v>
      </c>
      <c r="BT45" s="11">
        <v>27.42</v>
      </c>
    </row>
    <row r="46" spans="1:72" s="1" customFormat="1" ht="18.2" customHeight="1" x14ac:dyDescent="0.15">
      <c r="A46" s="13">
        <v>44</v>
      </c>
      <c r="B46" s="14" t="s">
        <v>337</v>
      </c>
      <c r="C46" s="14" t="s">
        <v>0</v>
      </c>
      <c r="D46" s="15">
        <v>45505</v>
      </c>
      <c r="E46" s="16" t="s">
        <v>228</v>
      </c>
      <c r="F46" s="17">
        <v>76</v>
      </c>
      <c r="G46" s="17">
        <v>75</v>
      </c>
      <c r="H46" s="18">
        <v>29514.95</v>
      </c>
      <c r="I46" s="18">
        <v>19367.79</v>
      </c>
      <c r="J46" s="18">
        <v>0</v>
      </c>
      <c r="K46" s="18">
        <v>48882.74</v>
      </c>
      <c r="L46" s="18">
        <v>344.65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48882.74</v>
      </c>
      <c r="T46" s="18">
        <v>24966.37</v>
      </c>
      <c r="U46" s="18">
        <v>244.22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25210.59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19712.439999999999</v>
      </c>
      <c r="AW46" s="18">
        <v>25210.59</v>
      </c>
      <c r="AX46" s="19">
        <v>65</v>
      </c>
      <c r="AY46" s="19">
        <v>300</v>
      </c>
      <c r="AZ46" s="18">
        <v>270000</v>
      </c>
      <c r="BA46" s="18">
        <v>65157</v>
      </c>
      <c r="BB46" s="20">
        <v>85</v>
      </c>
      <c r="BC46" s="20">
        <v>63.769555074665803</v>
      </c>
      <c r="BD46" s="20">
        <v>9.93</v>
      </c>
      <c r="BE46" s="20"/>
      <c r="BF46" s="16" t="s">
        <v>338</v>
      </c>
      <c r="BG46" s="13"/>
      <c r="BH46" s="16" t="s">
        <v>404</v>
      </c>
      <c r="BI46" s="16" t="s">
        <v>415</v>
      </c>
      <c r="BJ46" s="16" t="s">
        <v>416</v>
      </c>
      <c r="BK46" s="16" t="s">
        <v>342</v>
      </c>
      <c r="BL46" s="14" t="s">
        <v>2</v>
      </c>
      <c r="BM46" s="20">
        <v>401246.34558256</v>
      </c>
      <c r="BN46" s="14" t="s">
        <v>242</v>
      </c>
      <c r="BO46" s="20"/>
      <c r="BP46" s="21">
        <v>38330</v>
      </c>
      <c r="BQ46" s="21">
        <v>47484</v>
      </c>
      <c r="BR46" s="20">
        <v>8308.11</v>
      </c>
      <c r="BS46" s="20">
        <v>0</v>
      </c>
      <c r="BT46" s="20">
        <v>27.26</v>
      </c>
    </row>
    <row r="47" spans="1:72" s="1" customFormat="1" ht="18.2" customHeight="1" x14ac:dyDescent="0.15">
      <c r="A47" s="4">
        <v>45</v>
      </c>
      <c r="B47" s="5" t="s">
        <v>337</v>
      </c>
      <c r="C47" s="5" t="s">
        <v>0</v>
      </c>
      <c r="D47" s="6">
        <v>45505</v>
      </c>
      <c r="E47" s="7" t="s">
        <v>417</v>
      </c>
      <c r="F47" s="8">
        <v>0</v>
      </c>
      <c r="G47" s="8">
        <v>0</v>
      </c>
      <c r="H47" s="9">
        <v>28272.6</v>
      </c>
      <c r="I47" s="9">
        <v>387.37</v>
      </c>
      <c r="J47" s="9">
        <v>0</v>
      </c>
      <c r="K47" s="9">
        <v>28659.97</v>
      </c>
      <c r="L47" s="9">
        <v>391.49</v>
      </c>
      <c r="M47" s="9">
        <v>0</v>
      </c>
      <c r="N47" s="9">
        <v>0</v>
      </c>
      <c r="O47" s="9">
        <v>0</v>
      </c>
      <c r="P47" s="9">
        <v>390.31</v>
      </c>
      <c r="Q47" s="9">
        <v>102.11</v>
      </c>
      <c r="R47" s="9">
        <v>0</v>
      </c>
      <c r="S47" s="9">
        <v>28167.54</v>
      </c>
      <c r="T47" s="9">
        <v>240.96</v>
      </c>
      <c r="U47" s="9">
        <v>236.84</v>
      </c>
      <c r="V47" s="9">
        <v>0</v>
      </c>
      <c r="W47" s="9">
        <v>240.96</v>
      </c>
      <c r="X47" s="9">
        <v>0</v>
      </c>
      <c r="Y47" s="9">
        <v>0</v>
      </c>
      <c r="Z47" s="9">
        <v>0</v>
      </c>
      <c r="AA47" s="9">
        <v>236.84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33.56</v>
      </c>
      <c r="AP47" s="9">
        <v>23.95</v>
      </c>
      <c r="AQ47" s="9">
        <v>0</v>
      </c>
      <c r="AR47" s="9">
        <v>0</v>
      </c>
      <c r="AS47" s="9">
        <v>1.2182999999999999E-2</v>
      </c>
      <c r="AT47" s="9">
        <v>0</v>
      </c>
      <c r="AU47" s="9">
        <f t="shared" si="0"/>
        <v>790.87781700000005</v>
      </c>
      <c r="AV47" s="9">
        <v>391.49</v>
      </c>
      <c r="AW47" s="9">
        <v>236.84</v>
      </c>
      <c r="AX47" s="10">
        <v>70</v>
      </c>
      <c r="AY47" s="10">
        <v>300</v>
      </c>
      <c r="AZ47" s="9">
        <v>272000</v>
      </c>
      <c r="BA47" s="9">
        <v>68666.39</v>
      </c>
      <c r="BB47" s="11">
        <v>90</v>
      </c>
      <c r="BC47" s="11">
        <v>36.918769138729999</v>
      </c>
      <c r="BD47" s="11">
        <v>10.09</v>
      </c>
      <c r="BE47" s="11"/>
      <c r="BF47" s="7" t="s">
        <v>338</v>
      </c>
      <c r="BG47" s="4"/>
      <c r="BH47" s="7" t="s">
        <v>404</v>
      </c>
      <c r="BI47" s="7" t="s">
        <v>415</v>
      </c>
      <c r="BJ47" s="7" t="s">
        <v>416</v>
      </c>
      <c r="BK47" s="7" t="s">
        <v>1</v>
      </c>
      <c r="BL47" s="5" t="s">
        <v>2</v>
      </c>
      <c r="BM47" s="11">
        <v>231208.85795375999</v>
      </c>
      <c r="BN47" s="5" t="s">
        <v>242</v>
      </c>
      <c r="BO47" s="11"/>
      <c r="BP47" s="12">
        <v>38464</v>
      </c>
      <c r="BQ47" s="12">
        <v>47604</v>
      </c>
      <c r="BR47" s="11">
        <v>74.48</v>
      </c>
      <c r="BS47" s="11">
        <v>0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337</v>
      </c>
      <c r="C48" s="14" t="s">
        <v>0</v>
      </c>
      <c r="D48" s="15">
        <v>45505</v>
      </c>
      <c r="E48" s="16" t="s">
        <v>422</v>
      </c>
      <c r="F48" s="17">
        <v>0</v>
      </c>
      <c r="G48" s="17">
        <v>0</v>
      </c>
      <c r="H48" s="18">
        <v>30744.38</v>
      </c>
      <c r="I48" s="18">
        <v>0</v>
      </c>
      <c r="J48" s="18">
        <v>0</v>
      </c>
      <c r="K48" s="18">
        <v>30744.38</v>
      </c>
      <c r="L48" s="18">
        <v>393.79</v>
      </c>
      <c r="M48" s="18">
        <v>0</v>
      </c>
      <c r="N48" s="18">
        <v>0</v>
      </c>
      <c r="O48" s="18">
        <v>393.79</v>
      </c>
      <c r="P48" s="18">
        <v>0</v>
      </c>
      <c r="Q48" s="18">
        <v>0</v>
      </c>
      <c r="R48" s="18">
        <v>0</v>
      </c>
      <c r="S48" s="18">
        <v>30350.59</v>
      </c>
      <c r="T48" s="18">
        <v>0</v>
      </c>
      <c r="U48" s="18">
        <v>266.45</v>
      </c>
      <c r="V48" s="18">
        <v>0</v>
      </c>
      <c r="W48" s="18">
        <v>0</v>
      </c>
      <c r="X48" s="18">
        <v>266.45</v>
      </c>
      <c r="Y48" s="18">
        <v>0</v>
      </c>
      <c r="Z48" s="18">
        <v>0</v>
      </c>
      <c r="AA48" s="18">
        <v>0</v>
      </c>
      <c r="AB48" s="18">
        <v>142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88.25</v>
      </c>
      <c r="AI48" s="18">
        <v>39.06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2.4E-2</v>
      </c>
      <c r="AR48" s="18">
        <v>0</v>
      </c>
      <c r="AS48" s="18">
        <v>0</v>
      </c>
      <c r="AT48" s="18">
        <v>0</v>
      </c>
      <c r="AU48" s="18">
        <f t="shared" si="0"/>
        <v>929.57400000000007</v>
      </c>
      <c r="AV48" s="18">
        <v>0</v>
      </c>
      <c r="AW48" s="18">
        <v>0</v>
      </c>
      <c r="AX48" s="19">
        <v>63</v>
      </c>
      <c r="AY48" s="19">
        <v>360</v>
      </c>
      <c r="AZ48" s="18">
        <v>231207.67999999999</v>
      </c>
      <c r="BA48" s="18">
        <v>72772.59</v>
      </c>
      <c r="BB48" s="20">
        <v>82.7</v>
      </c>
      <c r="BC48" s="20">
        <v>34.490922928536698</v>
      </c>
      <c r="BD48" s="20">
        <v>10.4</v>
      </c>
      <c r="BE48" s="20"/>
      <c r="BF48" s="16" t="s">
        <v>338</v>
      </c>
      <c r="BG48" s="13"/>
      <c r="BH48" s="16" t="s">
        <v>419</v>
      </c>
      <c r="BI48" s="16" t="s">
        <v>420</v>
      </c>
      <c r="BJ48" s="16" t="s">
        <v>421</v>
      </c>
      <c r="BK48" s="16" t="s">
        <v>1</v>
      </c>
      <c r="BL48" s="14" t="s">
        <v>2</v>
      </c>
      <c r="BM48" s="20">
        <v>249128.08332296001</v>
      </c>
      <c r="BN48" s="14" t="s">
        <v>242</v>
      </c>
      <c r="BO48" s="20"/>
      <c r="BP48" s="21">
        <v>36461</v>
      </c>
      <c r="BQ48" s="21">
        <v>47423</v>
      </c>
      <c r="BR48" s="20">
        <v>0</v>
      </c>
      <c r="BS48" s="20">
        <v>142</v>
      </c>
      <c r="BT48" s="20">
        <v>0</v>
      </c>
    </row>
    <row r="49" spans="1:72" s="1" customFormat="1" ht="18.2" customHeight="1" x14ac:dyDescent="0.15">
      <c r="A49" s="4">
        <v>47</v>
      </c>
      <c r="B49" s="5" t="s">
        <v>337</v>
      </c>
      <c r="C49" s="5" t="s">
        <v>0</v>
      </c>
      <c r="D49" s="6">
        <v>45505</v>
      </c>
      <c r="E49" s="7" t="s">
        <v>423</v>
      </c>
      <c r="F49" s="8">
        <v>0</v>
      </c>
      <c r="G49" s="8">
        <v>0</v>
      </c>
      <c r="H49" s="9">
        <v>32930.839999999997</v>
      </c>
      <c r="I49" s="9">
        <v>0</v>
      </c>
      <c r="J49" s="9">
        <v>0</v>
      </c>
      <c r="K49" s="9">
        <v>32930.839999999997</v>
      </c>
      <c r="L49" s="9">
        <v>393.24</v>
      </c>
      <c r="M49" s="9">
        <v>0</v>
      </c>
      <c r="N49" s="9">
        <v>0</v>
      </c>
      <c r="O49" s="9">
        <v>0</v>
      </c>
      <c r="P49" s="9">
        <v>393.24</v>
      </c>
      <c r="Q49" s="9">
        <v>0</v>
      </c>
      <c r="R49" s="9">
        <v>0</v>
      </c>
      <c r="S49" s="9">
        <v>32537.599999999999</v>
      </c>
      <c r="T49" s="9">
        <v>0</v>
      </c>
      <c r="U49" s="9">
        <v>285.39999999999998</v>
      </c>
      <c r="V49" s="9">
        <v>0</v>
      </c>
      <c r="W49" s="9">
        <v>0</v>
      </c>
      <c r="X49" s="9">
        <v>285.39999999999998</v>
      </c>
      <c r="Y49" s="9">
        <v>0</v>
      </c>
      <c r="Z49" s="9">
        <v>0</v>
      </c>
      <c r="AA49" s="9">
        <v>0</v>
      </c>
      <c r="AB49" s="9">
        <v>142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90.27</v>
      </c>
      <c r="AI49" s="9">
        <v>40.450000000000003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905.70500000000004</v>
      </c>
      <c r="AR49" s="9">
        <v>0</v>
      </c>
      <c r="AS49" s="9">
        <v>0</v>
      </c>
      <c r="AT49" s="9">
        <v>0</v>
      </c>
      <c r="AU49" s="9">
        <f t="shared" si="0"/>
        <v>1857.0650000000003</v>
      </c>
      <c r="AV49" s="9">
        <v>0</v>
      </c>
      <c r="AW49" s="9">
        <v>0</v>
      </c>
      <c r="AX49" s="10">
        <v>67</v>
      </c>
      <c r="AY49" s="10">
        <v>360</v>
      </c>
      <c r="AZ49" s="9">
        <v>239532.39</v>
      </c>
      <c r="BA49" s="9">
        <v>74800</v>
      </c>
      <c r="BB49" s="11">
        <v>85</v>
      </c>
      <c r="BC49" s="11">
        <v>36.974545454545499</v>
      </c>
      <c r="BD49" s="11">
        <v>10.4</v>
      </c>
      <c r="BE49" s="11"/>
      <c r="BF49" s="7" t="s">
        <v>338</v>
      </c>
      <c r="BG49" s="4"/>
      <c r="BH49" s="7" t="s">
        <v>419</v>
      </c>
      <c r="BI49" s="7" t="s">
        <v>420</v>
      </c>
      <c r="BJ49" s="7" t="s">
        <v>421</v>
      </c>
      <c r="BK49" s="7" t="s">
        <v>1</v>
      </c>
      <c r="BL49" s="5" t="s">
        <v>2</v>
      </c>
      <c r="BM49" s="11">
        <v>267079.81373440003</v>
      </c>
      <c r="BN49" s="5" t="s">
        <v>242</v>
      </c>
      <c r="BO49" s="11"/>
      <c r="BP49" s="12">
        <v>36571</v>
      </c>
      <c r="BQ49" s="12">
        <v>47543</v>
      </c>
      <c r="BR49" s="11">
        <v>0</v>
      </c>
      <c r="BS49" s="11">
        <v>142</v>
      </c>
      <c r="BT49" s="11">
        <v>0</v>
      </c>
    </row>
    <row r="50" spans="1:72" s="1" customFormat="1" ht="18.2" customHeight="1" x14ac:dyDescent="0.15">
      <c r="A50" s="13">
        <v>48</v>
      </c>
      <c r="B50" s="14" t="s">
        <v>337</v>
      </c>
      <c r="C50" s="14" t="s">
        <v>0</v>
      </c>
      <c r="D50" s="15">
        <v>45505</v>
      </c>
      <c r="E50" s="16" t="s">
        <v>251</v>
      </c>
      <c r="F50" s="17">
        <v>166</v>
      </c>
      <c r="G50" s="17">
        <v>165</v>
      </c>
      <c r="H50" s="18">
        <v>24446.09</v>
      </c>
      <c r="I50" s="18">
        <v>44503.21</v>
      </c>
      <c r="J50" s="18">
        <v>0</v>
      </c>
      <c r="K50" s="18">
        <v>68949.3</v>
      </c>
      <c r="L50" s="18">
        <v>506.73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68949.3</v>
      </c>
      <c r="T50" s="18">
        <v>74773.72</v>
      </c>
      <c r="U50" s="18">
        <v>211.83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74985.55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f t="shared" si="0"/>
        <v>0</v>
      </c>
      <c r="AV50" s="18">
        <v>45009.94</v>
      </c>
      <c r="AW50" s="18">
        <v>74985.55</v>
      </c>
      <c r="AX50" s="19">
        <v>73</v>
      </c>
      <c r="AY50" s="19">
        <v>360</v>
      </c>
      <c r="AZ50" s="18">
        <v>247065.46</v>
      </c>
      <c r="BA50" s="18">
        <v>79200</v>
      </c>
      <c r="BB50" s="20">
        <v>90</v>
      </c>
      <c r="BC50" s="20">
        <v>78.351477272727294</v>
      </c>
      <c r="BD50" s="20">
        <v>10.4</v>
      </c>
      <c r="BE50" s="20"/>
      <c r="BF50" s="16" t="s">
        <v>338</v>
      </c>
      <c r="BG50" s="13"/>
      <c r="BH50" s="16" t="s">
        <v>419</v>
      </c>
      <c r="BI50" s="16" t="s">
        <v>420</v>
      </c>
      <c r="BJ50" s="16" t="s">
        <v>421</v>
      </c>
      <c r="BK50" s="16" t="s">
        <v>342</v>
      </c>
      <c r="BL50" s="14" t="s">
        <v>2</v>
      </c>
      <c r="BM50" s="20">
        <v>565959.57295920001</v>
      </c>
      <c r="BN50" s="14" t="s">
        <v>242</v>
      </c>
      <c r="BO50" s="20"/>
      <c r="BP50" s="21">
        <v>36727</v>
      </c>
      <c r="BQ50" s="21">
        <v>47696</v>
      </c>
      <c r="BR50" s="20">
        <v>39590.67</v>
      </c>
      <c r="BS50" s="20">
        <v>142</v>
      </c>
      <c r="BT50" s="20">
        <v>28.57</v>
      </c>
    </row>
    <row r="51" spans="1:72" s="1" customFormat="1" ht="18.2" customHeight="1" x14ac:dyDescent="0.15">
      <c r="A51" s="4">
        <v>49</v>
      </c>
      <c r="B51" s="5" t="s">
        <v>337</v>
      </c>
      <c r="C51" s="5" t="s">
        <v>0</v>
      </c>
      <c r="D51" s="6">
        <v>45505</v>
      </c>
      <c r="E51" s="7" t="s">
        <v>138</v>
      </c>
      <c r="F51" s="8">
        <v>143</v>
      </c>
      <c r="G51" s="8">
        <v>143</v>
      </c>
      <c r="H51" s="9">
        <v>37984.39</v>
      </c>
      <c r="I51" s="9">
        <v>31843.23</v>
      </c>
      <c r="J51" s="9">
        <v>0</v>
      </c>
      <c r="K51" s="9">
        <v>69827.62</v>
      </c>
      <c r="L51" s="9">
        <v>389.39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69827.62</v>
      </c>
      <c r="T51" s="9">
        <v>70949.3</v>
      </c>
      <c r="U51" s="9">
        <v>329.17</v>
      </c>
      <c r="V51" s="9">
        <v>0</v>
      </c>
      <c r="W51" s="9">
        <v>0</v>
      </c>
      <c r="X51" s="9">
        <v>84.15</v>
      </c>
      <c r="Y51" s="9">
        <v>0</v>
      </c>
      <c r="Z51" s="9">
        <v>0</v>
      </c>
      <c r="AA51" s="9">
        <v>71194.320000000007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47.161766</v>
      </c>
      <c r="AT51" s="9">
        <v>0</v>
      </c>
      <c r="AU51" s="9">
        <f t="shared" si="0"/>
        <v>36.988234000000006</v>
      </c>
      <c r="AV51" s="9">
        <v>32232.62</v>
      </c>
      <c r="AW51" s="9">
        <v>71194.320000000007</v>
      </c>
      <c r="AX51" s="10">
        <v>72</v>
      </c>
      <c r="AY51" s="10">
        <v>360</v>
      </c>
      <c r="AZ51" s="9">
        <v>245723.72</v>
      </c>
      <c r="BA51" s="9">
        <v>79200</v>
      </c>
      <c r="BB51" s="11">
        <v>90</v>
      </c>
      <c r="BC51" s="11">
        <v>79.349568181818199</v>
      </c>
      <c r="BD51" s="11">
        <v>10.4</v>
      </c>
      <c r="BE51" s="11"/>
      <c r="BF51" s="7" t="s">
        <v>338</v>
      </c>
      <c r="BG51" s="4"/>
      <c r="BH51" s="7" t="s">
        <v>419</v>
      </c>
      <c r="BI51" s="7" t="s">
        <v>420</v>
      </c>
      <c r="BJ51" s="7" t="s">
        <v>421</v>
      </c>
      <c r="BK51" s="7" t="s">
        <v>342</v>
      </c>
      <c r="BL51" s="5" t="s">
        <v>2</v>
      </c>
      <c r="BM51" s="11">
        <v>573169.12566128001</v>
      </c>
      <c r="BN51" s="5" t="s">
        <v>242</v>
      </c>
      <c r="BO51" s="11"/>
      <c r="BP51" s="12">
        <v>36701</v>
      </c>
      <c r="BQ51" s="12">
        <v>47665</v>
      </c>
      <c r="BR51" s="11">
        <v>33678.47</v>
      </c>
      <c r="BS51" s="11">
        <v>142</v>
      </c>
      <c r="BT51" s="11">
        <v>28.72</v>
      </c>
    </row>
    <row r="52" spans="1:72" s="1" customFormat="1" ht="18.2" customHeight="1" x14ac:dyDescent="0.15">
      <c r="A52" s="13">
        <v>50</v>
      </c>
      <c r="B52" s="14" t="s">
        <v>337</v>
      </c>
      <c r="C52" s="14" t="s">
        <v>0</v>
      </c>
      <c r="D52" s="15">
        <v>45505</v>
      </c>
      <c r="E52" s="16" t="s">
        <v>207</v>
      </c>
      <c r="F52" s="17">
        <v>162</v>
      </c>
      <c r="G52" s="17">
        <v>161</v>
      </c>
      <c r="H52" s="18">
        <v>41743.440000000002</v>
      </c>
      <c r="I52" s="18">
        <v>31001.03</v>
      </c>
      <c r="J52" s="18">
        <v>0</v>
      </c>
      <c r="K52" s="18">
        <v>72744.47</v>
      </c>
      <c r="L52" s="18">
        <v>357.29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72744.47</v>
      </c>
      <c r="T52" s="18">
        <v>85594.06</v>
      </c>
      <c r="U52" s="18">
        <v>362.45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85956.51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31358.32</v>
      </c>
      <c r="AW52" s="18">
        <v>85956.51</v>
      </c>
      <c r="AX52" s="19">
        <v>81</v>
      </c>
      <c r="AY52" s="19">
        <v>360</v>
      </c>
      <c r="AZ52" s="18">
        <v>259989.14</v>
      </c>
      <c r="BA52" s="18">
        <v>79200</v>
      </c>
      <c r="BB52" s="20">
        <v>90</v>
      </c>
      <c r="BC52" s="20">
        <v>82.664170454545499</v>
      </c>
      <c r="BD52" s="20">
        <v>10.42</v>
      </c>
      <c r="BE52" s="20"/>
      <c r="BF52" s="16" t="s">
        <v>338</v>
      </c>
      <c r="BG52" s="13"/>
      <c r="BH52" s="16" t="s">
        <v>419</v>
      </c>
      <c r="BI52" s="16" t="s">
        <v>420</v>
      </c>
      <c r="BJ52" s="16" t="s">
        <v>421</v>
      </c>
      <c r="BK52" s="16" t="s">
        <v>342</v>
      </c>
      <c r="BL52" s="14" t="s">
        <v>2</v>
      </c>
      <c r="BM52" s="20">
        <v>597111.63385768002</v>
      </c>
      <c r="BN52" s="14" t="s">
        <v>242</v>
      </c>
      <c r="BO52" s="20"/>
      <c r="BP52" s="21">
        <v>36991</v>
      </c>
      <c r="BQ52" s="21">
        <v>47969</v>
      </c>
      <c r="BR52" s="20">
        <v>35345.339999999997</v>
      </c>
      <c r="BS52" s="20">
        <v>95.5</v>
      </c>
      <c r="BT52" s="20">
        <v>38.96</v>
      </c>
    </row>
    <row r="53" spans="1:72" s="1" customFormat="1" ht="18.2" customHeight="1" x14ac:dyDescent="0.15">
      <c r="A53" s="4">
        <v>51</v>
      </c>
      <c r="B53" s="5" t="s">
        <v>337</v>
      </c>
      <c r="C53" s="5" t="s">
        <v>0</v>
      </c>
      <c r="D53" s="6">
        <v>45505</v>
      </c>
      <c r="E53" s="7" t="s">
        <v>424</v>
      </c>
      <c r="F53" s="8">
        <v>0</v>
      </c>
      <c r="G53" s="8">
        <v>1</v>
      </c>
      <c r="H53" s="9">
        <v>40228.83</v>
      </c>
      <c r="I53" s="9">
        <v>367.26</v>
      </c>
      <c r="J53" s="9">
        <v>0</v>
      </c>
      <c r="K53" s="9">
        <v>40596.089999999997</v>
      </c>
      <c r="L53" s="9">
        <v>370.44</v>
      </c>
      <c r="M53" s="9">
        <v>0</v>
      </c>
      <c r="N53" s="9">
        <v>0</v>
      </c>
      <c r="O53" s="9">
        <v>0</v>
      </c>
      <c r="P53" s="9">
        <v>370.11</v>
      </c>
      <c r="Q53" s="9">
        <v>0</v>
      </c>
      <c r="R53" s="9">
        <v>0</v>
      </c>
      <c r="S53" s="9">
        <v>40225.980000000003</v>
      </c>
      <c r="T53" s="9">
        <v>732.46</v>
      </c>
      <c r="U53" s="9">
        <v>349.3</v>
      </c>
      <c r="V53" s="9">
        <v>0</v>
      </c>
      <c r="W53" s="9">
        <v>732.46</v>
      </c>
      <c r="X53" s="9">
        <v>0</v>
      </c>
      <c r="Y53" s="9">
        <v>0</v>
      </c>
      <c r="Z53" s="9">
        <v>0</v>
      </c>
      <c r="AA53" s="9">
        <v>349.3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65</v>
      </c>
      <c r="AK53" s="9">
        <v>0</v>
      </c>
      <c r="AL53" s="9">
        <v>0</v>
      </c>
      <c r="AM53" s="9">
        <v>0.01</v>
      </c>
      <c r="AN53" s="9">
        <v>0</v>
      </c>
      <c r="AO53" s="9">
        <v>86.32</v>
      </c>
      <c r="AP53" s="9">
        <v>43.58</v>
      </c>
      <c r="AQ53" s="9">
        <v>0</v>
      </c>
      <c r="AR53" s="9">
        <v>0</v>
      </c>
      <c r="AS53" s="9">
        <v>46.287045999999997</v>
      </c>
      <c r="AT53" s="9">
        <v>0</v>
      </c>
      <c r="AU53" s="9">
        <f t="shared" si="0"/>
        <v>1251.1929540000001</v>
      </c>
      <c r="AV53" s="9">
        <v>370.44</v>
      </c>
      <c r="AW53" s="9">
        <v>349.3</v>
      </c>
      <c r="AX53" s="10">
        <v>77</v>
      </c>
      <c r="AY53" s="10">
        <v>360</v>
      </c>
      <c r="AZ53" s="9">
        <v>254904.32000000001</v>
      </c>
      <c r="BA53" s="9">
        <v>79200</v>
      </c>
      <c r="BB53" s="11">
        <v>90</v>
      </c>
      <c r="BC53" s="11">
        <v>45.7113409090909</v>
      </c>
      <c r="BD53" s="11">
        <v>10.42</v>
      </c>
      <c r="BE53" s="11"/>
      <c r="BF53" s="7" t="s">
        <v>338</v>
      </c>
      <c r="BG53" s="4"/>
      <c r="BH53" s="7" t="s">
        <v>419</v>
      </c>
      <c r="BI53" s="7" t="s">
        <v>420</v>
      </c>
      <c r="BJ53" s="7" t="s">
        <v>421</v>
      </c>
      <c r="BK53" s="7" t="s">
        <v>1</v>
      </c>
      <c r="BL53" s="5" t="s">
        <v>2</v>
      </c>
      <c r="BM53" s="11">
        <v>330188.68157711998</v>
      </c>
      <c r="BN53" s="5" t="s">
        <v>242</v>
      </c>
      <c r="BO53" s="11"/>
      <c r="BP53" s="12">
        <v>36875</v>
      </c>
      <c r="BQ53" s="12">
        <v>47849</v>
      </c>
      <c r="BR53" s="11">
        <v>250.39</v>
      </c>
      <c r="BS53" s="11">
        <v>65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337</v>
      </c>
      <c r="C54" s="14" t="s">
        <v>0</v>
      </c>
      <c r="D54" s="15">
        <v>45505</v>
      </c>
      <c r="E54" s="16" t="s">
        <v>139</v>
      </c>
      <c r="F54" s="17">
        <v>185</v>
      </c>
      <c r="G54" s="17">
        <v>184</v>
      </c>
      <c r="H54" s="18">
        <v>36806.26</v>
      </c>
      <c r="I54" s="18">
        <v>36759.17</v>
      </c>
      <c r="J54" s="18">
        <v>0</v>
      </c>
      <c r="K54" s="18">
        <v>73565.429999999993</v>
      </c>
      <c r="L54" s="18">
        <v>399.6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73565.429999999993</v>
      </c>
      <c r="T54" s="18">
        <v>96075.62</v>
      </c>
      <c r="U54" s="18">
        <v>318.95999999999998</v>
      </c>
      <c r="V54" s="18">
        <v>0</v>
      </c>
      <c r="W54" s="18">
        <v>84.15</v>
      </c>
      <c r="X54" s="18">
        <v>0</v>
      </c>
      <c r="Y54" s="18">
        <v>0</v>
      </c>
      <c r="Z54" s="18">
        <v>0</v>
      </c>
      <c r="AA54" s="18">
        <v>96310.43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40.947358000000001</v>
      </c>
      <c r="AT54" s="18">
        <v>0</v>
      </c>
      <c r="AU54" s="18">
        <f t="shared" si="0"/>
        <v>43.202642000000004</v>
      </c>
      <c r="AV54" s="18">
        <v>37158.769999999997</v>
      </c>
      <c r="AW54" s="18">
        <v>96310.43</v>
      </c>
      <c r="AX54" s="19">
        <v>68</v>
      </c>
      <c r="AY54" s="19">
        <v>360</v>
      </c>
      <c r="AZ54" s="18">
        <v>242467.37</v>
      </c>
      <c r="BA54" s="18">
        <v>79200</v>
      </c>
      <c r="BB54" s="20">
        <v>90</v>
      </c>
      <c r="BC54" s="20">
        <v>83.597079545454505</v>
      </c>
      <c r="BD54" s="20">
        <v>10.4</v>
      </c>
      <c r="BE54" s="20"/>
      <c r="BF54" s="16" t="s">
        <v>338</v>
      </c>
      <c r="BG54" s="13"/>
      <c r="BH54" s="16" t="s">
        <v>419</v>
      </c>
      <c r="BI54" s="16" t="s">
        <v>420</v>
      </c>
      <c r="BJ54" s="16" t="s">
        <v>421</v>
      </c>
      <c r="BK54" s="16" t="s">
        <v>342</v>
      </c>
      <c r="BL54" s="14" t="s">
        <v>2</v>
      </c>
      <c r="BM54" s="20">
        <v>603850.35594792</v>
      </c>
      <c r="BN54" s="14" t="s">
        <v>242</v>
      </c>
      <c r="BO54" s="20"/>
      <c r="BP54" s="21">
        <v>36615</v>
      </c>
      <c r="BQ54" s="21">
        <v>47574</v>
      </c>
      <c r="BR54" s="20">
        <v>47869.83</v>
      </c>
      <c r="BS54" s="20">
        <v>142</v>
      </c>
      <c r="BT54" s="20">
        <v>29.09</v>
      </c>
    </row>
    <row r="55" spans="1:72" s="1" customFormat="1" ht="18.2" customHeight="1" x14ac:dyDescent="0.15">
      <c r="A55" s="4">
        <v>53</v>
      </c>
      <c r="B55" s="5" t="s">
        <v>337</v>
      </c>
      <c r="C55" s="5" t="s">
        <v>0</v>
      </c>
      <c r="D55" s="6">
        <v>45505</v>
      </c>
      <c r="E55" s="7" t="s">
        <v>140</v>
      </c>
      <c r="F55" s="8">
        <v>172</v>
      </c>
      <c r="G55" s="8">
        <v>171</v>
      </c>
      <c r="H55" s="9">
        <v>35426.400000000001</v>
      </c>
      <c r="I55" s="9">
        <v>33089.42</v>
      </c>
      <c r="J55" s="9">
        <v>0</v>
      </c>
      <c r="K55" s="9">
        <v>68515.820000000007</v>
      </c>
      <c r="L55" s="9">
        <v>370.94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68515.820000000007</v>
      </c>
      <c r="T55" s="9">
        <v>83198.52</v>
      </c>
      <c r="U55" s="9">
        <v>307.7</v>
      </c>
      <c r="V55" s="9">
        <v>0</v>
      </c>
      <c r="W55" s="9">
        <v>68.88</v>
      </c>
      <c r="X55" s="9">
        <v>0</v>
      </c>
      <c r="Y55" s="9">
        <v>0</v>
      </c>
      <c r="Z55" s="9">
        <v>0</v>
      </c>
      <c r="AA55" s="9">
        <v>83437.34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11.37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41.288474000000001</v>
      </c>
      <c r="AT55" s="9">
        <v>0</v>
      </c>
      <c r="AU55" s="9">
        <f t="shared" si="0"/>
        <v>38.961525999999992</v>
      </c>
      <c r="AV55" s="9">
        <v>33460.36</v>
      </c>
      <c r="AW55" s="9">
        <v>83437.34</v>
      </c>
      <c r="AX55" s="10">
        <v>70</v>
      </c>
      <c r="AY55" s="10">
        <v>360</v>
      </c>
      <c r="AZ55" s="9">
        <v>244505.36</v>
      </c>
      <c r="BA55" s="9">
        <v>74800</v>
      </c>
      <c r="BB55" s="11">
        <v>85</v>
      </c>
      <c r="BC55" s="11">
        <v>77.858886363636401</v>
      </c>
      <c r="BD55" s="11">
        <v>10.4</v>
      </c>
      <c r="BE55" s="11"/>
      <c r="BF55" s="7" t="s">
        <v>338</v>
      </c>
      <c r="BG55" s="4"/>
      <c r="BH55" s="7" t="s">
        <v>419</v>
      </c>
      <c r="BI55" s="7" t="s">
        <v>420</v>
      </c>
      <c r="BJ55" s="7" t="s">
        <v>421</v>
      </c>
      <c r="BK55" s="7" t="s">
        <v>342</v>
      </c>
      <c r="BL55" s="5" t="s">
        <v>2</v>
      </c>
      <c r="BM55" s="11">
        <v>562401.42000208003</v>
      </c>
      <c r="BN55" s="5" t="s">
        <v>242</v>
      </c>
      <c r="BO55" s="11"/>
      <c r="BP55" s="12">
        <v>36658</v>
      </c>
      <c r="BQ55" s="12">
        <v>47635</v>
      </c>
      <c r="BR55" s="11">
        <v>42882.2</v>
      </c>
      <c r="BS55" s="11">
        <v>142</v>
      </c>
      <c r="BT55" s="11">
        <v>28.86</v>
      </c>
    </row>
    <row r="56" spans="1:72" s="1" customFormat="1" ht="18.2" customHeight="1" x14ac:dyDescent="0.15">
      <c r="A56" s="13">
        <v>54</v>
      </c>
      <c r="B56" s="14" t="s">
        <v>91</v>
      </c>
      <c r="C56" s="14" t="s">
        <v>0</v>
      </c>
      <c r="D56" s="15">
        <v>45505</v>
      </c>
      <c r="E56" s="16" t="s">
        <v>425</v>
      </c>
      <c r="F56" s="17">
        <v>29</v>
      </c>
      <c r="G56" s="17">
        <v>27</v>
      </c>
      <c r="H56" s="18">
        <v>30844.62</v>
      </c>
      <c r="I56" s="18">
        <v>7630.88</v>
      </c>
      <c r="J56" s="18">
        <v>0</v>
      </c>
      <c r="K56" s="18">
        <v>38475.5</v>
      </c>
      <c r="L56" s="18">
        <v>306.61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38475.5</v>
      </c>
      <c r="T56" s="18">
        <v>8114.64</v>
      </c>
      <c r="U56" s="18">
        <v>255.73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8370.3700000000008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7939.76</v>
      </c>
      <c r="AW56" s="18">
        <v>8370.3700000000008</v>
      </c>
      <c r="AX56" s="19">
        <v>76</v>
      </c>
      <c r="AY56" s="19">
        <v>360</v>
      </c>
      <c r="AZ56" s="18">
        <v>205827.26</v>
      </c>
      <c r="BA56" s="18">
        <v>64350</v>
      </c>
      <c r="BB56" s="20">
        <v>90</v>
      </c>
      <c r="BC56" s="20">
        <v>53.811888111888102</v>
      </c>
      <c r="BD56" s="20">
        <v>9.9499999999999993</v>
      </c>
      <c r="BE56" s="20"/>
      <c r="BF56" s="16" t="s">
        <v>338</v>
      </c>
      <c r="BG56" s="13"/>
      <c r="BH56" s="16" t="s">
        <v>426</v>
      </c>
      <c r="BI56" s="16" t="s">
        <v>427</v>
      </c>
      <c r="BJ56" s="16" t="s">
        <v>428</v>
      </c>
      <c r="BK56" s="16" t="s">
        <v>342</v>
      </c>
      <c r="BL56" s="14" t="s">
        <v>2</v>
      </c>
      <c r="BM56" s="20">
        <v>315820.13957200001</v>
      </c>
      <c r="BN56" s="14" t="s">
        <v>242</v>
      </c>
      <c r="BO56" s="20"/>
      <c r="BP56" s="21">
        <v>36854</v>
      </c>
      <c r="BQ56" s="21">
        <v>47812</v>
      </c>
      <c r="BR56" s="20">
        <v>6375.41</v>
      </c>
      <c r="BS56" s="20">
        <v>104.5</v>
      </c>
      <c r="BT56" s="20">
        <v>42.47</v>
      </c>
    </row>
    <row r="57" spans="1:72" s="1" customFormat="1" ht="18.2" customHeight="1" x14ac:dyDescent="0.15">
      <c r="A57" s="4">
        <v>55</v>
      </c>
      <c r="B57" s="5" t="s">
        <v>337</v>
      </c>
      <c r="C57" s="5" t="s">
        <v>0</v>
      </c>
      <c r="D57" s="6">
        <v>45505</v>
      </c>
      <c r="E57" s="7" t="s">
        <v>265</v>
      </c>
      <c r="F57" s="8">
        <v>24</v>
      </c>
      <c r="G57" s="8">
        <v>23</v>
      </c>
      <c r="H57" s="9">
        <v>25145.39</v>
      </c>
      <c r="I57" s="9">
        <v>7767.95</v>
      </c>
      <c r="J57" s="9">
        <v>0</v>
      </c>
      <c r="K57" s="9">
        <v>32913.339999999997</v>
      </c>
      <c r="L57" s="9">
        <v>357.07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32913.339999999997</v>
      </c>
      <c r="T57" s="9">
        <v>5472.39</v>
      </c>
      <c r="U57" s="9">
        <v>200.1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5672.49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f t="shared" si="0"/>
        <v>0</v>
      </c>
      <c r="AV57" s="9">
        <v>8125.02</v>
      </c>
      <c r="AW57" s="9">
        <v>5672.49</v>
      </c>
      <c r="AX57" s="10">
        <v>59</v>
      </c>
      <c r="AY57" s="10">
        <v>300</v>
      </c>
      <c r="AZ57" s="9">
        <v>379700</v>
      </c>
      <c r="BA57" s="9">
        <v>63519.34</v>
      </c>
      <c r="BB57" s="11">
        <v>57.05</v>
      </c>
      <c r="BC57" s="11">
        <v>29.561170613548601</v>
      </c>
      <c r="BD57" s="11">
        <v>9.5500000000000007</v>
      </c>
      <c r="BE57" s="11"/>
      <c r="BF57" s="7" t="s">
        <v>352</v>
      </c>
      <c r="BG57" s="4"/>
      <c r="BH57" s="7" t="s">
        <v>408</v>
      </c>
      <c r="BI57" s="7" t="s">
        <v>410</v>
      </c>
      <c r="BJ57" s="7" t="s">
        <v>429</v>
      </c>
      <c r="BK57" s="7" t="s">
        <v>342</v>
      </c>
      <c r="BL57" s="5" t="s">
        <v>2</v>
      </c>
      <c r="BM57" s="11">
        <v>270164.01690896001</v>
      </c>
      <c r="BN57" s="5" t="s">
        <v>242</v>
      </c>
      <c r="BO57" s="11"/>
      <c r="BP57" s="12">
        <v>38148</v>
      </c>
      <c r="BQ57" s="12">
        <v>47300</v>
      </c>
      <c r="BR57" s="11">
        <v>2467.1799999999998</v>
      </c>
      <c r="BS57" s="11">
        <v>0</v>
      </c>
      <c r="BT57" s="11">
        <v>28.1</v>
      </c>
    </row>
    <row r="58" spans="1:72" s="1" customFormat="1" ht="18.2" customHeight="1" x14ac:dyDescent="0.15">
      <c r="A58" s="13">
        <v>56</v>
      </c>
      <c r="B58" s="14" t="s">
        <v>337</v>
      </c>
      <c r="C58" s="14" t="s">
        <v>0</v>
      </c>
      <c r="D58" s="15">
        <v>45505</v>
      </c>
      <c r="E58" s="16" t="s">
        <v>141</v>
      </c>
      <c r="F58" s="17">
        <v>133</v>
      </c>
      <c r="G58" s="17">
        <v>132</v>
      </c>
      <c r="H58" s="18">
        <v>31880.77</v>
      </c>
      <c r="I58" s="18">
        <v>28771.41</v>
      </c>
      <c r="J58" s="18">
        <v>0</v>
      </c>
      <c r="K58" s="18">
        <v>60652.18</v>
      </c>
      <c r="L58" s="18">
        <v>357.81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60652.18</v>
      </c>
      <c r="T58" s="18">
        <v>53934.66</v>
      </c>
      <c r="U58" s="18">
        <v>264.06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54198.720000000001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f t="shared" si="0"/>
        <v>0</v>
      </c>
      <c r="AV58" s="18">
        <v>29129.22</v>
      </c>
      <c r="AW58" s="18">
        <v>54198.720000000001</v>
      </c>
      <c r="AX58" s="19">
        <v>67</v>
      </c>
      <c r="AY58" s="19">
        <v>300</v>
      </c>
      <c r="AZ58" s="18">
        <v>270000</v>
      </c>
      <c r="BA58" s="18">
        <v>68754.990000000005</v>
      </c>
      <c r="BB58" s="20">
        <v>90</v>
      </c>
      <c r="BC58" s="20">
        <v>79.393454933234693</v>
      </c>
      <c r="BD58" s="20">
        <v>9.94</v>
      </c>
      <c r="BE58" s="20"/>
      <c r="BF58" s="16" t="s">
        <v>352</v>
      </c>
      <c r="BG58" s="13"/>
      <c r="BH58" s="16" t="s">
        <v>408</v>
      </c>
      <c r="BI58" s="16" t="s">
        <v>410</v>
      </c>
      <c r="BJ58" s="16" t="s">
        <v>429</v>
      </c>
      <c r="BK58" s="16" t="s">
        <v>342</v>
      </c>
      <c r="BL58" s="14" t="s">
        <v>2</v>
      </c>
      <c r="BM58" s="20">
        <v>497853.95778991998</v>
      </c>
      <c r="BN58" s="14" t="s">
        <v>242</v>
      </c>
      <c r="BO58" s="20"/>
      <c r="BP58" s="21">
        <v>38383</v>
      </c>
      <c r="BQ58" s="21">
        <v>47543</v>
      </c>
      <c r="BR58" s="20">
        <v>11583.31</v>
      </c>
      <c r="BS58" s="20">
        <v>0</v>
      </c>
      <c r="BT58" s="20">
        <v>28.04</v>
      </c>
    </row>
    <row r="59" spans="1:72" s="1" customFormat="1" ht="18.2" customHeight="1" x14ac:dyDescent="0.15">
      <c r="A59" s="4">
        <v>57</v>
      </c>
      <c r="B59" s="5" t="s">
        <v>337</v>
      </c>
      <c r="C59" s="5" t="s">
        <v>0</v>
      </c>
      <c r="D59" s="6">
        <v>45505</v>
      </c>
      <c r="E59" s="7" t="s">
        <v>430</v>
      </c>
      <c r="F59" s="8">
        <v>0</v>
      </c>
      <c r="G59" s="8">
        <v>0</v>
      </c>
      <c r="H59" s="9">
        <v>54212.22</v>
      </c>
      <c r="I59" s="9">
        <v>644.34</v>
      </c>
      <c r="J59" s="9">
        <v>0</v>
      </c>
      <c r="K59" s="9">
        <v>54856.56</v>
      </c>
      <c r="L59" s="9">
        <v>649.65</v>
      </c>
      <c r="M59" s="9">
        <v>0</v>
      </c>
      <c r="N59" s="9">
        <v>0</v>
      </c>
      <c r="O59" s="9">
        <v>0</v>
      </c>
      <c r="P59" s="9">
        <v>1293.99</v>
      </c>
      <c r="Q59" s="9">
        <v>0</v>
      </c>
      <c r="R59" s="9">
        <v>0</v>
      </c>
      <c r="S59" s="9">
        <v>54161.07</v>
      </c>
      <c r="T59" s="9">
        <v>456.58</v>
      </c>
      <c r="U59" s="9">
        <v>451.27</v>
      </c>
      <c r="V59" s="9">
        <v>0</v>
      </c>
      <c r="W59" s="9">
        <v>456.58</v>
      </c>
      <c r="X59" s="9">
        <v>451.27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58.87</v>
      </c>
      <c r="AI59" s="9">
        <v>76.58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58.87</v>
      </c>
      <c r="AP59" s="9">
        <v>76.569999999999993</v>
      </c>
      <c r="AQ59" s="9">
        <v>7.0999999999999994E-2</v>
      </c>
      <c r="AR59" s="9">
        <v>0</v>
      </c>
      <c r="AS59" s="9">
        <v>0</v>
      </c>
      <c r="AT59" s="9">
        <v>0</v>
      </c>
      <c r="AU59" s="9">
        <f t="shared" si="0"/>
        <v>2472.8009999999999</v>
      </c>
      <c r="AV59" s="9">
        <v>0</v>
      </c>
      <c r="AW59" s="9">
        <v>0</v>
      </c>
      <c r="AX59" s="10">
        <v>70</v>
      </c>
      <c r="AY59" s="10">
        <v>300</v>
      </c>
      <c r="AZ59" s="9">
        <v>560000</v>
      </c>
      <c r="BA59" s="9">
        <v>122289.99</v>
      </c>
      <c r="BB59" s="11">
        <v>78</v>
      </c>
      <c r="BC59" s="11">
        <v>34.545455928159001</v>
      </c>
      <c r="BD59" s="11">
        <v>9.8800000000000008</v>
      </c>
      <c r="BE59" s="11"/>
      <c r="BF59" s="7" t="s">
        <v>338</v>
      </c>
      <c r="BG59" s="4"/>
      <c r="BH59" s="7" t="s">
        <v>408</v>
      </c>
      <c r="BI59" s="7" t="s">
        <v>410</v>
      </c>
      <c r="BJ59" s="7" t="s">
        <v>431</v>
      </c>
      <c r="BK59" s="7" t="s">
        <v>1</v>
      </c>
      <c r="BL59" s="5" t="s">
        <v>2</v>
      </c>
      <c r="BM59" s="11">
        <v>444572.69396807998</v>
      </c>
      <c r="BN59" s="5" t="s">
        <v>242</v>
      </c>
      <c r="BO59" s="11"/>
      <c r="BP59" s="12">
        <v>38485</v>
      </c>
      <c r="BQ59" s="12">
        <v>47635</v>
      </c>
      <c r="BR59" s="11">
        <v>0</v>
      </c>
      <c r="BS59" s="11">
        <v>0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337</v>
      </c>
      <c r="C60" s="14" t="s">
        <v>0</v>
      </c>
      <c r="D60" s="15">
        <v>45505</v>
      </c>
      <c r="E60" s="16" t="s">
        <v>206</v>
      </c>
      <c r="F60" s="17">
        <v>99</v>
      </c>
      <c r="G60" s="17">
        <v>98</v>
      </c>
      <c r="H60" s="18">
        <v>25998.09</v>
      </c>
      <c r="I60" s="18">
        <v>22425.42</v>
      </c>
      <c r="J60" s="18">
        <v>0</v>
      </c>
      <c r="K60" s="18">
        <v>48423.51</v>
      </c>
      <c r="L60" s="18">
        <v>334.82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48423.51</v>
      </c>
      <c r="T60" s="18">
        <v>32380.45</v>
      </c>
      <c r="U60" s="18">
        <v>218.8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32599.25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f t="shared" si="0"/>
        <v>0</v>
      </c>
      <c r="AV60" s="18">
        <v>22760.240000000002</v>
      </c>
      <c r="AW60" s="18">
        <v>32599.25</v>
      </c>
      <c r="AX60" s="19">
        <v>60</v>
      </c>
      <c r="AY60" s="19">
        <v>300</v>
      </c>
      <c r="AZ60" s="18">
        <v>229292</v>
      </c>
      <c r="BA60" s="18">
        <v>60454.66</v>
      </c>
      <c r="BB60" s="20">
        <v>90</v>
      </c>
      <c r="BC60" s="20">
        <v>72.088998598288399</v>
      </c>
      <c r="BD60" s="20">
        <v>10.1</v>
      </c>
      <c r="BE60" s="20"/>
      <c r="BF60" s="16" t="s">
        <v>352</v>
      </c>
      <c r="BG60" s="13"/>
      <c r="BH60" s="16" t="s">
        <v>432</v>
      </c>
      <c r="BI60" s="16" t="s">
        <v>433</v>
      </c>
      <c r="BJ60" s="16" t="s">
        <v>434</v>
      </c>
      <c r="BK60" s="16" t="s">
        <v>342</v>
      </c>
      <c r="BL60" s="14" t="s">
        <v>2</v>
      </c>
      <c r="BM60" s="20">
        <v>397476.82776744</v>
      </c>
      <c r="BN60" s="14" t="s">
        <v>242</v>
      </c>
      <c r="BO60" s="20"/>
      <c r="BP60" s="21">
        <v>38177</v>
      </c>
      <c r="BQ60" s="21">
        <v>47331</v>
      </c>
      <c r="BR60" s="20">
        <v>10642.55</v>
      </c>
      <c r="BS60" s="20">
        <v>0</v>
      </c>
      <c r="BT60" s="20">
        <v>28.07</v>
      </c>
    </row>
    <row r="61" spans="1:72" s="1" customFormat="1" ht="18.2" customHeight="1" x14ac:dyDescent="0.15">
      <c r="A61" s="4">
        <v>59</v>
      </c>
      <c r="B61" s="5" t="s">
        <v>337</v>
      </c>
      <c r="C61" s="5" t="s">
        <v>0</v>
      </c>
      <c r="D61" s="6">
        <v>45505</v>
      </c>
      <c r="E61" s="7" t="s">
        <v>435</v>
      </c>
      <c r="F61" s="8">
        <v>0</v>
      </c>
      <c r="G61" s="8">
        <v>0</v>
      </c>
      <c r="H61" s="9">
        <v>48992.58</v>
      </c>
      <c r="I61" s="9">
        <v>0</v>
      </c>
      <c r="J61" s="9">
        <v>0</v>
      </c>
      <c r="K61" s="9">
        <v>48992.58</v>
      </c>
      <c r="L61" s="9">
        <v>569.64</v>
      </c>
      <c r="M61" s="9">
        <v>0</v>
      </c>
      <c r="N61" s="9">
        <v>0</v>
      </c>
      <c r="O61" s="9">
        <v>0</v>
      </c>
      <c r="P61" s="9">
        <v>569.64</v>
      </c>
      <c r="Q61" s="9">
        <v>0</v>
      </c>
      <c r="R61" s="9">
        <v>0</v>
      </c>
      <c r="S61" s="9">
        <v>48422.94</v>
      </c>
      <c r="T61" s="9">
        <v>0</v>
      </c>
      <c r="U61" s="9">
        <v>412.76</v>
      </c>
      <c r="V61" s="9">
        <v>0</v>
      </c>
      <c r="W61" s="9">
        <v>0</v>
      </c>
      <c r="X61" s="9">
        <v>412.76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52.47</v>
      </c>
      <c r="AI61" s="9">
        <v>67.12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7.9000000000000001E-2</v>
      </c>
      <c r="AR61" s="9">
        <v>0</v>
      </c>
      <c r="AS61" s="9">
        <v>0</v>
      </c>
      <c r="AT61" s="9">
        <v>0</v>
      </c>
      <c r="AU61" s="9">
        <f t="shared" si="0"/>
        <v>1102.069</v>
      </c>
      <c r="AV61" s="9">
        <v>0</v>
      </c>
      <c r="AW61" s="9">
        <v>0</v>
      </c>
      <c r="AX61" s="10">
        <v>65</v>
      </c>
      <c r="AY61" s="10">
        <v>300</v>
      </c>
      <c r="AZ61" s="9">
        <v>452788.2</v>
      </c>
      <c r="BA61" s="9">
        <v>107194.05</v>
      </c>
      <c r="BB61" s="11">
        <v>90</v>
      </c>
      <c r="BC61" s="11">
        <v>40.655844237623299</v>
      </c>
      <c r="BD61" s="11">
        <v>10.11</v>
      </c>
      <c r="BE61" s="11"/>
      <c r="BF61" s="7" t="s">
        <v>352</v>
      </c>
      <c r="BG61" s="4"/>
      <c r="BH61" s="7" t="s">
        <v>432</v>
      </c>
      <c r="BI61" s="7" t="s">
        <v>436</v>
      </c>
      <c r="BJ61" s="7" t="s">
        <v>437</v>
      </c>
      <c r="BK61" s="7" t="s">
        <v>1</v>
      </c>
      <c r="BL61" s="5" t="s">
        <v>2</v>
      </c>
      <c r="BM61" s="11">
        <v>397472.14901136002</v>
      </c>
      <c r="BN61" s="5" t="s">
        <v>242</v>
      </c>
      <c r="BO61" s="11"/>
      <c r="BP61" s="12">
        <v>38343</v>
      </c>
      <c r="BQ61" s="12">
        <v>47484</v>
      </c>
      <c r="BR61" s="11">
        <v>0</v>
      </c>
      <c r="BS61" s="11">
        <v>0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337</v>
      </c>
      <c r="C62" s="14" t="s">
        <v>0</v>
      </c>
      <c r="D62" s="15">
        <v>45505</v>
      </c>
      <c r="E62" s="16" t="s">
        <v>438</v>
      </c>
      <c r="F62" s="17">
        <v>0</v>
      </c>
      <c r="G62" s="17">
        <v>0</v>
      </c>
      <c r="H62" s="18">
        <v>40035.129999999997</v>
      </c>
      <c r="I62" s="18">
        <v>0</v>
      </c>
      <c r="J62" s="18">
        <v>0</v>
      </c>
      <c r="K62" s="18">
        <v>40035.129999999997</v>
      </c>
      <c r="L62" s="18">
        <v>466.89</v>
      </c>
      <c r="M62" s="18">
        <v>0</v>
      </c>
      <c r="N62" s="18">
        <v>0</v>
      </c>
      <c r="O62" s="18">
        <v>0</v>
      </c>
      <c r="P62" s="18">
        <v>466.89</v>
      </c>
      <c r="Q62" s="18">
        <v>0</v>
      </c>
      <c r="R62" s="18">
        <v>0</v>
      </c>
      <c r="S62" s="18">
        <v>39568.239999999998</v>
      </c>
      <c r="T62" s="18">
        <v>0</v>
      </c>
      <c r="U62" s="18">
        <v>323.62</v>
      </c>
      <c r="V62" s="18">
        <v>0</v>
      </c>
      <c r="W62" s="18">
        <v>0</v>
      </c>
      <c r="X62" s="18">
        <v>323.62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42.31</v>
      </c>
      <c r="AI62" s="18">
        <v>73.89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0.53700000000000003</v>
      </c>
      <c r="AR62" s="18">
        <v>0</v>
      </c>
      <c r="AS62" s="18">
        <v>0</v>
      </c>
      <c r="AT62" s="18">
        <v>0</v>
      </c>
      <c r="AU62" s="18">
        <f t="shared" si="0"/>
        <v>907.24700000000007</v>
      </c>
      <c r="AV62" s="18">
        <v>0</v>
      </c>
      <c r="AW62" s="18">
        <v>0</v>
      </c>
      <c r="AX62" s="19">
        <v>66</v>
      </c>
      <c r="AY62" s="19">
        <v>300</v>
      </c>
      <c r="AZ62" s="18">
        <v>404225</v>
      </c>
      <c r="BA62" s="18">
        <v>89057.45</v>
      </c>
      <c r="BB62" s="20">
        <v>77.930000000000007</v>
      </c>
      <c r="BC62" s="20">
        <v>34.624312095169998</v>
      </c>
      <c r="BD62" s="20">
        <v>9.6999999999999993</v>
      </c>
      <c r="BE62" s="20"/>
      <c r="BF62" s="16" t="s">
        <v>338</v>
      </c>
      <c r="BG62" s="13"/>
      <c r="BH62" s="16" t="s">
        <v>432</v>
      </c>
      <c r="BI62" s="16" t="s">
        <v>436</v>
      </c>
      <c r="BJ62" s="16" t="s">
        <v>437</v>
      </c>
      <c r="BK62" s="16" t="s">
        <v>1</v>
      </c>
      <c r="BL62" s="14" t="s">
        <v>2</v>
      </c>
      <c r="BM62" s="20">
        <v>324789.72539456002</v>
      </c>
      <c r="BN62" s="14" t="s">
        <v>242</v>
      </c>
      <c r="BO62" s="20"/>
      <c r="BP62" s="21">
        <v>38365</v>
      </c>
      <c r="BQ62" s="21">
        <v>47515</v>
      </c>
      <c r="BR62" s="20">
        <v>0</v>
      </c>
      <c r="BS62" s="20">
        <v>0</v>
      </c>
      <c r="BT62" s="20">
        <v>0</v>
      </c>
    </row>
    <row r="63" spans="1:72" s="1" customFormat="1" ht="18.2" customHeight="1" x14ac:dyDescent="0.15">
      <c r="A63" s="4">
        <v>61</v>
      </c>
      <c r="B63" s="5" t="s">
        <v>337</v>
      </c>
      <c r="C63" s="5" t="s">
        <v>0</v>
      </c>
      <c r="D63" s="6">
        <v>45505</v>
      </c>
      <c r="E63" s="7" t="s">
        <v>926</v>
      </c>
      <c r="F63" s="8">
        <v>120</v>
      </c>
      <c r="G63" s="8">
        <v>119</v>
      </c>
      <c r="H63" s="9">
        <v>4870.3900000000003</v>
      </c>
      <c r="I63" s="9">
        <v>72704.686606000003</v>
      </c>
      <c r="J63" s="9">
        <v>0</v>
      </c>
      <c r="K63" s="9">
        <v>77575.076606000002</v>
      </c>
      <c r="L63" s="9">
        <v>958.79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77575.076606000002</v>
      </c>
      <c r="T63" s="9">
        <v>47195.709196999996</v>
      </c>
      <c r="U63" s="9">
        <v>40.380000000000003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47236.089197000001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73663.476605999997</v>
      </c>
      <c r="AW63" s="9">
        <v>47236.089197000001</v>
      </c>
      <c r="AX63" s="10">
        <v>4</v>
      </c>
      <c r="AY63" s="10">
        <v>240</v>
      </c>
      <c r="AZ63" s="9">
        <v>407121.4</v>
      </c>
      <c r="BA63" s="9">
        <v>103894.49</v>
      </c>
      <c r="BB63" s="11">
        <v>90</v>
      </c>
      <c r="BC63" s="11">
        <v>67.200453984999598</v>
      </c>
      <c r="BD63" s="11">
        <v>9.9499999999999993</v>
      </c>
      <c r="BE63" s="11"/>
      <c r="BF63" s="7" t="s">
        <v>338</v>
      </c>
      <c r="BG63" s="4"/>
      <c r="BH63" s="7" t="s">
        <v>432</v>
      </c>
      <c r="BI63" s="7" t="s">
        <v>436</v>
      </c>
      <c r="BJ63" s="7" t="s">
        <v>437</v>
      </c>
      <c r="BK63" s="7" t="s">
        <v>342</v>
      </c>
      <c r="BL63" s="5" t="s">
        <v>2</v>
      </c>
      <c r="BM63" s="11">
        <v>636762.91460840101</v>
      </c>
      <c r="BN63" s="5" t="s">
        <v>242</v>
      </c>
      <c r="BO63" s="11"/>
      <c r="BP63" s="12">
        <v>38336</v>
      </c>
      <c r="BQ63" s="12">
        <v>45658</v>
      </c>
      <c r="BR63" s="11">
        <v>18001.5</v>
      </c>
      <c r="BS63" s="11">
        <v>0</v>
      </c>
      <c r="BT63" s="11">
        <v>51.74</v>
      </c>
    </row>
    <row r="64" spans="1:72" s="1" customFormat="1" ht="18.2" customHeight="1" x14ac:dyDescent="0.15">
      <c r="A64" s="13">
        <v>62</v>
      </c>
      <c r="B64" s="14" t="s">
        <v>337</v>
      </c>
      <c r="C64" s="14" t="s">
        <v>0</v>
      </c>
      <c r="D64" s="15">
        <v>45505</v>
      </c>
      <c r="E64" s="16" t="s">
        <v>204</v>
      </c>
      <c r="F64" s="17">
        <v>171</v>
      </c>
      <c r="G64" s="17">
        <v>170</v>
      </c>
      <c r="H64" s="18">
        <v>64609.11</v>
      </c>
      <c r="I64" s="18">
        <v>66852.33</v>
      </c>
      <c r="J64" s="18">
        <v>0</v>
      </c>
      <c r="K64" s="18">
        <v>131461.44</v>
      </c>
      <c r="L64" s="18">
        <v>737.03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131461.44</v>
      </c>
      <c r="T64" s="18">
        <v>151695.95000000001</v>
      </c>
      <c r="U64" s="18">
        <v>541.05999999999995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152237.01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0</v>
      </c>
      <c r="AV64" s="18">
        <v>67589.36</v>
      </c>
      <c r="AW64" s="18">
        <v>152237.01</v>
      </c>
      <c r="AX64" s="19">
        <v>67</v>
      </c>
      <c r="AY64" s="19">
        <v>300</v>
      </c>
      <c r="AZ64" s="18">
        <v>550000</v>
      </c>
      <c r="BA64" s="18">
        <v>140107.63</v>
      </c>
      <c r="BB64" s="20">
        <v>90</v>
      </c>
      <c r="BC64" s="20">
        <v>84.446004832142293</v>
      </c>
      <c r="BD64" s="20">
        <v>10.050000000000001</v>
      </c>
      <c r="BE64" s="20"/>
      <c r="BF64" s="16" t="s">
        <v>352</v>
      </c>
      <c r="BG64" s="13"/>
      <c r="BH64" s="16" t="s">
        <v>439</v>
      </c>
      <c r="BI64" s="16" t="s">
        <v>440</v>
      </c>
      <c r="BJ64" s="16" t="s">
        <v>441</v>
      </c>
      <c r="BK64" s="16" t="s">
        <v>342</v>
      </c>
      <c r="BL64" s="14" t="s">
        <v>2</v>
      </c>
      <c r="BM64" s="20">
        <v>1079080.7222553601</v>
      </c>
      <c r="BN64" s="14" t="s">
        <v>242</v>
      </c>
      <c r="BO64" s="20"/>
      <c r="BP64" s="21">
        <v>38386</v>
      </c>
      <c r="BQ64" s="21">
        <v>47515</v>
      </c>
      <c r="BR64" s="20">
        <v>26025.71</v>
      </c>
      <c r="BS64" s="20">
        <v>0</v>
      </c>
      <c r="BT64" s="20">
        <v>28.05</v>
      </c>
    </row>
    <row r="65" spans="1:72" s="1" customFormat="1" ht="18.2" customHeight="1" x14ac:dyDescent="0.15">
      <c r="A65" s="4">
        <v>63</v>
      </c>
      <c r="B65" s="5" t="s">
        <v>337</v>
      </c>
      <c r="C65" s="5" t="s">
        <v>0</v>
      </c>
      <c r="D65" s="6">
        <v>45505</v>
      </c>
      <c r="E65" s="7" t="s">
        <v>205</v>
      </c>
      <c r="F65" s="8">
        <v>145</v>
      </c>
      <c r="G65" s="8">
        <v>144</v>
      </c>
      <c r="H65" s="9">
        <v>41246.74</v>
      </c>
      <c r="I65" s="9">
        <v>40014.879999999997</v>
      </c>
      <c r="J65" s="9">
        <v>0</v>
      </c>
      <c r="K65" s="9">
        <v>81261.62</v>
      </c>
      <c r="L65" s="9">
        <v>479.14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81261.62</v>
      </c>
      <c r="T65" s="9">
        <v>79839.97</v>
      </c>
      <c r="U65" s="9">
        <v>347.47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80187.44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f t="shared" si="0"/>
        <v>0</v>
      </c>
      <c r="AV65" s="9">
        <v>40494.019999999997</v>
      </c>
      <c r="AW65" s="9">
        <v>80187.44</v>
      </c>
      <c r="AX65" s="10">
        <v>65</v>
      </c>
      <c r="AY65" s="10">
        <v>300</v>
      </c>
      <c r="AZ65" s="9">
        <v>353500</v>
      </c>
      <c r="BA65" s="9">
        <v>90195.44</v>
      </c>
      <c r="BB65" s="11">
        <v>90</v>
      </c>
      <c r="BC65" s="11">
        <v>81.085538248940296</v>
      </c>
      <c r="BD65" s="11">
        <v>10.11</v>
      </c>
      <c r="BE65" s="11"/>
      <c r="BF65" s="7" t="s">
        <v>338</v>
      </c>
      <c r="BG65" s="4"/>
      <c r="BH65" s="7" t="s">
        <v>439</v>
      </c>
      <c r="BI65" s="7" t="s">
        <v>440</v>
      </c>
      <c r="BJ65" s="7" t="s">
        <v>442</v>
      </c>
      <c r="BK65" s="7" t="s">
        <v>342</v>
      </c>
      <c r="BL65" s="5" t="s">
        <v>2</v>
      </c>
      <c r="BM65" s="11">
        <v>667023.33095728001</v>
      </c>
      <c r="BN65" s="5" t="s">
        <v>242</v>
      </c>
      <c r="BO65" s="11"/>
      <c r="BP65" s="12">
        <v>38338</v>
      </c>
      <c r="BQ65" s="12">
        <v>47484</v>
      </c>
      <c r="BR65" s="11">
        <v>20417.03</v>
      </c>
      <c r="BS65" s="11">
        <v>0</v>
      </c>
      <c r="BT65" s="11">
        <v>27.21</v>
      </c>
    </row>
    <row r="66" spans="1:72" s="1" customFormat="1" ht="18.2" customHeight="1" x14ac:dyDescent="0.15">
      <c r="A66" s="13">
        <v>64</v>
      </c>
      <c r="B66" s="14" t="s">
        <v>337</v>
      </c>
      <c r="C66" s="14" t="s">
        <v>0</v>
      </c>
      <c r="D66" s="15">
        <v>45505</v>
      </c>
      <c r="E66" s="16" t="s">
        <v>203</v>
      </c>
      <c r="F66" s="17">
        <v>195</v>
      </c>
      <c r="G66" s="17">
        <v>194</v>
      </c>
      <c r="H66" s="18">
        <v>33657.49</v>
      </c>
      <c r="I66" s="18">
        <v>37367.9</v>
      </c>
      <c r="J66" s="18">
        <v>0</v>
      </c>
      <c r="K66" s="18">
        <v>71025.39</v>
      </c>
      <c r="L66" s="18">
        <v>391.03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71025.39</v>
      </c>
      <c r="T66" s="18">
        <v>94170.19</v>
      </c>
      <c r="U66" s="18">
        <v>283.54000000000002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94453.73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37758.93</v>
      </c>
      <c r="AW66" s="18">
        <v>94453.73</v>
      </c>
      <c r="AX66" s="19">
        <v>65</v>
      </c>
      <c r="AY66" s="19">
        <v>300</v>
      </c>
      <c r="AZ66" s="18">
        <v>291000</v>
      </c>
      <c r="BA66" s="18">
        <v>73605.259999999995</v>
      </c>
      <c r="BB66" s="20">
        <v>90</v>
      </c>
      <c r="BC66" s="20">
        <v>86.845493107422001</v>
      </c>
      <c r="BD66" s="20">
        <v>10.11</v>
      </c>
      <c r="BE66" s="20"/>
      <c r="BF66" s="16" t="s">
        <v>338</v>
      </c>
      <c r="BG66" s="13"/>
      <c r="BH66" s="16" t="s">
        <v>378</v>
      </c>
      <c r="BI66" s="16" t="s">
        <v>443</v>
      </c>
      <c r="BJ66" s="16" t="s">
        <v>444</v>
      </c>
      <c r="BK66" s="16" t="s">
        <v>342</v>
      </c>
      <c r="BL66" s="14" t="s">
        <v>2</v>
      </c>
      <c r="BM66" s="20">
        <v>583000.83385416004</v>
      </c>
      <c r="BN66" s="14" t="s">
        <v>242</v>
      </c>
      <c r="BO66" s="20"/>
      <c r="BP66" s="21">
        <v>38349</v>
      </c>
      <c r="BQ66" s="21">
        <v>47484</v>
      </c>
      <c r="BR66" s="20">
        <v>20214.57</v>
      </c>
      <c r="BS66" s="20">
        <v>0</v>
      </c>
      <c r="BT66" s="20">
        <v>27.17</v>
      </c>
    </row>
    <row r="67" spans="1:72" s="1" customFormat="1" ht="18.2" customHeight="1" x14ac:dyDescent="0.15">
      <c r="A67" s="4">
        <v>65</v>
      </c>
      <c r="B67" s="5" t="s">
        <v>337</v>
      </c>
      <c r="C67" s="5" t="s">
        <v>0</v>
      </c>
      <c r="D67" s="6">
        <v>45505</v>
      </c>
      <c r="E67" s="7" t="s">
        <v>202</v>
      </c>
      <c r="F67" s="8">
        <v>159</v>
      </c>
      <c r="G67" s="8">
        <v>158</v>
      </c>
      <c r="H67" s="9">
        <v>41080</v>
      </c>
      <c r="I67" s="9">
        <v>37700.519999999997</v>
      </c>
      <c r="J67" s="9">
        <v>0</v>
      </c>
      <c r="K67" s="9">
        <v>78780.52</v>
      </c>
      <c r="L67" s="9">
        <v>437.59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78780.52</v>
      </c>
      <c r="T67" s="9">
        <v>88422.82</v>
      </c>
      <c r="U67" s="9">
        <v>355.66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88778.48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f t="shared" ref="AU67:AU130" si="1">AR67-AS67-AT67+AQ67+AP67+AO67+AM67+AJ67+AI67+AH67+AG67+AB67+X67+W67+R67+Q67+P67+O67-J67+AF67</f>
        <v>0</v>
      </c>
      <c r="AV67" s="9">
        <v>38138.11</v>
      </c>
      <c r="AW67" s="9">
        <v>88778.48</v>
      </c>
      <c r="AX67" s="10">
        <v>69</v>
      </c>
      <c r="AY67" s="10">
        <v>300</v>
      </c>
      <c r="AZ67" s="9">
        <v>335000</v>
      </c>
      <c r="BA67" s="9">
        <v>84718.41</v>
      </c>
      <c r="BB67" s="11">
        <v>90</v>
      </c>
      <c r="BC67" s="11">
        <v>83.691924813036493</v>
      </c>
      <c r="BD67" s="11">
        <v>10.39</v>
      </c>
      <c r="BE67" s="11"/>
      <c r="BF67" s="7" t="s">
        <v>352</v>
      </c>
      <c r="BG67" s="4"/>
      <c r="BH67" s="7" t="s">
        <v>378</v>
      </c>
      <c r="BI67" s="7" t="s">
        <v>443</v>
      </c>
      <c r="BJ67" s="7" t="s">
        <v>444</v>
      </c>
      <c r="BK67" s="7" t="s">
        <v>342</v>
      </c>
      <c r="BL67" s="5" t="s">
        <v>2</v>
      </c>
      <c r="BM67" s="11">
        <v>646657.60865888</v>
      </c>
      <c r="BN67" s="5" t="s">
        <v>242</v>
      </c>
      <c r="BO67" s="11"/>
      <c r="BP67" s="12">
        <v>38456</v>
      </c>
      <c r="BQ67" s="12">
        <v>47604</v>
      </c>
      <c r="BR67" s="11">
        <v>16576.189999999999</v>
      </c>
      <c r="BS67" s="11">
        <v>0</v>
      </c>
      <c r="BT67" s="11">
        <v>27.86</v>
      </c>
    </row>
    <row r="68" spans="1:72" s="1" customFormat="1" ht="18.2" customHeight="1" x14ac:dyDescent="0.15">
      <c r="A68" s="13">
        <v>66</v>
      </c>
      <c r="B68" s="14" t="s">
        <v>337</v>
      </c>
      <c r="C68" s="14" t="s">
        <v>0</v>
      </c>
      <c r="D68" s="15">
        <v>45505</v>
      </c>
      <c r="E68" s="16" t="s">
        <v>445</v>
      </c>
      <c r="F68" s="17">
        <v>0</v>
      </c>
      <c r="G68" s="17">
        <v>0</v>
      </c>
      <c r="H68" s="18">
        <v>41415.08</v>
      </c>
      <c r="I68" s="18">
        <v>0</v>
      </c>
      <c r="J68" s="18">
        <v>0</v>
      </c>
      <c r="K68" s="18">
        <v>41415.08</v>
      </c>
      <c r="L68" s="18">
        <v>438.19</v>
      </c>
      <c r="M68" s="18">
        <v>0</v>
      </c>
      <c r="N68" s="18">
        <v>0</v>
      </c>
      <c r="O68" s="18">
        <v>0</v>
      </c>
      <c r="P68" s="18">
        <v>438.19</v>
      </c>
      <c r="Q68" s="18">
        <v>28.04</v>
      </c>
      <c r="R68" s="18">
        <v>0</v>
      </c>
      <c r="S68" s="18">
        <v>40948.85</v>
      </c>
      <c r="T68" s="18">
        <v>0</v>
      </c>
      <c r="U68" s="18">
        <v>352.82</v>
      </c>
      <c r="V68" s="18">
        <v>0</v>
      </c>
      <c r="W68" s="18">
        <v>0</v>
      </c>
      <c r="X68" s="18">
        <v>352.82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42.22</v>
      </c>
      <c r="AI68" s="18">
        <v>53.54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1.2E-2</v>
      </c>
      <c r="AR68" s="18">
        <v>0</v>
      </c>
      <c r="AS68" s="18">
        <v>0</v>
      </c>
      <c r="AT68" s="18">
        <v>0</v>
      </c>
      <c r="AU68" s="18">
        <f t="shared" si="1"/>
        <v>914.822</v>
      </c>
      <c r="AV68" s="18">
        <v>0</v>
      </c>
      <c r="AW68" s="18">
        <v>0</v>
      </c>
      <c r="AX68" s="19">
        <v>70</v>
      </c>
      <c r="AY68" s="19">
        <v>300</v>
      </c>
      <c r="AZ68" s="18">
        <v>345000</v>
      </c>
      <c r="BA68" s="18">
        <v>85517.83</v>
      </c>
      <c r="BB68" s="20">
        <v>90</v>
      </c>
      <c r="BC68" s="20">
        <v>43.095065672269698</v>
      </c>
      <c r="BD68" s="20">
        <v>10.23</v>
      </c>
      <c r="BE68" s="20"/>
      <c r="BF68" s="16" t="s">
        <v>338</v>
      </c>
      <c r="BG68" s="13"/>
      <c r="BH68" s="16" t="s">
        <v>378</v>
      </c>
      <c r="BI68" s="16" t="s">
        <v>443</v>
      </c>
      <c r="BJ68" s="16" t="s">
        <v>444</v>
      </c>
      <c r="BK68" s="16" t="s">
        <v>1</v>
      </c>
      <c r="BL68" s="14" t="s">
        <v>2</v>
      </c>
      <c r="BM68" s="20">
        <v>336122.24720440002</v>
      </c>
      <c r="BN68" s="14" t="s">
        <v>242</v>
      </c>
      <c r="BO68" s="20"/>
      <c r="BP68" s="21">
        <v>38475</v>
      </c>
      <c r="BQ68" s="21">
        <v>47635</v>
      </c>
      <c r="BR68" s="20">
        <v>0</v>
      </c>
      <c r="BS68" s="20">
        <v>0</v>
      </c>
      <c r="BT68" s="20">
        <v>0</v>
      </c>
    </row>
    <row r="69" spans="1:72" s="1" customFormat="1" ht="18.2" customHeight="1" x14ac:dyDescent="0.15">
      <c r="A69" s="4">
        <v>67</v>
      </c>
      <c r="B69" s="5" t="s">
        <v>337</v>
      </c>
      <c r="C69" s="5" t="s">
        <v>0</v>
      </c>
      <c r="D69" s="6">
        <v>45505</v>
      </c>
      <c r="E69" s="7" t="s">
        <v>143</v>
      </c>
      <c r="F69" s="8">
        <v>186</v>
      </c>
      <c r="G69" s="8">
        <v>185</v>
      </c>
      <c r="H69" s="9">
        <v>62530.96</v>
      </c>
      <c r="I69" s="9">
        <v>61147.49</v>
      </c>
      <c r="J69" s="9">
        <v>0</v>
      </c>
      <c r="K69" s="9">
        <v>123678.45</v>
      </c>
      <c r="L69" s="9">
        <v>656.8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123678.45</v>
      </c>
      <c r="T69" s="9">
        <v>160155.82999999999</v>
      </c>
      <c r="U69" s="9">
        <v>533.03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160688.85999999999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61804.29</v>
      </c>
      <c r="AW69" s="9">
        <v>160688.85999999999</v>
      </c>
      <c r="AX69" s="10">
        <v>70</v>
      </c>
      <c r="AY69" s="10">
        <v>300</v>
      </c>
      <c r="AZ69" s="9">
        <v>544000</v>
      </c>
      <c r="BA69" s="9">
        <v>128634.78</v>
      </c>
      <c r="BB69" s="11">
        <v>90</v>
      </c>
      <c r="BC69" s="11">
        <v>86.532277662386505</v>
      </c>
      <c r="BD69" s="11">
        <v>10.23</v>
      </c>
      <c r="BE69" s="11"/>
      <c r="BF69" s="7" t="s">
        <v>338</v>
      </c>
      <c r="BG69" s="4"/>
      <c r="BH69" s="7" t="s">
        <v>378</v>
      </c>
      <c r="BI69" s="7" t="s">
        <v>443</v>
      </c>
      <c r="BJ69" s="7" t="s">
        <v>446</v>
      </c>
      <c r="BK69" s="7" t="s">
        <v>342</v>
      </c>
      <c r="BL69" s="5" t="s">
        <v>2</v>
      </c>
      <c r="BM69" s="11">
        <v>1015195.2629868001</v>
      </c>
      <c r="BN69" s="5" t="s">
        <v>242</v>
      </c>
      <c r="BO69" s="11"/>
      <c r="BP69" s="12">
        <v>38478</v>
      </c>
      <c r="BQ69" s="12">
        <v>47635</v>
      </c>
      <c r="BR69" s="11">
        <v>25380.45</v>
      </c>
      <c r="BS69" s="11">
        <v>0</v>
      </c>
      <c r="BT69" s="11">
        <v>27.79</v>
      </c>
    </row>
    <row r="70" spans="1:72" s="1" customFormat="1" ht="18.2" customHeight="1" x14ac:dyDescent="0.15">
      <c r="A70" s="13">
        <v>68</v>
      </c>
      <c r="B70" s="14" t="s">
        <v>337</v>
      </c>
      <c r="C70" s="14" t="s">
        <v>0</v>
      </c>
      <c r="D70" s="15">
        <v>45505</v>
      </c>
      <c r="E70" s="16" t="s">
        <v>144</v>
      </c>
      <c r="F70" s="17">
        <v>93</v>
      </c>
      <c r="G70" s="17">
        <v>92</v>
      </c>
      <c r="H70" s="18">
        <v>43371.3</v>
      </c>
      <c r="I70" s="18">
        <v>29416.87</v>
      </c>
      <c r="J70" s="18">
        <v>0</v>
      </c>
      <c r="K70" s="18">
        <v>72788.17</v>
      </c>
      <c r="L70" s="18">
        <v>461.98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72788.17</v>
      </c>
      <c r="T70" s="18">
        <v>48005.94</v>
      </c>
      <c r="U70" s="18">
        <v>375.49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48381.43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f t="shared" si="1"/>
        <v>0</v>
      </c>
      <c r="AV70" s="18">
        <v>29878.85</v>
      </c>
      <c r="AW70" s="18">
        <v>48381.43</v>
      </c>
      <c r="AX70" s="19">
        <v>69</v>
      </c>
      <c r="AY70" s="19">
        <v>300</v>
      </c>
      <c r="AZ70" s="18">
        <v>360000</v>
      </c>
      <c r="BA70" s="18">
        <v>89441.279999999999</v>
      </c>
      <c r="BB70" s="20">
        <v>90</v>
      </c>
      <c r="BC70" s="20">
        <v>73.242861685342604</v>
      </c>
      <c r="BD70" s="20">
        <v>10.39</v>
      </c>
      <c r="BE70" s="20"/>
      <c r="BF70" s="16" t="s">
        <v>338</v>
      </c>
      <c r="BG70" s="13"/>
      <c r="BH70" s="16" t="s">
        <v>378</v>
      </c>
      <c r="BI70" s="16" t="s">
        <v>443</v>
      </c>
      <c r="BJ70" s="16" t="s">
        <v>444</v>
      </c>
      <c r="BK70" s="16" t="s">
        <v>342</v>
      </c>
      <c r="BL70" s="14" t="s">
        <v>2</v>
      </c>
      <c r="BM70" s="20">
        <v>597470.33849047998</v>
      </c>
      <c r="BN70" s="14" t="s">
        <v>242</v>
      </c>
      <c r="BO70" s="20"/>
      <c r="BP70" s="21">
        <v>38456</v>
      </c>
      <c r="BQ70" s="21">
        <v>47604</v>
      </c>
      <c r="BR70" s="20">
        <v>12955.59</v>
      </c>
      <c r="BS70" s="20">
        <v>0</v>
      </c>
      <c r="BT70" s="20">
        <v>27.84</v>
      </c>
    </row>
    <row r="71" spans="1:72" s="1" customFormat="1" ht="18.2" customHeight="1" x14ac:dyDescent="0.15">
      <c r="A71" s="4">
        <v>69</v>
      </c>
      <c r="B71" s="5" t="s">
        <v>91</v>
      </c>
      <c r="C71" s="5" t="s">
        <v>0</v>
      </c>
      <c r="D71" s="6">
        <v>45505</v>
      </c>
      <c r="E71" s="7" t="s">
        <v>447</v>
      </c>
      <c r="F71" s="8">
        <v>14</v>
      </c>
      <c r="G71" s="8">
        <v>12</v>
      </c>
      <c r="H71" s="9">
        <v>14616.68</v>
      </c>
      <c r="I71" s="9">
        <v>3172.1</v>
      </c>
      <c r="J71" s="9">
        <v>0</v>
      </c>
      <c r="K71" s="9">
        <v>17788.78</v>
      </c>
      <c r="L71" s="9">
        <v>256.33999999999997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17788.78</v>
      </c>
      <c r="T71" s="9">
        <v>1498.15</v>
      </c>
      <c r="U71" s="9">
        <v>102.91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1601.06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f t="shared" si="1"/>
        <v>0</v>
      </c>
      <c r="AV71" s="9">
        <v>3430.08</v>
      </c>
      <c r="AW71" s="9">
        <v>1601.06</v>
      </c>
      <c r="AX71" s="10">
        <v>63</v>
      </c>
      <c r="AY71" s="10">
        <v>300</v>
      </c>
      <c r="AZ71" s="9">
        <v>254999.99</v>
      </c>
      <c r="BA71" s="9">
        <v>44802.080000000002</v>
      </c>
      <c r="BB71" s="11">
        <v>60.78</v>
      </c>
      <c r="BC71" s="11">
        <v>24.1328538407145</v>
      </c>
      <c r="BD71" s="11">
        <v>8.4499999999999993</v>
      </c>
      <c r="BE71" s="11"/>
      <c r="BF71" s="7" t="s">
        <v>338</v>
      </c>
      <c r="BG71" s="4"/>
      <c r="BH71" s="7" t="s">
        <v>358</v>
      </c>
      <c r="BI71" s="7" t="s">
        <v>359</v>
      </c>
      <c r="BJ71" s="7" t="s">
        <v>448</v>
      </c>
      <c r="BK71" s="7" t="s">
        <v>342</v>
      </c>
      <c r="BL71" s="5" t="s">
        <v>2</v>
      </c>
      <c r="BM71" s="11">
        <v>146016.42558032001</v>
      </c>
      <c r="BN71" s="5" t="s">
        <v>242</v>
      </c>
      <c r="BO71" s="11"/>
      <c r="BP71" s="12">
        <v>38261</v>
      </c>
      <c r="BQ71" s="12">
        <v>47392</v>
      </c>
      <c r="BR71" s="11">
        <v>2120.38</v>
      </c>
      <c r="BS71" s="11">
        <v>54.55</v>
      </c>
      <c r="BT71" s="11">
        <v>42.18</v>
      </c>
    </row>
    <row r="72" spans="1:72" s="1" customFormat="1" ht="18.2" customHeight="1" x14ac:dyDescent="0.15">
      <c r="A72" s="13">
        <v>70</v>
      </c>
      <c r="B72" s="14" t="s">
        <v>91</v>
      </c>
      <c r="C72" s="14" t="s">
        <v>0</v>
      </c>
      <c r="D72" s="15">
        <v>45505</v>
      </c>
      <c r="E72" s="16" t="s">
        <v>449</v>
      </c>
      <c r="F72" s="17">
        <v>0</v>
      </c>
      <c r="G72" s="17">
        <v>0</v>
      </c>
      <c r="H72" s="18">
        <v>34676.839999999997</v>
      </c>
      <c r="I72" s="18">
        <v>423.83</v>
      </c>
      <c r="J72" s="18">
        <v>0</v>
      </c>
      <c r="K72" s="18">
        <v>35100.67</v>
      </c>
      <c r="L72" s="18">
        <v>427.17</v>
      </c>
      <c r="M72" s="18">
        <v>0</v>
      </c>
      <c r="N72" s="18">
        <v>0</v>
      </c>
      <c r="O72" s="18">
        <v>0</v>
      </c>
      <c r="P72" s="18">
        <v>423.83</v>
      </c>
      <c r="Q72" s="18">
        <v>0</v>
      </c>
      <c r="R72" s="18">
        <v>0</v>
      </c>
      <c r="S72" s="18">
        <v>34676.839999999997</v>
      </c>
      <c r="T72" s="18">
        <v>276.70999999999998</v>
      </c>
      <c r="U72" s="18">
        <v>273.37</v>
      </c>
      <c r="V72" s="18">
        <v>0</v>
      </c>
      <c r="W72" s="18">
        <v>276.70999999999998</v>
      </c>
      <c r="X72" s="18">
        <v>0</v>
      </c>
      <c r="Y72" s="18">
        <v>0</v>
      </c>
      <c r="Z72" s="18">
        <v>0</v>
      </c>
      <c r="AA72" s="18">
        <v>273.37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0.11</v>
      </c>
      <c r="AJ72" s="18">
        <v>42.39</v>
      </c>
      <c r="AK72" s="18">
        <v>0</v>
      </c>
      <c r="AL72" s="18">
        <v>0</v>
      </c>
      <c r="AM72" s="18">
        <v>0</v>
      </c>
      <c r="AN72" s="18">
        <v>0</v>
      </c>
      <c r="AO72" s="18">
        <v>40.5</v>
      </c>
      <c r="AP72" s="18">
        <v>67.2</v>
      </c>
      <c r="AQ72" s="18">
        <v>0</v>
      </c>
      <c r="AR72" s="18">
        <v>0</v>
      </c>
      <c r="AS72" s="18">
        <v>1.2179999999999999E-3</v>
      </c>
      <c r="AT72" s="18">
        <v>0</v>
      </c>
      <c r="AU72" s="18">
        <f t="shared" si="1"/>
        <v>850.7387819999999</v>
      </c>
      <c r="AV72" s="18">
        <v>427.17</v>
      </c>
      <c r="AW72" s="18">
        <v>273.37</v>
      </c>
      <c r="AX72" s="19">
        <v>63</v>
      </c>
      <c r="AY72" s="19">
        <v>300</v>
      </c>
      <c r="AZ72" s="18">
        <v>310000</v>
      </c>
      <c r="BA72" s="18">
        <v>80436.7</v>
      </c>
      <c r="BB72" s="20">
        <v>90</v>
      </c>
      <c r="BC72" s="20">
        <v>38.7996474246209</v>
      </c>
      <c r="BD72" s="20">
        <v>9.4600000000000009</v>
      </c>
      <c r="BE72" s="20"/>
      <c r="BF72" s="16" t="s">
        <v>352</v>
      </c>
      <c r="BG72" s="13"/>
      <c r="BH72" s="16" t="s">
        <v>450</v>
      </c>
      <c r="BI72" s="16" t="s">
        <v>451</v>
      </c>
      <c r="BJ72" s="16" t="s">
        <v>452</v>
      </c>
      <c r="BK72" s="16" t="s">
        <v>1</v>
      </c>
      <c r="BL72" s="14" t="s">
        <v>2</v>
      </c>
      <c r="BM72" s="20">
        <v>284639.43155296001</v>
      </c>
      <c r="BN72" s="14" t="s">
        <v>242</v>
      </c>
      <c r="BO72" s="20"/>
      <c r="BP72" s="21">
        <v>38268</v>
      </c>
      <c r="BQ72" s="21">
        <v>47392</v>
      </c>
      <c r="BR72" s="20">
        <v>150.02000000000001</v>
      </c>
      <c r="BS72" s="20">
        <v>42.39</v>
      </c>
      <c r="BT72" s="20">
        <v>42.07</v>
      </c>
    </row>
    <row r="73" spans="1:72" s="1" customFormat="1" ht="18.2" customHeight="1" x14ac:dyDescent="0.15">
      <c r="A73" s="4">
        <v>71</v>
      </c>
      <c r="B73" s="5" t="s">
        <v>91</v>
      </c>
      <c r="C73" s="5" t="s">
        <v>0</v>
      </c>
      <c r="D73" s="6">
        <v>45505</v>
      </c>
      <c r="E73" s="7" t="s">
        <v>252</v>
      </c>
      <c r="F73" s="8">
        <v>59</v>
      </c>
      <c r="G73" s="8">
        <v>57</v>
      </c>
      <c r="H73" s="9">
        <v>14030.34</v>
      </c>
      <c r="I73" s="9">
        <v>11749.9</v>
      </c>
      <c r="J73" s="9">
        <v>0</v>
      </c>
      <c r="K73" s="9">
        <v>25780.240000000002</v>
      </c>
      <c r="L73" s="9">
        <v>253.24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25780.240000000002</v>
      </c>
      <c r="T73" s="9">
        <v>9352.24</v>
      </c>
      <c r="U73" s="9">
        <v>110.59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9462.83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f t="shared" si="1"/>
        <v>0</v>
      </c>
      <c r="AV73" s="9">
        <v>12004.93</v>
      </c>
      <c r="AW73" s="9">
        <v>9462.83</v>
      </c>
      <c r="AX73" s="10">
        <v>63</v>
      </c>
      <c r="AY73" s="10">
        <v>300</v>
      </c>
      <c r="AZ73" s="9">
        <v>161000.01</v>
      </c>
      <c r="BA73" s="9">
        <v>41775.19</v>
      </c>
      <c r="BB73" s="11">
        <v>90</v>
      </c>
      <c r="BC73" s="11">
        <v>55.540659420100802</v>
      </c>
      <c r="BD73" s="11">
        <v>9.4600000000000009</v>
      </c>
      <c r="BE73" s="11"/>
      <c r="BF73" s="7" t="s">
        <v>338</v>
      </c>
      <c r="BG73" s="4"/>
      <c r="BH73" s="7" t="s">
        <v>404</v>
      </c>
      <c r="BI73" s="7" t="s">
        <v>455</v>
      </c>
      <c r="BJ73" s="7" t="s">
        <v>456</v>
      </c>
      <c r="BK73" s="7" t="s">
        <v>342</v>
      </c>
      <c r="BL73" s="5" t="s">
        <v>2</v>
      </c>
      <c r="BM73" s="11">
        <v>211613.07832256</v>
      </c>
      <c r="BN73" s="5" t="s">
        <v>242</v>
      </c>
      <c r="BO73" s="11"/>
      <c r="BP73" s="12">
        <v>38268</v>
      </c>
      <c r="BQ73" s="12">
        <v>47392</v>
      </c>
      <c r="BR73" s="11">
        <v>6772.4</v>
      </c>
      <c r="BS73" s="11">
        <v>22.02</v>
      </c>
      <c r="BT73" s="11">
        <v>42.07</v>
      </c>
    </row>
    <row r="74" spans="1:72" s="1" customFormat="1" ht="18.2" customHeight="1" x14ac:dyDescent="0.15">
      <c r="A74" s="13">
        <v>72</v>
      </c>
      <c r="B74" s="14" t="s">
        <v>91</v>
      </c>
      <c r="C74" s="14" t="s">
        <v>0</v>
      </c>
      <c r="D74" s="15">
        <v>45505</v>
      </c>
      <c r="E74" s="16" t="s">
        <v>97</v>
      </c>
      <c r="F74" s="17">
        <v>146</v>
      </c>
      <c r="G74" s="17">
        <v>144</v>
      </c>
      <c r="H74" s="18">
        <v>119998.9</v>
      </c>
      <c r="I74" s="18">
        <v>129203.81</v>
      </c>
      <c r="J74" s="18">
        <v>0</v>
      </c>
      <c r="K74" s="18">
        <v>249202.71</v>
      </c>
      <c r="L74" s="18">
        <v>1485.34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249202.71</v>
      </c>
      <c r="T74" s="18">
        <v>220717.44</v>
      </c>
      <c r="U74" s="18">
        <v>927.91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221645.35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f t="shared" si="1"/>
        <v>0</v>
      </c>
      <c r="AV74" s="18">
        <v>130699.46</v>
      </c>
      <c r="AW74" s="18">
        <v>221645.35</v>
      </c>
      <c r="AX74" s="19">
        <v>63</v>
      </c>
      <c r="AY74" s="19">
        <v>300</v>
      </c>
      <c r="AZ74" s="18">
        <v>1149679.96</v>
      </c>
      <c r="BA74" s="18">
        <v>281116.36</v>
      </c>
      <c r="BB74" s="20">
        <v>85</v>
      </c>
      <c r="BC74" s="20">
        <v>75.350400631254601</v>
      </c>
      <c r="BD74" s="20">
        <v>9.2799999999999994</v>
      </c>
      <c r="BE74" s="20"/>
      <c r="BF74" s="16" t="s">
        <v>338</v>
      </c>
      <c r="BG74" s="13"/>
      <c r="BH74" s="16" t="s">
        <v>458</v>
      </c>
      <c r="BI74" s="16" t="s">
        <v>459</v>
      </c>
      <c r="BJ74" s="16" t="s">
        <v>460</v>
      </c>
      <c r="BK74" s="16" t="s">
        <v>342</v>
      </c>
      <c r="BL74" s="14" t="s">
        <v>2</v>
      </c>
      <c r="BM74" s="20">
        <v>2045541.5694122401</v>
      </c>
      <c r="BN74" s="14" t="s">
        <v>242</v>
      </c>
      <c r="BO74" s="20"/>
      <c r="BP74" s="21">
        <v>38282</v>
      </c>
      <c r="BQ74" s="21">
        <v>47392</v>
      </c>
      <c r="BR74" s="20">
        <v>68158.92</v>
      </c>
      <c r="BS74" s="20">
        <v>183.2</v>
      </c>
      <c r="BT74" s="20">
        <v>41.97</v>
      </c>
    </row>
    <row r="75" spans="1:72" s="1" customFormat="1" ht="18.2" customHeight="1" x14ac:dyDescent="0.15">
      <c r="A75" s="4">
        <v>73</v>
      </c>
      <c r="B75" s="5" t="s">
        <v>91</v>
      </c>
      <c r="C75" s="5" t="s">
        <v>0</v>
      </c>
      <c r="D75" s="6">
        <v>45505</v>
      </c>
      <c r="E75" s="7" t="s">
        <v>461</v>
      </c>
      <c r="F75" s="8">
        <v>0</v>
      </c>
      <c r="G75" s="8">
        <v>0</v>
      </c>
      <c r="H75" s="9">
        <v>28583.63</v>
      </c>
      <c r="I75" s="9">
        <v>0</v>
      </c>
      <c r="J75" s="9">
        <v>0</v>
      </c>
      <c r="K75" s="9">
        <v>28583.63</v>
      </c>
      <c r="L75" s="9">
        <v>360.53</v>
      </c>
      <c r="M75" s="9">
        <v>0</v>
      </c>
      <c r="N75" s="9">
        <v>0</v>
      </c>
      <c r="O75" s="9">
        <v>360.53</v>
      </c>
      <c r="P75" s="9">
        <v>0</v>
      </c>
      <c r="Q75" s="9">
        <v>1.71</v>
      </c>
      <c r="R75" s="9">
        <v>0</v>
      </c>
      <c r="S75" s="9">
        <v>28221.39</v>
      </c>
      <c r="T75" s="9">
        <v>0</v>
      </c>
      <c r="U75" s="9">
        <v>225.32</v>
      </c>
      <c r="V75" s="9">
        <v>0</v>
      </c>
      <c r="W75" s="9">
        <v>0</v>
      </c>
      <c r="X75" s="9">
        <v>225.32</v>
      </c>
      <c r="Y75" s="9">
        <v>0</v>
      </c>
      <c r="Z75" s="9">
        <v>0</v>
      </c>
      <c r="AA75" s="9">
        <v>0</v>
      </c>
      <c r="AB75" s="9">
        <v>35.44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33.869999999999997</v>
      </c>
      <c r="AI75" s="9">
        <v>56.34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5.0000000000000001E-3</v>
      </c>
      <c r="AR75" s="9">
        <v>0</v>
      </c>
      <c r="AS75" s="9">
        <v>0</v>
      </c>
      <c r="AT75" s="9">
        <v>0</v>
      </c>
      <c r="AU75" s="9">
        <f t="shared" si="1"/>
        <v>713.21499999999992</v>
      </c>
      <c r="AV75" s="9">
        <v>0</v>
      </c>
      <c r="AW75" s="9">
        <v>0</v>
      </c>
      <c r="AX75" s="10">
        <v>63</v>
      </c>
      <c r="AY75" s="10">
        <v>300</v>
      </c>
      <c r="AZ75" s="9">
        <v>267000</v>
      </c>
      <c r="BA75" s="9">
        <v>67267.679999999993</v>
      </c>
      <c r="BB75" s="11">
        <v>90</v>
      </c>
      <c r="BC75" s="11">
        <v>37.758476284599098</v>
      </c>
      <c r="BD75" s="11">
        <v>9.4600000000000009</v>
      </c>
      <c r="BE75" s="11"/>
      <c r="BF75" s="7" t="s">
        <v>338</v>
      </c>
      <c r="BG75" s="4"/>
      <c r="BH75" s="7" t="s">
        <v>458</v>
      </c>
      <c r="BI75" s="7" t="s">
        <v>98</v>
      </c>
      <c r="BJ75" s="7" t="s">
        <v>462</v>
      </c>
      <c r="BK75" s="7" t="s">
        <v>1</v>
      </c>
      <c r="BL75" s="5" t="s">
        <v>2</v>
      </c>
      <c r="BM75" s="11">
        <v>231650.87727816001</v>
      </c>
      <c r="BN75" s="5" t="s">
        <v>242</v>
      </c>
      <c r="BO75" s="11"/>
      <c r="BP75" s="12">
        <v>38286</v>
      </c>
      <c r="BQ75" s="12">
        <v>47392</v>
      </c>
      <c r="BR75" s="11">
        <v>0</v>
      </c>
      <c r="BS75" s="11">
        <v>35.44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91</v>
      </c>
      <c r="C76" s="14" t="s">
        <v>0</v>
      </c>
      <c r="D76" s="15">
        <v>45505</v>
      </c>
      <c r="E76" s="16" t="s">
        <v>793</v>
      </c>
      <c r="F76" s="17">
        <v>203</v>
      </c>
      <c r="G76" s="17">
        <v>202</v>
      </c>
      <c r="H76" s="18">
        <v>33422.18</v>
      </c>
      <c r="I76" s="18">
        <v>41609.72</v>
      </c>
      <c r="J76" s="18">
        <v>0</v>
      </c>
      <c r="K76" s="18">
        <v>75031.899999999994</v>
      </c>
      <c r="L76" s="18">
        <v>411.65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75031.899999999994</v>
      </c>
      <c r="T76" s="18">
        <v>95193.89</v>
      </c>
      <c r="U76" s="18">
        <v>263.45999999999998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95457.35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42024.28</v>
      </c>
      <c r="AW76" s="18">
        <v>95457.35</v>
      </c>
      <c r="AX76" s="19">
        <v>62</v>
      </c>
      <c r="AY76" s="19">
        <v>300</v>
      </c>
      <c r="AZ76" s="18">
        <v>311300</v>
      </c>
      <c r="BA76" s="18">
        <v>77516.97</v>
      </c>
      <c r="BB76" s="20">
        <v>90</v>
      </c>
      <c r="BC76" s="20">
        <v>87.114744036047796</v>
      </c>
      <c r="BD76" s="20">
        <v>9.4600000000000009</v>
      </c>
      <c r="BE76" s="20"/>
      <c r="BF76" s="16" t="s">
        <v>338</v>
      </c>
      <c r="BG76" s="13"/>
      <c r="BH76" s="16" t="s">
        <v>426</v>
      </c>
      <c r="BI76" s="16" t="s">
        <v>420</v>
      </c>
      <c r="BJ76" s="16" t="s">
        <v>794</v>
      </c>
      <c r="BK76" s="16" t="s">
        <v>342</v>
      </c>
      <c r="BL76" s="14" t="s">
        <v>2</v>
      </c>
      <c r="BM76" s="20">
        <v>615887.64617359999</v>
      </c>
      <c r="BN76" s="14" t="s">
        <v>242</v>
      </c>
      <c r="BO76" s="20"/>
      <c r="BP76" s="21">
        <v>38321</v>
      </c>
      <c r="BQ76" s="21">
        <v>47392</v>
      </c>
      <c r="BR76" s="20">
        <v>28399.68</v>
      </c>
      <c r="BS76" s="20">
        <v>40.85</v>
      </c>
      <c r="BT76" s="20">
        <v>41.89</v>
      </c>
    </row>
    <row r="77" spans="1:72" s="1" customFormat="1" ht="18.2" customHeight="1" x14ac:dyDescent="0.15">
      <c r="A77" s="4">
        <v>75</v>
      </c>
      <c r="B77" s="5" t="s">
        <v>91</v>
      </c>
      <c r="C77" s="5" t="s">
        <v>0</v>
      </c>
      <c r="D77" s="6">
        <v>45505</v>
      </c>
      <c r="E77" s="7" t="s">
        <v>467</v>
      </c>
      <c r="F77" s="8">
        <v>0</v>
      </c>
      <c r="G77" s="8">
        <v>0</v>
      </c>
      <c r="H77" s="9">
        <v>27294.28</v>
      </c>
      <c r="I77" s="9">
        <v>128.47</v>
      </c>
      <c r="J77" s="9">
        <v>0</v>
      </c>
      <c r="K77" s="9">
        <v>27422.75</v>
      </c>
      <c r="L77" s="9">
        <v>331.63</v>
      </c>
      <c r="M77" s="9">
        <v>0</v>
      </c>
      <c r="N77" s="9">
        <v>0</v>
      </c>
      <c r="O77" s="9">
        <v>0</v>
      </c>
      <c r="P77" s="9">
        <v>289.10000000000002</v>
      </c>
      <c r="Q77" s="9">
        <v>0</v>
      </c>
      <c r="R77" s="9">
        <v>0</v>
      </c>
      <c r="S77" s="9">
        <v>27133.65</v>
      </c>
      <c r="T77" s="9">
        <v>0</v>
      </c>
      <c r="U77" s="9">
        <v>213.35</v>
      </c>
      <c r="V77" s="9">
        <v>0</v>
      </c>
      <c r="W77" s="9">
        <v>0</v>
      </c>
      <c r="X77" s="9">
        <v>213.35</v>
      </c>
      <c r="Y77" s="9">
        <v>0</v>
      </c>
      <c r="Z77" s="9">
        <v>0</v>
      </c>
      <c r="AA77" s="9">
        <v>0</v>
      </c>
      <c r="AB77" s="9">
        <v>36.68</v>
      </c>
      <c r="AC77" s="9">
        <v>0</v>
      </c>
      <c r="AD77" s="9">
        <v>0</v>
      </c>
      <c r="AE77" s="9">
        <v>0</v>
      </c>
      <c r="AF77" s="9">
        <v>41.68</v>
      </c>
      <c r="AG77" s="9">
        <v>0</v>
      </c>
      <c r="AH77" s="9">
        <v>31.71</v>
      </c>
      <c r="AI77" s="9">
        <v>52.71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4.8729999999999997E-3</v>
      </c>
      <c r="AT77" s="9">
        <v>0</v>
      </c>
      <c r="AU77" s="9">
        <f t="shared" si="1"/>
        <v>665.22512699999993</v>
      </c>
      <c r="AV77" s="9">
        <v>171</v>
      </c>
      <c r="AW77" s="9">
        <v>0</v>
      </c>
      <c r="AX77" s="10">
        <v>64</v>
      </c>
      <c r="AY77" s="10">
        <v>300</v>
      </c>
      <c r="AZ77" s="9">
        <v>245900</v>
      </c>
      <c r="BA77" s="9">
        <v>62976.01</v>
      </c>
      <c r="BB77" s="11">
        <v>90</v>
      </c>
      <c r="BC77" s="11">
        <v>38.777123225177299</v>
      </c>
      <c r="BD77" s="11">
        <v>9.3800000000000008</v>
      </c>
      <c r="BE77" s="11"/>
      <c r="BF77" s="7" t="s">
        <v>338</v>
      </c>
      <c r="BG77" s="4"/>
      <c r="BH77" s="7" t="s">
        <v>468</v>
      </c>
      <c r="BI77" s="7" t="s">
        <v>469</v>
      </c>
      <c r="BJ77" s="7" t="s">
        <v>470</v>
      </c>
      <c r="BK77" s="7" t="s">
        <v>1</v>
      </c>
      <c r="BL77" s="5" t="s">
        <v>2</v>
      </c>
      <c r="BM77" s="11">
        <v>222722.33317560001</v>
      </c>
      <c r="BN77" s="5" t="s">
        <v>242</v>
      </c>
      <c r="BO77" s="11"/>
      <c r="BP77" s="12">
        <v>38316</v>
      </c>
      <c r="BQ77" s="12">
        <v>47423</v>
      </c>
      <c r="BR77" s="11">
        <v>0</v>
      </c>
      <c r="BS77" s="11">
        <v>36.68</v>
      </c>
      <c r="BT77" s="11">
        <v>41.68</v>
      </c>
    </row>
    <row r="78" spans="1:72" s="1" customFormat="1" ht="18.2" customHeight="1" x14ac:dyDescent="0.15">
      <c r="A78" s="13">
        <v>76</v>
      </c>
      <c r="B78" s="14" t="s">
        <v>91</v>
      </c>
      <c r="C78" s="14" t="s">
        <v>0</v>
      </c>
      <c r="D78" s="15">
        <v>45505</v>
      </c>
      <c r="E78" s="16" t="s">
        <v>99</v>
      </c>
      <c r="F78" s="17">
        <v>165</v>
      </c>
      <c r="G78" s="17">
        <v>164</v>
      </c>
      <c r="H78" s="18">
        <v>24367.03</v>
      </c>
      <c r="I78" s="18">
        <v>27274.6</v>
      </c>
      <c r="J78" s="18">
        <v>0</v>
      </c>
      <c r="K78" s="18">
        <v>51641.63</v>
      </c>
      <c r="L78" s="18">
        <v>294.79000000000002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51641.63</v>
      </c>
      <c r="T78" s="18">
        <v>52465.86</v>
      </c>
      <c r="U78" s="18">
        <v>190.45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52656.31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27571.46</v>
      </c>
      <c r="AW78" s="18">
        <v>52656.31</v>
      </c>
      <c r="AX78" s="19">
        <v>64</v>
      </c>
      <c r="AY78" s="19">
        <v>300</v>
      </c>
      <c r="AZ78" s="18">
        <v>218000</v>
      </c>
      <c r="BA78" s="18">
        <v>56073.65</v>
      </c>
      <c r="BB78" s="20">
        <v>90</v>
      </c>
      <c r="BC78" s="20">
        <v>82.886466281399606</v>
      </c>
      <c r="BD78" s="20">
        <v>9.3800000000000008</v>
      </c>
      <c r="BE78" s="20"/>
      <c r="BF78" s="16" t="s">
        <v>338</v>
      </c>
      <c r="BG78" s="13"/>
      <c r="BH78" s="16" t="s">
        <v>468</v>
      </c>
      <c r="BI78" s="16" t="s">
        <v>469</v>
      </c>
      <c r="BJ78" s="16" t="s">
        <v>470</v>
      </c>
      <c r="BK78" s="16" t="s">
        <v>342</v>
      </c>
      <c r="BL78" s="14" t="s">
        <v>2</v>
      </c>
      <c r="BM78" s="20">
        <v>423892.26376071997</v>
      </c>
      <c r="BN78" s="14" t="s">
        <v>242</v>
      </c>
      <c r="BO78" s="20"/>
      <c r="BP78" s="21">
        <v>38310</v>
      </c>
      <c r="BQ78" s="21">
        <v>47423</v>
      </c>
      <c r="BR78" s="20">
        <v>21957.54</v>
      </c>
      <c r="BS78" s="20">
        <v>32.65</v>
      </c>
      <c r="BT78" s="20">
        <v>41.7</v>
      </c>
    </row>
    <row r="79" spans="1:72" s="1" customFormat="1" ht="18.2" customHeight="1" x14ac:dyDescent="0.15">
      <c r="A79" s="4">
        <v>77</v>
      </c>
      <c r="B79" s="5" t="s">
        <v>91</v>
      </c>
      <c r="C79" s="5" t="s">
        <v>0</v>
      </c>
      <c r="D79" s="6">
        <v>45505</v>
      </c>
      <c r="E79" s="7" t="s">
        <v>101</v>
      </c>
      <c r="F79" s="8">
        <v>162</v>
      </c>
      <c r="G79" s="8">
        <v>160</v>
      </c>
      <c r="H79" s="9">
        <v>43456.37</v>
      </c>
      <c r="I79" s="9">
        <v>43245.91</v>
      </c>
      <c r="J79" s="9">
        <v>0</v>
      </c>
      <c r="K79" s="9">
        <v>86702.28</v>
      </c>
      <c r="L79" s="9">
        <v>475.92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86702.28</v>
      </c>
      <c r="T79" s="9">
        <v>88703.25</v>
      </c>
      <c r="U79" s="9">
        <v>343.64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89046.89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43725.21</v>
      </c>
      <c r="AW79" s="9">
        <v>89046.89</v>
      </c>
      <c r="AX79" s="10">
        <v>69</v>
      </c>
      <c r="AY79" s="10">
        <v>300</v>
      </c>
      <c r="AZ79" s="9">
        <v>371600</v>
      </c>
      <c r="BA79" s="9">
        <v>93878.34</v>
      </c>
      <c r="BB79" s="11">
        <v>90</v>
      </c>
      <c r="BC79" s="11">
        <v>83.120400296809706</v>
      </c>
      <c r="BD79" s="11">
        <v>9.49</v>
      </c>
      <c r="BE79" s="11"/>
      <c r="BF79" s="7" t="s">
        <v>338</v>
      </c>
      <c r="BG79" s="4"/>
      <c r="BH79" s="7" t="s">
        <v>408</v>
      </c>
      <c r="BI79" s="7" t="s">
        <v>409</v>
      </c>
      <c r="BJ79" s="7" t="s">
        <v>473</v>
      </c>
      <c r="BK79" s="7" t="s">
        <v>342</v>
      </c>
      <c r="BL79" s="5" t="s">
        <v>2</v>
      </c>
      <c r="BM79" s="11">
        <v>711682.13982431998</v>
      </c>
      <c r="BN79" s="5" t="s">
        <v>242</v>
      </c>
      <c r="BO79" s="11"/>
      <c r="BP79" s="12">
        <v>38457</v>
      </c>
      <c r="BQ79" s="12">
        <v>47574</v>
      </c>
      <c r="BR79" s="11">
        <v>26403.18</v>
      </c>
      <c r="BS79" s="11">
        <v>97.59</v>
      </c>
      <c r="BT79" s="11">
        <v>42.37</v>
      </c>
    </row>
    <row r="80" spans="1:72" s="1" customFormat="1" ht="18.2" customHeight="1" x14ac:dyDescent="0.15">
      <c r="A80" s="13">
        <v>78</v>
      </c>
      <c r="B80" s="14" t="s">
        <v>91</v>
      </c>
      <c r="C80" s="14" t="s">
        <v>0</v>
      </c>
      <c r="D80" s="15">
        <v>45505</v>
      </c>
      <c r="E80" s="16" t="s">
        <v>102</v>
      </c>
      <c r="F80" s="17">
        <v>175</v>
      </c>
      <c r="G80" s="17">
        <v>174</v>
      </c>
      <c r="H80" s="18">
        <v>64970.44</v>
      </c>
      <c r="I80" s="18">
        <v>67295.77</v>
      </c>
      <c r="J80" s="18">
        <v>0</v>
      </c>
      <c r="K80" s="18">
        <v>132266.21</v>
      </c>
      <c r="L80" s="18">
        <v>711.5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132266.21</v>
      </c>
      <c r="T80" s="18">
        <v>146540.49</v>
      </c>
      <c r="U80" s="18">
        <v>513.77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147054.26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68012.31</v>
      </c>
      <c r="AW80" s="18">
        <v>147054.26</v>
      </c>
      <c r="AX80" s="19">
        <v>69</v>
      </c>
      <c r="AY80" s="19">
        <v>300</v>
      </c>
      <c r="AZ80" s="18">
        <v>556899.99</v>
      </c>
      <c r="BA80" s="18">
        <v>140351.54</v>
      </c>
      <c r="BB80" s="20">
        <v>89.78</v>
      </c>
      <c r="BC80" s="20">
        <v>84.607980317137901</v>
      </c>
      <c r="BD80" s="20">
        <v>9.49</v>
      </c>
      <c r="BE80" s="20"/>
      <c r="BF80" s="16" t="s">
        <v>338</v>
      </c>
      <c r="BG80" s="13"/>
      <c r="BH80" s="16" t="s">
        <v>353</v>
      </c>
      <c r="BI80" s="16" t="s">
        <v>354</v>
      </c>
      <c r="BJ80" s="16" t="s">
        <v>474</v>
      </c>
      <c r="BK80" s="16" t="s">
        <v>342</v>
      </c>
      <c r="BL80" s="14" t="s">
        <v>2</v>
      </c>
      <c r="BM80" s="20">
        <v>1085686.5512562401</v>
      </c>
      <c r="BN80" s="14" t="s">
        <v>242</v>
      </c>
      <c r="BO80" s="20"/>
      <c r="BP80" s="21">
        <v>38457</v>
      </c>
      <c r="BQ80" s="21">
        <v>47574</v>
      </c>
      <c r="BR80" s="20">
        <v>40738.68</v>
      </c>
      <c r="BS80" s="20">
        <v>145.88</v>
      </c>
      <c r="BT80" s="20">
        <v>42.37</v>
      </c>
    </row>
    <row r="81" spans="1:72" s="1" customFormat="1" ht="18.2" customHeight="1" x14ac:dyDescent="0.15">
      <c r="A81" s="4">
        <v>79</v>
      </c>
      <c r="B81" s="5" t="s">
        <v>91</v>
      </c>
      <c r="C81" s="5" t="s">
        <v>0</v>
      </c>
      <c r="D81" s="6">
        <v>45505</v>
      </c>
      <c r="E81" s="7" t="s">
        <v>243</v>
      </c>
      <c r="F81" s="8">
        <v>193</v>
      </c>
      <c r="G81" s="8">
        <v>191</v>
      </c>
      <c r="H81" s="9">
        <v>48711.55</v>
      </c>
      <c r="I81" s="9">
        <v>52377.1</v>
      </c>
      <c r="J81" s="9">
        <v>0</v>
      </c>
      <c r="K81" s="9">
        <v>101088.65</v>
      </c>
      <c r="L81" s="9">
        <v>526.21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101088.65</v>
      </c>
      <c r="T81" s="9">
        <v>121365.62</v>
      </c>
      <c r="U81" s="9">
        <v>378.7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121744.32000000001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52906.99</v>
      </c>
      <c r="AW81" s="9">
        <v>121744.32000000001</v>
      </c>
      <c r="AX81" s="10">
        <v>70</v>
      </c>
      <c r="AY81" s="10">
        <v>300</v>
      </c>
      <c r="AZ81" s="9">
        <v>432799.99</v>
      </c>
      <c r="BA81" s="9">
        <v>104989.04</v>
      </c>
      <c r="BB81" s="11">
        <v>86.88</v>
      </c>
      <c r="BC81" s="11">
        <v>83.652368971084996</v>
      </c>
      <c r="BD81" s="11">
        <v>9.33</v>
      </c>
      <c r="BE81" s="11"/>
      <c r="BF81" s="7" t="s">
        <v>352</v>
      </c>
      <c r="BG81" s="4"/>
      <c r="BH81" s="7" t="s">
        <v>353</v>
      </c>
      <c r="BI81" s="7" t="s">
        <v>354</v>
      </c>
      <c r="BJ81" s="7" t="s">
        <v>474</v>
      </c>
      <c r="BK81" s="7" t="s">
        <v>342</v>
      </c>
      <c r="BL81" s="5" t="s">
        <v>2</v>
      </c>
      <c r="BM81" s="11">
        <v>829770.4136956</v>
      </c>
      <c r="BN81" s="5" t="s">
        <v>242</v>
      </c>
      <c r="BO81" s="11"/>
      <c r="BP81" s="12">
        <v>38495</v>
      </c>
      <c r="BQ81" s="12">
        <v>47604</v>
      </c>
      <c r="BR81" s="11">
        <v>35743.18</v>
      </c>
      <c r="BS81" s="11">
        <v>120.78</v>
      </c>
      <c r="BT81" s="11">
        <v>40.56</v>
      </c>
    </row>
    <row r="82" spans="1:72" s="1" customFormat="1" ht="18.2" customHeight="1" x14ac:dyDescent="0.15">
      <c r="A82" s="13">
        <v>80</v>
      </c>
      <c r="B82" s="14" t="s">
        <v>91</v>
      </c>
      <c r="C82" s="14" t="s">
        <v>0</v>
      </c>
      <c r="D82" s="15">
        <v>45505</v>
      </c>
      <c r="E82" s="16" t="s">
        <v>103</v>
      </c>
      <c r="F82" s="17">
        <v>185</v>
      </c>
      <c r="G82" s="17">
        <v>183</v>
      </c>
      <c r="H82" s="18">
        <v>89110.79</v>
      </c>
      <c r="I82" s="18">
        <v>91234.36</v>
      </c>
      <c r="J82" s="18">
        <v>0</v>
      </c>
      <c r="K82" s="18">
        <v>180345.15</v>
      </c>
      <c r="L82" s="18">
        <v>941.2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180345.15</v>
      </c>
      <c r="T82" s="18">
        <v>211195.39</v>
      </c>
      <c r="U82" s="18">
        <v>702.44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211897.83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f t="shared" si="1"/>
        <v>0</v>
      </c>
      <c r="AV82" s="18">
        <v>92182.2</v>
      </c>
      <c r="AW82" s="18">
        <v>211897.83</v>
      </c>
      <c r="AX82" s="19">
        <v>71</v>
      </c>
      <c r="AY82" s="19">
        <v>300</v>
      </c>
      <c r="AZ82" s="18">
        <v>750000</v>
      </c>
      <c r="BA82" s="18">
        <v>188724.83</v>
      </c>
      <c r="BB82" s="20">
        <v>90</v>
      </c>
      <c r="BC82" s="20">
        <v>86.003858103886003</v>
      </c>
      <c r="BD82" s="20">
        <v>9.4600000000000009</v>
      </c>
      <c r="BE82" s="20"/>
      <c r="BF82" s="16" t="s">
        <v>352</v>
      </c>
      <c r="BG82" s="13"/>
      <c r="BH82" s="16" t="s">
        <v>378</v>
      </c>
      <c r="BI82" s="16" t="s">
        <v>443</v>
      </c>
      <c r="BJ82" s="16" t="s">
        <v>476</v>
      </c>
      <c r="BK82" s="16" t="s">
        <v>342</v>
      </c>
      <c r="BL82" s="14" t="s">
        <v>2</v>
      </c>
      <c r="BM82" s="20">
        <v>1480335.0299316</v>
      </c>
      <c r="BN82" s="14" t="s">
        <v>242</v>
      </c>
      <c r="BO82" s="20"/>
      <c r="BP82" s="21">
        <v>38504</v>
      </c>
      <c r="BQ82" s="21">
        <v>47635</v>
      </c>
      <c r="BR82" s="20">
        <v>66529.7</v>
      </c>
      <c r="BS82" s="20">
        <v>186.99</v>
      </c>
      <c r="BT82" s="20">
        <v>42.2</v>
      </c>
    </row>
    <row r="83" spans="1:72" s="1" customFormat="1" ht="18.2" customHeight="1" x14ac:dyDescent="0.15">
      <c r="A83" s="4">
        <v>81</v>
      </c>
      <c r="B83" s="5" t="s">
        <v>91</v>
      </c>
      <c r="C83" s="5" t="s">
        <v>0</v>
      </c>
      <c r="D83" s="6">
        <v>45505</v>
      </c>
      <c r="E83" s="7" t="s">
        <v>104</v>
      </c>
      <c r="F83" s="8">
        <v>177</v>
      </c>
      <c r="G83" s="8">
        <v>176</v>
      </c>
      <c r="H83" s="9">
        <v>48131.360000000001</v>
      </c>
      <c r="I83" s="9">
        <v>46451.29</v>
      </c>
      <c r="J83" s="9">
        <v>0</v>
      </c>
      <c r="K83" s="9">
        <v>94582.65</v>
      </c>
      <c r="L83" s="9">
        <v>494.98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94582.65</v>
      </c>
      <c r="T83" s="9">
        <v>109851.54</v>
      </c>
      <c r="U83" s="9">
        <v>389.84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110241.38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46949.85</v>
      </c>
      <c r="AW83" s="9">
        <v>110241.38</v>
      </c>
      <c r="AX83" s="10">
        <v>72</v>
      </c>
      <c r="AY83" s="10">
        <v>300</v>
      </c>
      <c r="AZ83" s="9">
        <v>393999.99</v>
      </c>
      <c r="BA83" s="9">
        <v>99525.6</v>
      </c>
      <c r="BB83" s="11">
        <v>90</v>
      </c>
      <c r="BC83" s="11">
        <v>85.530139984084499</v>
      </c>
      <c r="BD83" s="11">
        <v>9.7200000000000006</v>
      </c>
      <c r="BE83" s="11"/>
      <c r="BF83" s="7" t="s">
        <v>338</v>
      </c>
      <c r="BG83" s="4"/>
      <c r="BH83" s="7" t="s">
        <v>381</v>
      </c>
      <c r="BI83" s="7" t="s">
        <v>382</v>
      </c>
      <c r="BJ83" s="7" t="s">
        <v>477</v>
      </c>
      <c r="BK83" s="7" t="s">
        <v>342</v>
      </c>
      <c r="BL83" s="5" t="s">
        <v>2</v>
      </c>
      <c r="BM83" s="11">
        <v>776366.92763159995</v>
      </c>
      <c r="BN83" s="5" t="s">
        <v>242</v>
      </c>
      <c r="BO83" s="11"/>
      <c r="BP83" s="12">
        <v>38537</v>
      </c>
      <c r="BQ83" s="12">
        <v>47665</v>
      </c>
      <c r="BR83" s="11">
        <v>27814.05</v>
      </c>
      <c r="BS83" s="11">
        <v>87.5</v>
      </c>
      <c r="BT83" s="11">
        <v>42.36</v>
      </c>
    </row>
    <row r="84" spans="1:72" s="1" customFormat="1" ht="18.2" customHeight="1" x14ac:dyDescent="0.15">
      <c r="A84" s="13">
        <v>82</v>
      </c>
      <c r="B84" s="14" t="s">
        <v>91</v>
      </c>
      <c r="C84" s="14" t="s">
        <v>0</v>
      </c>
      <c r="D84" s="15">
        <v>45505</v>
      </c>
      <c r="E84" s="16" t="s">
        <v>105</v>
      </c>
      <c r="F84" s="17">
        <v>175</v>
      </c>
      <c r="G84" s="17">
        <v>174</v>
      </c>
      <c r="H84" s="18">
        <v>46577.29</v>
      </c>
      <c r="I84" s="18">
        <v>47357.42</v>
      </c>
      <c r="J84" s="18">
        <v>0</v>
      </c>
      <c r="K84" s="18">
        <v>93934.71</v>
      </c>
      <c r="L84" s="18">
        <v>494.76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93934.71</v>
      </c>
      <c r="T84" s="18">
        <v>102199.88</v>
      </c>
      <c r="U84" s="18">
        <v>360.17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102560.05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47855.61</v>
      </c>
      <c r="AW84" s="18">
        <v>102560.05</v>
      </c>
      <c r="AX84" s="19">
        <v>71</v>
      </c>
      <c r="AY84" s="19">
        <v>300</v>
      </c>
      <c r="AZ84" s="18">
        <v>432799.96</v>
      </c>
      <c r="BA84" s="18">
        <v>99589.6</v>
      </c>
      <c r="BB84" s="20">
        <v>82.02</v>
      </c>
      <c r="BC84" s="20">
        <v>77.362745850972402</v>
      </c>
      <c r="BD84" s="20">
        <v>9.2799999999999994</v>
      </c>
      <c r="BE84" s="20"/>
      <c r="BF84" s="16" t="s">
        <v>338</v>
      </c>
      <c r="BG84" s="13"/>
      <c r="BH84" s="16" t="s">
        <v>353</v>
      </c>
      <c r="BI84" s="16" t="s">
        <v>354</v>
      </c>
      <c r="BJ84" s="16" t="s">
        <v>474</v>
      </c>
      <c r="BK84" s="16" t="s">
        <v>342</v>
      </c>
      <c r="BL84" s="14" t="s">
        <v>2</v>
      </c>
      <c r="BM84" s="20">
        <v>771048.41322024004</v>
      </c>
      <c r="BN84" s="14" t="s">
        <v>242</v>
      </c>
      <c r="BO84" s="20"/>
      <c r="BP84" s="21">
        <v>38532</v>
      </c>
      <c r="BQ84" s="21">
        <v>47635</v>
      </c>
      <c r="BR84" s="20">
        <v>32770.53</v>
      </c>
      <c r="BS84" s="20">
        <v>118.01</v>
      </c>
      <c r="BT84" s="20">
        <v>42.34</v>
      </c>
    </row>
    <row r="85" spans="1:72" s="1" customFormat="1" ht="18.2" customHeight="1" x14ac:dyDescent="0.15">
      <c r="A85" s="4">
        <v>83</v>
      </c>
      <c r="B85" s="5" t="s">
        <v>91</v>
      </c>
      <c r="C85" s="5" t="s">
        <v>0</v>
      </c>
      <c r="D85" s="6">
        <v>45505</v>
      </c>
      <c r="E85" s="7" t="s">
        <v>106</v>
      </c>
      <c r="F85" s="8">
        <v>189</v>
      </c>
      <c r="G85" s="8">
        <v>187</v>
      </c>
      <c r="H85" s="9">
        <v>30755.599999999999</v>
      </c>
      <c r="I85" s="9">
        <v>31786.57</v>
      </c>
      <c r="J85" s="9">
        <v>0</v>
      </c>
      <c r="K85" s="9">
        <v>62542.17</v>
      </c>
      <c r="L85" s="9">
        <v>324.82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62542.17</v>
      </c>
      <c r="T85" s="9">
        <v>74858.31</v>
      </c>
      <c r="U85" s="9">
        <v>242.44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75100.75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32113.68</v>
      </c>
      <c r="AW85" s="9">
        <v>75100.75</v>
      </c>
      <c r="AX85" s="10">
        <v>71</v>
      </c>
      <c r="AY85" s="10">
        <v>300</v>
      </c>
      <c r="AZ85" s="9">
        <v>266000</v>
      </c>
      <c r="BA85" s="9">
        <v>65133.7</v>
      </c>
      <c r="BB85" s="11">
        <v>87.29</v>
      </c>
      <c r="BC85" s="11">
        <v>83.816918420111307</v>
      </c>
      <c r="BD85" s="11">
        <v>9.4600000000000009</v>
      </c>
      <c r="BE85" s="11"/>
      <c r="BF85" s="7" t="s">
        <v>352</v>
      </c>
      <c r="BG85" s="4"/>
      <c r="BH85" s="7" t="s">
        <v>393</v>
      </c>
      <c r="BI85" s="7" t="s">
        <v>453</v>
      </c>
      <c r="BJ85" s="7" t="s">
        <v>479</v>
      </c>
      <c r="BK85" s="7" t="s">
        <v>342</v>
      </c>
      <c r="BL85" s="5" t="s">
        <v>2</v>
      </c>
      <c r="BM85" s="11">
        <v>513367.64586648002</v>
      </c>
      <c r="BN85" s="5" t="s">
        <v>242</v>
      </c>
      <c r="BO85" s="11"/>
      <c r="BP85" s="12">
        <v>38531</v>
      </c>
      <c r="BQ85" s="12">
        <v>47635</v>
      </c>
      <c r="BR85" s="11">
        <v>27376.27</v>
      </c>
      <c r="BS85" s="11">
        <v>69.06</v>
      </c>
      <c r="BT85" s="11">
        <v>42.34</v>
      </c>
    </row>
    <row r="86" spans="1:72" s="1" customFormat="1" ht="18.2" customHeight="1" x14ac:dyDescent="0.15">
      <c r="A86" s="13">
        <v>84</v>
      </c>
      <c r="B86" s="14" t="s">
        <v>91</v>
      </c>
      <c r="C86" s="14" t="s">
        <v>0</v>
      </c>
      <c r="D86" s="15">
        <v>45505</v>
      </c>
      <c r="E86" s="16" t="s">
        <v>480</v>
      </c>
      <c r="F86" s="17">
        <v>0</v>
      </c>
      <c r="G86" s="17">
        <v>0</v>
      </c>
      <c r="H86" s="18">
        <v>49794.51</v>
      </c>
      <c r="I86" s="18">
        <v>0</v>
      </c>
      <c r="J86" s="18">
        <v>0</v>
      </c>
      <c r="K86" s="18">
        <v>49794.51</v>
      </c>
      <c r="L86" s="18">
        <v>530.99</v>
      </c>
      <c r="M86" s="18">
        <v>0</v>
      </c>
      <c r="N86" s="18">
        <v>0</v>
      </c>
      <c r="O86" s="18">
        <v>0</v>
      </c>
      <c r="P86" s="18">
        <v>530.99</v>
      </c>
      <c r="Q86" s="18">
        <v>0</v>
      </c>
      <c r="R86" s="18">
        <v>0</v>
      </c>
      <c r="S86" s="18">
        <v>49263.519999999997</v>
      </c>
      <c r="T86" s="18">
        <v>0</v>
      </c>
      <c r="U86" s="18">
        <v>392.55</v>
      </c>
      <c r="V86" s="18">
        <v>0</v>
      </c>
      <c r="W86" s="18">
        <v>0</v>
      </c>
      <c r="X86" s="18">
        <v>392.55</v>
      </c>
      <c r="Y86" s="18">
        <v>0</v>
      </c>
      <c r="Z86" s="18">
        <v>0</v>
      </c>
      <c r="AA86" s="18">
        <v>0</v>
      </c>
      <c r="AB86" s="18">
        <v>112.44</v>
      </c>
      <c r="AC86" s="18">
        <v>0</v>
      </c>
      <c r="AD86" s="18">
        <v>0</v>
      </c>
      <c r="AE86" s="18">
        <v>0</v>
      </c>
      <c r="AF86" s="18">
        <v>12.1</v>
      </c>
      <c r="AG86" s="18">
        <v>0</v>
      </c>
      <c r="AH86" s="18">
        <v>0</v>
      </c>
      <c r="AI86" s="18">
        <v>32.119999999999997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1.7056000000000002E-2</v>
      </c>
      <c r="AT86" s="18">
        <v>0</v>
      </c>
      <c r="AU86" s="18">
        <f t="shared" si="1"/>
        <v>1080.1829439999999</v>
      </c>
      <c r="AV86" s="18">
        <v>0</v>
      </c>
      <c r="AW86" s="18">
        <v>0</v>
      </c>
      <c r="AX86" s="19">
        <v>71</v>
      </c>
      <c r="AY86" s="19">
        <v>300</v>
      </c>
      <c r="AZ86" s="18">
        <v>419999.99</v>
      </c>
      <c r="BA86" s="18">
        <v>106041.89</v>
      </c>
      <c r="BB86" s="20">
        <v>90</v>
      </c>
      <c r="BC86" s="20">
        <v>41.810993749734202</v>
      </c>
      <c r="BD86" s="20">
        <v>9.4600000000000009</v>
      </c>
      <c r="BE86" s="20"/>
      <c r="BF86" s="16" t="s">
        <v>352</v>
      </c>
      <c r="BG86" s="13"/>
      <c r="BH86" s="16" t="s">
        <v>408</v>
      </c>
      <c r="BI86" s="16" t="s">
        <v>410</v>
      </c>
      <c r="BJ86" s="16" t="s">
        <v>466</v>
      </c>
      <c r="BK86" s="16" t="s">
        <v>1</v>
      </c>
      <c r="BL86" s="14" t="s">
        <v>2</v>
      </c>
      <c r="BM86" s="20">
        <v>404371.91881087999</v>
      </c>
      <c r="BN86" s="14" t="s">
        <v>242</v>
      </c>
      <c r="BO86" s="20"/>
      <c r="BP86" s="21">
        <v>38532</v>
      </c>
      <c r="BQ86" s="21">
        <v>47635</v>
      </c>
      <c r="BR86" s="20">
        <v>0</v>
      </c>
      <c r="BS86" s="20">
        <v>112.44</v>
      </c>
      <c r="BT86" s="20">
        <v>12.1</v>
      </c>
    </row>
    <row r="87" spans="1:72" s="1" customFormat="1" ht="18.2" customHeight="1" x14ac:dyDescent="0.15">
      <c r="A87" s="4">
        <v>85</v>
      </c>
      <c r="B87" s="5" t="s">
        <v>91</v>
      </c>
      <c r="C87" s="5" t="s">
        <v>0</v>
      </c>
      <c r="D87" s="6">
        <v>45505</v>
      </c>
      <c r="E87" s="7" t="s">
        <v>481</v>
      </c>
      <c r="F87" s="8">
        <v>0</v>
      </c>
      <c r="G87" s="8">
        <v>0</v>
      </c>
      <c r="H87" s="9">
        <v>23443.48</v>
      </c>
      <c r="I87" s="9">
        <v>0</v>
      </c>
      <c r="J87" s="9">
        <v>0</v>
      </c>
      <c r="K87" s="9">
        <v>23443.48</v>
      </c>
      <c r="L87" s="9">
        <v>241.17</v>
      </c>
      <c r="M87" s="9">
        <v>0</v>
      </c>
      <c r="N87" s="9">
        <v>0</v>
      </c>
      <c r="O87" s="9">
        <v>0</v>
      </c>
      <c r="P87" s="9">
        <v>241.17</v>
      </c>
      <c r="Q87" s="9">
        <v>0</v>
      </c>
      <c r="R87" s="9">
        <v>0</v>
      </c>
      <c r="S87" s="9">
        <v>23202.31</v>
      </c>
      <c r="T87" s="9">
        <v>0</v>
      </c>
      <c r="U87" s="9">
        <v>189.89</v>
      </c>
      <c r="V87" s="9">
        <v>0</v>
      </c>
      <c r="W87" s="9">
        <v>0</v>
      </c>
      <c r="X87" s="9">
        <v>189.89</v>
      </c>
      <c r="Y87" s="9">
        <v>0</v>
      </c>
      <c r="Z87" s="9">
        <v>0</v>
      </c>
      <c r="AA87" s="9">
        <v>0</v>
      </c>
      <c r="AB87" s="9">
        <v>42.62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24.41</v>
      </c>
      <c r="AI87" s="9">
        <v>14.93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1.7000000000000001E-2</v>
      </c>
      <c r="AR87" s="9">
        <v>0</v>
      </c>
      <c r="AS87" s="9">
        <v>0</v>
      </c>
      <c r="AT87" s="9">
        <v>0</v>
      </c>
      <c r="AU87" s="9">
        <f t="shared" si="1"/>
        <v>513.03699999999992</v>
      </c>
      <c r="AV87" s="9">
        <v>0</v>
      </c>
      <c r="AW87" s="9">
        <v>0</v>
      </c>
      <c r="AX87" s="10">
        <v>72</v>
      </c>
      <c r="AY87" s="10">
        <v>300</v>
      </c>
      <c r="AZ87" s="9">
        <v>192900</v>
      </c>
      <c r="BA87" s="9">
        <v>48485.69</v>
      </c>
      <c r="BB87" s="11">
        <v>90</v>
      </c>
      <c r="BC87" s="11">
        <v>43.068540429145202</v>
      </c>
      <c r="BD87" s="11">
        <v>9.7200000000000006</v>
      </c>
      <c r="BE87" s="11"/>
      <c r="BF87" s="7" t="s">
        <v>338</v>
      </c>
      <c r="BG87" s="4"/>
      <c r="BH87" s="7" t="s">
        <v>404</v>
      </c>
      <c r="BI87" s="7" t="s">
        <v>455</v>
      </c>
      <c r="BJ87" s="7" t="s">
        <v>456</v>
      </c>
      <c r="BK87" s="7" t="s">
        <v>1</v>
      </c>
      <c r="BL87" s="5" t="s">
        <v>2</v>
      </c>
      <c r="BM87" s="11">
        <v>190452.54207463999</v>
      </c>
      <c r="BN87" s="5" t="s">
        <v>242</v>
      </c>
      <c r="BO87" s="11"/>
      <c r="BP87" s="12">
        <v>38534</v>
      </c>
      <c r="BQ87" s="12">
        <v>47665</v>
      </c>
      <c r="BR87" s="11">
        <v>0</v>
      </c>
      <c r="BS87" s="11">
        <v>42.62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91</v>
      </c>
      <c r="C88" s="14" t="s">
        <v>0</v>
      </c>
      <c r="D88" s="15">
        <v>45505</v>
      </c>
      <c r="E88" s="16" t="s">
        <v>908</v>
      </c>
      <c r="F88" s="17">
        <v>201</v>
      </c>
      <c r="G88" s="17">
        <v>200</v>
      </c>
      <c r="H88" s="18">
        <v>108711.65886700001</v>
      </c>
      <c r="I88" s="18">
        <v>110766.301133</v>
      </c>
      <c r="J88" s="18">
        <v>0</v>
      </c>
      <c r="K88" s="18">
        <v>219477.96</v>
      </c>
      <c r="L88" s="18">
        <v>1118.1500000000001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219477.96</v>
      </c>
      <c r="T88" s="18">
        <v>290974.40999999997</v>
      </c>
      <c r="U88" s="18">
        <v>880.56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291854.98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111884.44</v>
      </c>
      <c r="AW88" s="18">
        <v>291854.98</v>
      </c>
      <c r="AX88" s="19">
        <v>72</v>
      </c>
      <c r="AY88" s="19">
        <v>300</v>
      </c>
      <c r="AZ88" s="18">
        <v>889999.99</v>
      </c>
      <c r="BA88" s="18">
        <v>224816.72</v>
      </c>
      <c r="BB88" s="20">
        <v>90</v>
      </c>
      <c r="BC88" s="20">
        <v>87.862755047756195</v>
      </c>
      <c r="BD88" s="20">
        <v>9.7200000000000006</v>
      </c>
      <c r="BE88" s="20"/>
      <c r="BF88" s="16" t="s">
        <v>338</v>
      </c>
      <c r="BG88" s="13"/>
      <c r="BH88" s="16" t="s">
        <v>450</v>
      </c>
      <c r="BI88" s="16" t="s">
        <v>451</v>
      </c>
      <c r="BJ88" s="16" t="s">
        <v>909</v>
      </c>
      <c r="BK88" s="16" t="s">
        <v>342</v>
      </c>
      <c r="BL88" s="14" t="s">
        <v>2</v>
      </c>
      <c r="BM88" s="20">
        <v>1801550.59609824</v>
      </c>
      <c r="BN88" s="14" t="s">
        <v>242</v>
      </c>
      <c r="BO88" s="20"/>
      <c r="BP88" s="21">
        <v>38537</v>
      </c>
      <c r="BQ88" s="21">
        <v>47665</v>
      </c>
      <c r="BR88" s="20">
        <v>65094.41</v>
      </c>
      <c r="BS88" s="20">
        <v>197.64</v>
      </c>
      <c r="BT88" s="20">
        <v>42.36</v>
      </c>
    </row>
    <row r="89" spans="1:72" s="1" customFormat="1" ht="18.2" customHeight="1" x14ac:dyDescent="0.15">
      <c r="A89" s="4">
        <v>87</v>
      </c>
      <c r="B89" s="5" t="s">
        <v>91</v>
      </c>
      <c r="C89" s="5" t="s">
        <v>0</v>
      </c>
      <c r="D89" s="6">
        <v>45505</v>
      </c>
      <c r="E89" s="7" t="s">
        <v>107</v>
      </c>
      <c r="F89" s="8">
        <v>203</v>
      </c>
      <c r="G89" s="8">
        <v>201</v>
      </c>
      <c r="H89" s="9">
        <v>16497.09</v>
      </c>
      <c r="I89" s="9">
        <v>141710.06</v>
      </c>
      <c r="J89" s="9">
        <v>0</v>
      </c>
      <c r="K89" s="9">
        <v>158207.15</v>
      </c>
      <c r="L89" s="9">
        <v>1321.4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158207.15</v>
      </c>
      <c r="T89" s="9">
        <v>148804.32</v>
      </c>
      <c r="U89" s="9">
        <v>116.79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148921.10999999999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143039.94</v>
      </c>
      <c r="AW89" s="9">
        <v>148921.10999999999</v>
      </c>
      <c r="AX89" s="10">
        <v>12</v>
      </c>
      <c r="AY89" s="10">
        <v>240</v>
      </c>
      <c r="AZ89" s="9">
        <v>655999.98</v>
      </c>
      <c r="BA89" s="9">
        <v>165723.69</v>
      </c>
      <c r="BB89" s="11">
        <v>90</v>
      </c>
      <c r="BC89" s="11">
        <v>85.917972861936605</v>
      </c>
      <c r="BD89" s="11">
        <v>8.5</v>
      </c>
      <c r="BE89" s="11"/>
      <c r="BF89" s="7" t="s">
        <v>338</v>
      </c>
      <c r="BG89" s="4"/>
      <c r="BH89" s="7" t="s">
        <v>482</v>
      </c>
      <c r="BI89" s="7" t="s">
        <v>483</v>
      </c>
      <c r="BJ89" s="7" t="s">
        <v>484</v>
      </c>
      <c r="BK89" s="7" t="s">
        <v>342</v>
      </c>
      <c r="BL89" s="5" t="s">
        <v>2</v>
      </c>
      <c r="BM89" s="11">
        <v>1298618.7104596</v>
      </c>
      <c r="BN89" s="5" t="s">
        <v>242</v>
      </c>
      <c r="BO89" s="11"/>
      <c r="BP89" s="12">
        <v>38538</v>
      </c>
      <c r="BQ89" s="12">
        <v>45839</v>
      </c>
      <c r="BR89" s="11">
        <v>75156.539999999994</v>
      </c>
      <c r="BS89" s="11">
        <v>271.58</v>
      </c>
      <c r="BT89" s="11">
        <v>42.37</v>
      </c>
    </row>
    <row r="90" spans="1:72" s="1" customFormat="1" ht="18.2" customHeight="1" x14ac:dyDescent="0.15">
      <c r="A90" s="13">
        <v>88</v>
      </c>
      <c r="B90" s="14" t="s">
        <v>91</v>
      </c>
      <c r="C90" s="14" t="s">
        <v>0</v>
      </c>
      <c r="D90" s="15">
        <v>45505</v>
      </c>
      <c r="E90" s="16" t="s">
        <v>108</v>
      </c>
      <c r="F90" s="17">
        <v>137</v>
      </c>
      <c r="G90" s="17">
        <v>135</v>
      </c>
      <c r="H90" s="18">
        <v>33601.01</v>
      </c>
      <c r="I90" s="18">
        <v>28414.9</v>
      </c>
      <c r="J90" s="18">
        <v>0</v>
      </c>
      <c r="K90" s="18">
        <v>62015.91</v>
      </c>
      <c r="L90" s="18">
        <v>345.52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62015.91</v>
      </c>
      <c r="T90" s="18">
        <v>55588.22</v>
      </c>
      <c r="U90" s="18">
        <v>272.14999999999998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55860.37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f t="shared" si="1"/>
        <v>0</v>
      </c>
      <c r="AV90" s="18">
        <v>28762.92</v>
      </c>
      <c r="AW90" s="18">
        <v>55860.37</v>
      </c>
      <c r="AX90" s="19">
        <v>72</v>
      </c>
      <c r="AY90" s="19">
        <v>300</v>
      </c>
      <c r="AZ90" s="18">
        <v>275200</v>
      </c>
      <c r="BA90" s="18">
        <v>69476.55</v>
      </c>
      <c r="BB90" s="20">
        <v>90</v>
      </c>
      <c r="BC90" s="20">
        <v>80.335478661505206</v>
      </c>
      <c r="BD90" s="20">
        <v>9.7200000000000006</v>
      </c>
      <c r="BE90" s="20"/>
      <c r="BF90" s="16" t="s">
        <v>352</v>
      </c>
      <c r="BG90" s="13"/>
      <c r="BH90" s="16" t="s">
        <v>378</v>
      </c>
      <c r="BI90" s="16" t="s">
        <v>379</v>
      </c>
      <c r="BJ90" s="16" t="s">
        <v>485</v>
      </c>
      <c r="BK90" s="16" t="s">
        <v>342</v>
      </c>
      <c r="BL90" s="14" t="s">
        <v>2</v>
      </c>
      <c r="BM90" s="20">
        <v>509047.92275303998</v>
      </c>
      <c r="BN90" s="14" t="s">
        <v>242</v>
      </c>
      <c r="BO90" s="20"/>
      <c r="BP90" s="21">
        <v>38547</v>
      </c>
      <c r="BQ90" s="21">
        <v>47665</v>
      </c>
      <c r="BR90" s="20">
        <v>15342.42</v>
      </c>
      <c r="BS90" s="20">
        <v>61.09</v>
      </c>
      <c r="BT90" s="20">
        <v>42.37</v>
      </c>
    </row>
    <row r="91" spans="1:72" s="1" customFormat="1" ht="18.2" customHeight="1" x14ac:dyDescent="0.15">
      <c r="A91" s="4">
        <v>89</v>
      </c>
      <c r="B91" s="5" t="s">
        <v>91</v>
      </c>
      <c r="C91" s="5" t="s">
        <v>0</v>
      </c>
      <c r="D91" s="6">
        <v>45505</v>
      </c>
      <c r="E91" s="7" t="s">
        <v>109</v>
      </c>
      <c r="F91" s="8">
        <v>157</v>
      </c>
      <c r="G91" s="8">
        <v>156</v>
      </c>
      <c r="H91" s="9">
        <v>7814.51</v>
      </c>
      <c r="I91" s="9">
        <v>55884.82</v>
      </c>
      <c r="J91" s="9">
        <v>0</v>
      </c>
      <c r="K91" s="9">
        <v>63699.33</v>
      </c>
      <c r="L91" s="9">
        <v>623.14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63699.33</v>
      </c>
      <c r="T91" s="9">
        <v>51304.14</v>
      </c>
      <c r="U91" s="9">
        <v>61.83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51365.97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56512.38</v>
      </c>
      <c r="AW91" s="9">
        <v>51365.97</v>
      </c>
      <c r="AX91" s="10">
        <v>12</v>
      </c>
      <c r="AY91" s="10">
        <v>240</v>
      </c>
      <c r="AZ91" s="9">
        <v>359000</v>
      </c>
      <c r="BA91" s="9">
        <v>73484</v>
      </c>
      <c r="BB91" s="11">
        <v>85.9</v>
      </c>
      <c r="BC91" s="11">
        <v>74.462093067878698</v>
      </c>
      <c r="BD91" s="11">
        <v>9.5</v>
      </c>
      <c r="BE91" s="11"/>
      <c r="BF91" s="7" t="s">
        <v>338</v>
      </c>
      <c r="BG91" s="4"/>
      <c r="BH91" s="7" t="s">
        <v>458</v>
      </c>
      <c r="BI91" s="7" t="s">
        <v>487</v>
      </c>
      <c r="BJ91" s="7" t="s">
        <v>488</v>
      </c>
      <c r="BK91" s="7" t="s">
        <v>342</v>
      </c>
      <c r="BL91" s="5" t="s">
        <v>2</v>
      </c>
      <c r="BM91" s="11">
        <v>522866.01320952002</v>
      </c>
      <c r="BN91" s="5" t="s">
        <v>242</v>
      </c>
      <c r="BO91" s="11"/>
      <c r="BP91" s="12">
        <v>38555</v>
      </c>
      <c r="BQ91" s="12">
        <v>45839</v>
      </c>
      <c r="BR91" s="11">
        <v>20202.560000000001</v>
      </c>
      <c r="BS91" s="11">
        <v>73.16</v>
      </c>
      <c r="BT91" s="11">
        <v>42.33</v>
      </c>
    </row>
    <row r="92" spans="1:72" s="1" customFormat="1" ht="18.2" customHeight="1" x14ac:dyDescent="0.15">
      <c r="A92" s="13">
        <v>90</v>
      </c>
      <c r="B92" s="14" t="s">
        <v>91</v>
      </c>
      <c r="C92" s="14" t="s">
        <v>0</v>
      </c>
      <c r="D92" s="15">
        <v>45505</v>
      </c>
      <c r="E92" s="16" t="s">
        <v>222</v>
      </c>
      <c r="F92" s="17">
        <v>86</v>
      </c>
      <c r="G92" s="17">
        <v>85</v>
      </c>
      <c r="H92" s="18">
        <v>91556.85</v>
      </c>
      <c r="I92" s="18">
        <v>57925.31</v>
      </c>
      <c r="J92" s="18">
        <v>0</v>
      </c>
      <c r="K92" s="18">
        <v>149482.16</v>
      </c>
      <c r="L92" s="18">
        <v>941.56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149482.16</v>
      </c>
      <c r="T92" s="18">
        <v>85383.64</v>
      </c>
      <c r="U92" s="18">
        <v>741.56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86125.2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f t="shared" si="1"/>
        <v>0</v>
      </c>
      <c r="AV92" s="18">
        <v>58873.68</v>
      </c>
      <c r="AW92" s="18">
        <v>86125.2</v>
      </c>
      <c r="AX92" s="19">
        <v>72</v>
      </c>
      <c r="AY92" s="19">
        <v>300</v>
      </c>
      <c r="AZ92" s="18">
        <v>772000</v>
      </c>
      <c r="BA92" s="18">
        <v>189319.47</v>
      </c>
      <c r="BB92" s="20">
        <v>90</v>
      </c>
      <c r="BC92" s="20">
        <v>71.061863843164105</v>
      </c>
      <c r="BD92" s="20">
        <v>9.7200000000000006</v>
      </c>
      <c r="BE92" s="20"/>
      <c r="BF92" s="16" t="s">
        <v>338</v>
      </c>
      <c r="BG92" s="13"/>
      <c r="BH92" s="16" t="s">
        <v>458</v>
      </c>
      <c r="BI92" s="16" t="s">
        <v>459</v>
      </c>
      <c r="BJ92" s="16" t="s">
        <v>489</v>
      </c>
      <c r="BK92" s="16" t="s">
        <v>342</v>
      </c>
      <c r="BL92" s="14" t="s">
        <v>2</v>
      </c>
      <c r="BM92" s="20">
        <v>1227000.9911430399</v>
      </c>
      <c r="BN92" s="14" t="s">
        <v>242</v>
      </c>
      <c r="BO92" s="20"/>
      <c r="BP92" s="21">
        <v>38555</v>
      </c>
      <c r="BQ92" s="21">
        <v>47665</v>
      </c>
      <c r="BR92" s="20">
        <v>30038.47</v>
      </c>
      <c r="BS92" s="20">
        <v>166.44</v>
      </c>
      <c r="BT92" s="20">
        <v>42.34</v>
      </c>
    </row>
    <row r="93" spans="1:72" s="1" customFormat="1" ht="18.2" customHeight="1" x14ac:dyDescent="0.15">
      <c r="A93" s="4">
        <v>91</v>
      </c>
      <c r="B93" s="5" t="s">
        <v>337</v>
      </c>
      <c r="C93" s="5" t="s">
        <v>0</v>
      </c>
      <c r="D93" s="6">
        <v>45505</v>
      </c>
      <c r="E93" s="7" t="s">
        <v>201</v>
      </c>
      <c r="F93" s="8">
        <v>138</v>
      </c>
      <c r="G93" s="8">
        <v>137</v>
      </c>
      <c r="H93" s="9">
        <v>47227.37</v>
      </c>
      <c r="I93" s="9">
        <v>44656.08</v>
      </c>
      <c r="J93" s="9">
        <v>0</v>
      </c>
      <c r="K93" s="9">
        <v>91883.45</v>
      </c>
      <c r="L93" s="9">
        <v>548.67999999999995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91883.45</v>
      </c>
      <c r="T93" s="9">
        <v>85962.34</v>
      </c>
      <c r="U93" s="9">
        <v>397.86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86360.2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45204.76</v>
      </c>
      <c r="AW93" s="9">
        <v>86360.2</v>
      </c>
      <c r="AX93" s="10">
        <v>65</v>
      </c>
      <c r="AY93" s="10">
        <v>300</v>
      </c>
      <c r="AZ93" s="9">
        <v>405060.13</v>
      </c>
      <c r="BA93" s="9">
        <v>103281.08</v>
      </c>
      <c r="BB93" s="11">
        <v>90</v>
      </c>
      <c r="BC93" s="11">
        <v>80.068009552185202</v>
      </c>
      <c r="BD93" s="11">
        <v>10.11</v>
      </c>
      <c r="BE93" s="11"/>
      <c r="BF93" s="7" t="s">
        <v>352</v>
      </c>
      <c r="BG93" s="4"/>
      <c r="BH93" s="7" t="s">
        <v>381</v>
      </c>
      <c r="BI93" s="7" t="s">
        <v>382</v>
      </c>
      <c r="BJ93" s="7" t="s">
        <v>490</v>
      </c>
      <c r="BK93" s="7" t="s">
        <v>342</v>
      </c>
      <c r="BL93" s="5" t="s">
        <v>2</v>
      </c>
      <c r="BM93" s="11">
        <v>754210.96550679998</v>
      </c>
      <c r="BN93" s="5" t="s">
        <v>242</v>
      </c>
      <c r="BO93" s="11"/>
      <c r="BP93" s="12">
        <v>38341</v>
      </c>
      <c r="BQ93" s="12">
        <v>47484</v>
      </c>
      <c r="BR93" s="11">
        <v>16174.43</v>
      </c>
      <c r="BS93" s="11">
        <v>0</v>
      </c>
      <c r="BT93" s="11">
        <v>27.2</v>
      </c>
    </row>
    <row r="94" spans="1:72" s="1" customFormat="1" ht="18.2" customHeight="1" x14ac:dyDescent="0.15">
      <c r="A94" s="13">
        <v>92</v>
      </c>
      <c r="B94" s="14" t="s">
        <v>91</v>
      </c>
      <c r="C94" s="14" t="s">
        <v>0</v>
      </c>
      <c r="D94" s="15">
        <v>45505</v>
      </c>
      <c r="E94" s="16" t="s">
        <v>491</v>
      </c>
      <c r="F94" s="17">
        <v>46</v>
      </c>
      <c r="G94" s="17">
        <v>45</v>
      </c>
      <c r="H94" s="18">
        <v>33773.14</v>
      </c>
      <c r="I94" s="18">
        <v>21729.02</v>
      </c>
      <c r="J94" s="18">
        <v>0</v>
      </c>
      <c r="K94" s="18">
        <v>55502.16</v>
      </c>
      <c r="L94" s="18">
        <v>569.79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55502.16</v>
      </c>
      <c r="T94" s="18">
        <v>17259.919999999998</v>
      </c>
      <c r="U94" s="18">
        <v>278.88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17538.8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f t="shared" si="1"/>
        <v>0</v>
      </c>
      <c r="AV94" s="18">
        <v>22303.01</v>
      </c>
      <c r="AW94" s="18">
        <v>17538.8</v>
      </c>
      <c r="AX94" s="19">
        <v>50</v>
      </c>
      <c r="AY94" s="19">
        <v>300</v>
      </c>
      <c r="AZ94" s="18">
        <v>343791.62</v>
      </c>
      <c r="BA94" s="18">
        <v>94050</v>
      </c>
      <c r="BB94" s="20">
        <v>90</v>
      </c>
      <c r="BC94" s="20">
        <v>53.112114832535902</v>
      </c>
      <c r="BD94" s="20">
        <v>9.91</v>
      </c>
      <c r="BE94" s="20"/>
      <c r="BF94" s="16" t="s">
        <v>338</v>
      </c>
      <c r="BG94" s="13"/>
      <c r="BH94" s="16" t="s">
        <v>458</v>
      </c>
      <c r="BI94" s="16" t="s">
        <v>98</v>
      </c>
      <c r="BJ94" s="16" t="s">
        <v>486</v>
      </c>
      <c r="BK94" s="16" t="s">
        <v>342</v>
      </c>
      <c r="BL94" s="14" t="s">
        <v>2</v>
      </c>
      <c r="BM94" s="20">
        <v>455580.82202303997</v>
      </c>
      <c r="BN94" s="14" t="s">
        <v>242</v>
      </c>
      <c r="BO94" s="20"/>
      <c r="BP94" s="21">
        <v>37887</v>
      </c>
      <c r="BQ94" s="21">
        <v>47019</v>
      </c>
      <c r="BR94" s="20">
        <v>12737.71</v>
      </c>
      <c r="BS94" s="20">
        <v>103.03</v>
      </c>
      <c r="BT94" s="20">
        <v>42.8</v>
      </c>
    </row>
    <row r="95" spans="1:72" s="1" customFormat="1" ht="18.2" customHeight="1" x14ac:dyDescent="0.15">
      <c r="A95" s="4">
        <v>93</v>
      </c>
      <c r="B95" s="5" t="s">
        <v>91</v>
      </c>
      <c r="C95" s="5" t="s">
        <v>0</v>
      </c>
      <c r="D95" s="6">
        <v>45505</v>
      </c>
      <c r="E95" s="7" t="s">
        <v>110</v>
      </c>
      <c r="F95" s="8">
        <v>190</v>
      </c>
      <c r="G95" s="8">
        <v>188</v>
      </c>
      <c r="H95" s="9">
        <v>44650.98</v>
      </c>
      <c r="I95" s="9">
        <v>44344.04</v>
      </c>
      <c r="J95" s="9">
        <v>0</v>
      </c>
      <c r="K95" s="9">
        <v>88995.02</v>
      </c>
      <c r="L95" s="9">
        <v>459.16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88995.02</v>
      </c>
      <c r="T95" s="9">
        <v>110789.05</v>
      </c>
      <c r="U95" s="9">
        <v>361.65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111150.7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0</v>
      </c>
      <c r="AV95" s="9">
        <v>44806.52</v>
      </c>
      <c r="AW95" s="9">
        <v>111150.7</v>
      </c>
      <c r="AX95" s="10">
        <v>72</v>
      </c>
      <c r="AY95" s="10">
        <v>300</v>
      </c>
      <c r="AZ95" s="9">
        <v>365999.97</v>
      </c>
      <c r="BA95" s="9">
        <v>92325.95</v>
      </c>
      <c r="BB95" s="11">
        <v>90</v>
      </c>
      <c r="BC95" s="11">
        <v>86.752985482413095</v>
      </c>
      <c r="BD95" s="11">
        <v>9.7200000000000006</v>
      </c>
      <c r="BE95" s="11"/>
      <c r="BF95" s="7" t="s">
        <v>352</v>
      </c>
      <c r="BG95" s="4"/>
      <c r="BH95" s="7" t="s">
        <v>393</v>
      </c>
      <c r="BI95" s="7" t="s">
        <v>453</v>
      </c>
      <c r="BJ95" s="7" t="s">
        <v>492</v>
      </c>
      <c r="BK95" s="7" t="s">
        <v>342</v>
      </c>
      <c r="BL95" s="5" t="s">
        <v>2</v>
      </c>
      <c r="BM95" s="11">
        <v>730501.73844688002</v>
      </c>
      <c r="BN95" s="5" t="s">
        <v>242</v>
      </c>
      <c r="BO95" s="11"/>
      <c r="BP95" s="12">
        <v>38560</v>
      </c>
      <c r="BQ95" s="12">
        <v>47665</v>
      </c>
      <c r="BR95" s="11">
        <v>33826.050000000003</v>
      </c>
      <c r="BS95" s="11">
        <v>81.17</v>
      </c>
      <c r="BT95" s="11">
        <v>42.3</v>
      </c>
    </row>
    <row r="96" spans="1:72" s="1" customFormat="1" ht="18.2" customHeight="1" x14ac:dyDescent="0.15">
      <c r="A96" s="13">
        <v>94</v>
      </c>
      <c r="B96" s="14" t="s">
        <v>337</v>
      </c>
      <c r="C96" s="14" t="s">
        <v>0</v>
      </c>
      <c r="D96" s="15">
        <v>45505</v>
      </c>
      <c r="E96" s="16" t="s">
        <v>493</v>
      </c>
      <c r="F96" s="17">
        <v>5</v>
      </c>
      <c r="G96" s="17">
        <v>5</v>
      </c>
      <c r="H96" s="18">
        <v>44123.73</v>
      </c>
      <c r="I96" s="18">
        <v>2854.11</v>
      </c>
      <c r="J96" s="18">
        <v>0</v>
      </c>
      <c r="K96" s="18">
        <v>46977.84</v>
      </c>
      <c r="L96" s="18">
        <v>541.66999999999996</v>
      </c>
      <c r="M96" s="18">
        <v>0</v>
      </c>
      <c r="N96" s="18">
        <v>0</v>
      </c>
      <c r="O96" s="18">
        <v>458.02</v>
      </c>
      <c r="P96" s="18">
        <v>0</v>
      </c>
      <c r="Q96" s="18">
        <v>0</v>
      </c>
      <c r="R96" s="18">
        <v>0</v>
      </c>
      <c r="S96" s="18">
        <v>46523.83</v>
      </c>
      <c r="T96" s="18">
        <v>1904.94</v>
      </c>
      <c r="U96" s="18">
        <v>366.93</v>
      </c>
      <c r="V96" s="18">
        <v>0</v>
      </c>
      <c r="W96" s="18">
        <v>392.9</v>
      </c>
      <c r="X96" s="18">
        <v>0</v>
      </c>
      <c r="Y96" s="18">
        <v>0</v>
      </c>
      <c r="Z96" s="18">
        <v>0</v>
      </c>
      <c r="AA96" s="18">
        <v>1878.96</v>
      </c>
      <c r="AB96" s="18">
        <v>0</v>
      </c>
      <c r="AC96" s="18">
        <v>0</v>
      </c>
      <c r="AD96" s="18">
        <v>0</v>
      </c>
      <c r="AE96" s="18">
        <v>0</v>
      </c>
      <c r="AF96" s="18">
        <v>27.72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48.56</v>
      </c>
      <c r="AP96" s="18">
        <v>62.71</v>
      </c>
      <c r="AQ96" s="18">
        <v>0</v>
      </c>
      <c r="AR96" s="18">
        <v>0</v>
      </c>
      <c r="AS96" s="18">
        <v>1.2179999999999999E-3</v>
      </c>
      <c r="AT96" s="18">
        <v>0</v>
      </c>
      <c r="AU96" s="18">
        <f t="shared" si="1"/>
        <v>989.90878199999997</v>
      </c>
      <c r="AV96" s="18">
        <v>2945.78</v>
      </c>
      <c r="AW96" s="18">
        <v>1878.96</v>
      </c>
      <c r="AX96" s="19">
        <v>63</v>
      </c>
      <c r="AY96" s="19">
        <v>300</v>
      </c>
      <c r="AZ96" s="18">
        <v>407607</v>
      </c>
      <c r="BA96" s="18">
        <v>100144.48</v>
      </c>
      <c r="BB96" s="20">
        <v>85</v>
      </c>
      <c r="BC96" s="20">
        <v>39.488202944386003</v>
      </c>
      <c r="BD96" s="20">
        <v>9.98</v>
      </c>
      <c r="BE96" s="20"/>
      <c r="BF96" s="16" t="s">
        <v>338</v>
      </c>
      <c r="BG96" s="13"/>
      <c r="BH96" s="16" t="s">
        <v>381</v>
      </c>
      <c r="BI96" s="16" t="s">
        <v>494</v>
      </c>
      <c r="BJ96" s="16" t="s">
        <v>495</v>
      </c>
      <c r="BK96" s="16" t="s">
        <v>344</v>
      </c>
      <c r="BL96" s="14" t="s">
        <v>2</v>
      </c>
      <c r="BM96" s="20">
        <v>381883.60083751997</v>
      </c>
      <c r="BN96" s="14" t="s">
        <v>242</v>
      </c>
      <c r="BO96" s="20"/>
      <c r="BP96" s="21">
        <v>38260</v>
      </c>
      <c r="BQ96" s="21">
        <v>47423</v>
      </c>
      <c r="BR96" s="20">
        <v>665.95</v>
      </c>
      <c r="BS96" s="20">
        <v>0</v>
      </c>
      <c r="BT96" s="20">
        <v>27.72</v>
      </c>
    </row>
    <row r="97" spans="1:72" s="1" customFormat="1" ht="18.2" customHeight="1" x14ac:dyDescent="0.15">
      <c r="A97" s="4">
        <v>95</v>
      </c>
      <c r="B97" s="5" t="s">
        <v>91</v>
      </c>
      <c r="C97" s="5" t="s">
        <v>0</v>
      </c>
      <c r="D97" s="6">
        <v>45505</v>
      </c>
      <c r="E97" s="7" t="s">
        <v>111</v>
      </c>
      <c r="F97" s="8">
        <v>192</v>
      </c>
      <c r="G97" s="8">
        <v>191</v>
      </c>
      <c r="H97" s="9">
        <v>131222.24</v>
      </c>
      <c r="I97" s="9">
        <v>133401.76</v>
      </c>
      <c r="J97" s="9">
        <v>0</v>
      </c>
      <c r="K97" s="9">
        <v>264624</v>
      </c>
      <c r="L97" s="9">
        <v>1357.39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264624</v>
      </c>
      <c r="T97" s="9">
        <v>326140.77</v>
      </c>
      <c r="U97" s="9">
        <v>1043.1400000000001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327183.90999999997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134768.81</v>
      </c>
      <c r="AW97" s="9">
        <v>327183.90999999997</v>
      </c>
      <c r="AX97" s="10">
        <v>72</v>
      </c>
      <c r="AY97" s="10">
        <v>300</v>
      </c>
      <c r="AZ97" s="9">
        <v>1149999.97</v>
      </c>
      <c r="BA97" s="9">
        <v>273883.09000000003</v>
      </c>
      <c r="BB97" s="11">
        <v>85</v>
      </c>
      <c r="BC97" s="11">
        <v>82.126428469899295</v>
      </c>
      <c r="BD97" s="11">
        <v>9.5399999999999991</v>
      </c>
      <c r="BE97" s="11"/>
      <c r="BF97" s="7" t="s">
        <v>338</v>
      </c>
      <c r="BG97" s="4"/>
      <c r="BH97" s="7" t="s">
        <v>349</v>
      </c>
      <c r="BI97" s="7" t="s">
        <v>471</v>
      </c>
      <c r="BJ97" s="7" t="s">
        <v>496</v>
      </c>
      <c r="BK97" s="7" t="s">
        <v>342</v>
      </c>
      <c r="BL97" s="5" t="s">
        <v>2</v>
      </c>
      <c r="BM97" s="11">
        <v>2172124.822656</v>
      </c>
      <c r="BN97" s="5" t="s">
        <v>242</v>
      </c>
      <c r="BO97" s="11"/>
      <c r="BP97" s="12">
        <v>38562</v>
      </c>
      <c r="BQ97" s="12">
        <v>47665</v>
      </c>
      <c r="BR97" s="11">
        <v>98354.37</v>
      </c>
      <c r="BS97" s="11">
        <v>275.18</v>
      </c>
      <c r="BT97" s="11">
        <v>42.29</v>
      </c>
    </row>
    <row r="98" spans="1:72" s="1" customFormat="1" ht="18.2" customHeight="1" x14ac:dyDescent="0.15">
      <c r="A98" s="13">
        <v>96</v>
      </c>
      <c r="B98" s="14" t="s">
        <v>91</v>
      </c>
      <c r="C98" s="14" t="s">
        <v>0</v>
      </c>
      <c r="D98" s="15">
        <v>45505</v>
      </c>
      <c r="E98" s="16" t="s">
        <v>231</v>
      </c>
      <c r="F98" s="17">
        <v>0</v>
      </c>
      <c r="G98" s="17">
        <v>0</v>
      </c>
      <c r="H98" s="18">
        <v>6568.13</v>
      </c>
      <c r="I98" s="18">
        <v>479.58</v>
      </c>
      <c r="J98" s="18">
        <v>0</v>
      </c>
      <c r="K98" s="18">
        <v>7047.71</v>
      </c>
      <c r="L98" s="18">
        <v>483.48</v>
      </c>
      <c r="M98" s="18">
        <v>0</v>
      </c>
      <c r="N98" s="18">
        <v>0</v>
      </c>
      <c r="O98" s="18">
        <v>0</v>
      </c>
      <c r="P98" s="18">
        <v>963.06</v>
      </c>
      <c r="Q98" s="18">
        <v>0</v>
      </c>
      <c r="R98" s="18">
        <v>0</v>
      </c>
      <c r="S98" s="18">
        <v>6084.65</v>
      </c>
      <c r="T98" s="18">
        <v>57.38</v>
      </c>
      <c r="U98" s="18">
        <v>53.48</v>
      </c>
      <c r="V98" s="18">
        <v>0</v>
      </c>
      <c r="W98" s="18">
        <v>57.38</v>
      </c>
      <c r="X98" s="18">
        <v>53.48</v>
      </c>
      <c r="Y98" s="18">
        <v>0</v>
      </c>
      <c r="Z98" s="18">
        <v>0</v>
      </c>
      <c r="AA98" s="18">
        <v>0</v>
      </c>
      <c r="AB98" s="18">
        <v>46.28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26.11</v>
      </c>
      <c r="AI98" s="18">
        <v>17.07</v>
      </c>
      <c r="AJ98" s="18">
        <v>46.28</v>
      </c>
      <c r="AK98" s="18">
        <v>0</v>
      </c>
      <c r="AL98" s="18">
        <v>0</v>
      </c>
      <c r="AM98" s="18">
        <v>0</v>
      </c>
      <c r="AN98" s="18">
        <v>0</v>
      </c>
      <c r="AO98" s="18">
        <v>26.11</v>
      </c>
      <c r="AP98" s="18">
        <v>16.989999999999998</v>
      </c>
      <c r="AQ98" s="18">
        <v>0.11799999999999999</v>
      </c>
      <c r="AR98" s="18">
        <v>0</v>
      </c>
      <c r="AS98" s="18">
        <v>0</v>
      </c>
      <c r="AT98" s="18">
        <v>0</v>
      </c>
      <c r="AU98" s="18">
        <f t="shared" si="1"/>
        <v>1252.8779999999999</v>
      </c>
      <c r="AV98" s="18">
        <v>0</v>
      </c>
      <c r="AW98" s="18">
        <v>0</v>
      </c>
      <c r="AX98" s="19">
        <v>13</v>
      </c>
      <c r="AY98" s="19">
        <v>240</v>
      </c>
      <c r="AZ98" s="18">
        <v>224299.97</v>
      </c>
      <c r="BA98" s="18">
        <v>56531.75</v>
      </c>
      <c r="BB98" s="20">
        <v>90</v>
      </c>
      <c r="BC98" s="20">
        <v>9.68691929756287</v>
      </c>
      <c r="BD98" s="20">
        <v>9.77</v>
      </c>
      <c r="BE98" s="20"/>
      <c r="BF98" s="16" t="s">
        <v>352</v>
      </c>
      <c r="BG98" s="13"/>
      <c r="BH98" s="16" t="s">
        <v>482</v>
      </c>
      <c r="BI98" s="16" t="s">
        <v>483</v>
      </c>
      <c r="BJ98" s="16" t="s">
        <v>484</v>
      </c>
      <c r="BK98" s="16" t="s">
        <v>1</v>
      </c>
      <c r="BL98" s="14" t="s">
        <v>2</v>
      </c>
      <c r="BM98" s="20">
        <v>49944.900319599998</v>
      </c>
      <c r="BN98" s="14" t="s">
        <v>242</v>
      </c>
      <c r="BO98" s="20"/>
      <c r="BP98" s="21">
        <v>38565</v>
      </c>
      <c r="BQ98" s="21">
        <v>45870</v>
      </c>
      <c r="BR98" s="20">
        <v>0</v>
      </c>
      <c r="BS98" s="20">
        <v>46.28</v>
      </c>
      <c r="BT98" s="20">
        <v>0</v>
      </c>
    </row>
    <row r="99" spans="1:72" s="1" customFormat="1" ht="18.2" customHeight="1" x14ac:dyDescent="0.15">
      <c r="A99" s="4">
        <v>97</v>
      </c>
      <c r="B99" s="5" t="s">
        <v>91</v>
      </c>
      <c r="C99" s="5" t="s">
        <v>0</v>
      </c>
      <c r="D99" s="6">
        <v>45505</v>
      </c>
      <c r="E99" s="7" t="s">
        <v>113</v>
      </c>
      <c r="F99" s="8">
        <v>181</v>
      </c>
      <c r="G99" s="8">
        <v>179</v>
      </c>
      <c r="H99" s="9">
        <v>103305.42</v>
      </c>
      <c r="I99" s="9">
        <v>96622.54</v>
      </c>
      <c r="J99" s="9">
        <v>0</v>
      </c>
      <c r="K99" s="9">
        <v>199927.96</v>
      </c>
      <c r="L99" s="9">
        <v>1035.44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199927.96</v>
      </c>
      <c r="T99" s="9">
        <v>243928.47</v>
      </c>
      <c r="U99" s="9">
        <v>856.51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244784.98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97665.63</v>
      </c>
      <c r="AW99" s="9">
        <v>244784.98</v>
      </c>
      <c r="AX99" s="10">
        <v>73</v>
      </c>
      <c r="AY99" s="10">
        <v>300</v>
      </c>
      <c r="AZ99" s="9">
        <v>829300</v>
      </c>
      <c r="BA99" s="9">
        <v>209013.77</v>
      </c>
      <c r="BB99" s="11">
        <v>90</v>
      </c>
      <c r="BC99" s="11">
        <v>86.087708001248004</v>
      </c>
      <c r="BD99" s="11">
        <v>9.9499999999999993</v>
      </c>
      <c r="BE99" s="11"/>
      <c r="BF99" s="7" t="s">
        <v>352</v>
      </c>
      <c r="BG99" s="4"/>
      <c r="BH99" s="7" t="s">
        <v>393</v>
      </c>
      <c r="BI99" s="7" t="s">
        <v>453</v>
      </c>
      <c r="BJ99" s="7" t="s">
        <v>497</v>
      </c>
      <c r="BK99" s="7" t="s">
        <v>342</v>
      </c>
      <c r="BL99" s="5" t="s">
        <v>2</v>
      </c>
      <c r="BM99" s="11">
        <v>1641077.4708982401</v>
      </c>
      <c r="BN99" s="5" t="s">
        <v>242</v>
      </c>
      <c r="BO99" s="11"/>
      <c r="BP99" s="12">
        <v>38565</v>
      </c>
      <c r="BQ99" s="12">
        <v>47696</v>
      </c>
      <c r="BR99" s="11">
        <v>61517.62</v>
      </c>
      <c r="BS99" s="11">
        <v>150.02000000000001</v>
      </c>
      <c r="BT99" s="11">
        <v>42.27</v>
      </c>
    </row>
    <row r="100" spans="1:72" s="1" customFormat="1" ht="18.2" customHeight="1" x14ac:dyDescent="0.15">
      <c r="A100" s="13">
        <v>98</v>
      </c>
      <c r="B100" s="14" t="s">
        <v>91</v>
      </c>
      <c r="C100" s="14" t="s">
        <v>0</v>
      </c>
      <c r="D100" s="15">
        <v>45505</v>
      </c>
      <c r="E100" s="16" t="s">
        <v>114</v>
      </c>
      <c r="F100" s="17">
        <v>195</v>
      </c>
      <c r="G100" s="17">
        <v>194</v>
      </c>
      <c r="H100" s="18">
        <v>44361.77</v>
      </c>
      <c r="I100" s="18">
        <v>42859.26</v>
      </c>
      <c r="J100" s="18">
        <v>0</v>
      </c>
      <c r="K100" s="18">
        <v>87221.03</v>
      </c>
      <c r="L100" s="18">
        <v>444.59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87221.03</v>
      </c>
      <c r="T100" s="18">
        <v>114793.95</v>
      </c>
      <c r="U100" s="18">
        <v>367.81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115161.76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f t="shared" si="1"/>
        <v>0</v>
      </c>
      <c r="AV100" s="18">
        <v>43307.13</v>
      </c>
      <c r="AW100" s="18">
        <v>115161.76</v>
      </c>
      <c r="AX100" s="19">
        <v>73</v>
      </c>
      <c r="AY100" s="19">
        <v>300</v>
      </c>
      <c r="AZ100" s="18">
        <v>356600</v>
      </c>
      <c r="BA100" s="18">
        <v>89750.55</v>
      </c>
      <c r="BB100" s="20">
        <v>90</v>
      </c>
      <c r="BC100" s="20">
        <v>87.463449527607395</v>
      </c>
      <c r="BD100" s="20">
        <v>9.9499999999999993</v>
      </c>
      <c r="BE100" s="20"/>
      <c r="BF100" s="16" t="s">
        <v>338</v>
      </c>
      <c r="BG100" s="13"/>
      <c r="BH100" s="16" t="s">
        <v>393</v>
      </c>
      <c r="BI100" s="16" t="s">
        <v>453</v>
      </c>
      <c r="BJ100" s="16" t="s">
        <v>498</v>
      </c>
      <c r="BK100" s="16" t="s">
        <v>342</v>
      </c>
      <c r="BL100" s="14" t="s">
        <v>2</v>
      </c>
      <c r="BM100" s="20">
        <v>715940.21827432001</v>
      </c>
      <c r="BN100" s="14" t="s">
        <v>242</v>
      </c>
      <c r="BO100" s="20"/>
      <c r="BP100" s="21">
        <v>38573</v>
      </c>
      <c r="BQ100" s="21">
        <v>47696</v>
      </c>
      <c r="BR100" s="20">
        <v>31125.95</v>
      </c>
      <c r="BS100" s="20">
        <v>64.42</v>
      </c>
      <c r="BT100" s="20">
        <v>42.21</v>
      </c>
    </row>
    <row r="101" spans="1:72" s="1" customFormat="1" ht="18.2" customHeight="1" x14ac:dyDescent="0.15">
      <c r="A101" s="4">
        <v>99</v>
      </c>
      <c r="B101" s="5" t="s">
        <v>91</v>
      </c>
      <c r="C101" s="5" t="s">
        <v>0</v>
      </c>
      <c r="D101" s="6">
        <v>45505</v>
      </c>
      <c r="E101" s="7" t="s">
        <v>115</v>
      </c>
      <c r="F101" s="8">
        <v>174</v>
      </c>
      <c r="G101" s="8">
        <v>173</v>
      </c>
      <c r="H101" s="9">
        <v>88996.46</v>
      </c>
      <c r="I101" s="9">
        <v>83315.490000000005</v>
      </c>
      <c r="J101" s="9">
        <v>0</v>
      </c>
      <c r="K101" s="9">
        <v>172311.95</v>
      </c>
      <c r="L101" s="9">
        <v>897.23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172311.95</v>
      </c>
      <c r="T101" s="9">
        <v>198246.9</v>
      </c>
      <c r="U101" s="9">
        <v>724.53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198971.43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84219.24</v>
      </c>
      <c r="AW101" s="9">
        <v>198971.43</v>
      </c>
      <c r="AX101" s="10">
        <v>73</v>
      </c>
      <c r="AY101" s="10">
        <v>300</v>
      </c>
      <c r="AZ101" s="9">
        <v>782999.98</v>
      </c>
      <c r="BA101" s="9">
        <v>181702.36</v>
      </c>
      <c r="BB101" s="11">
        <v>83.01</v>
      </c>
      <c r="BC101" s="11">
        <v>78.720028564846402</v>
      </c>
      <c r="BD101" s="11">
        <v>9.77</v>
      </c>
      <c r="BE101" s="11"/>
      <c r="BF101" s="7" t="s">
        <v>352</v>
      </c>
      <c r="BG101" s="4"/>
      <c r="BH101" s="7" t="s">
        <v>353</v>
      </c>
      <c r="BI101" s="7" t="s">
        <v>354</v>
      </c>
      <c r="BJ101" s="7" t="s">
        <v>474</v>
      </c>
      <c r="BK101" s="7" t="s">
        <v>342</v>
      </c>
      <c r="BL101" s="5" t="s">
        <v>2</v>
      </c>
      <c r="BM101" s="11">
        <v>1414395.7609108</v>
      </c>
      <c r="BN101" s="5" t="s">
        <v>242</v>
      </c>
      <c r="BO101" s="11"/>
      <c r="BP101" s="12">
        <v>38579</v>
      </c>
      <c r="BQ101" s="12">
        <v>47696</v>
      </c>
      <c r="BR101" s="11">
        <v>45047.55</v>
      </c>
      <c r="BS101" s="11">
        <v>153.38</v>
      </c>
      <c r="BT101" s="11">
        <v>42.19</v>
      </c>
    </row>
    <row r="102" spans="1:72" s="1" customFormat="1" ht="18.2" customHeight="1" x14ac:dyDescent="0.15">
      <c r="A102" s="13">
        <v>100</v>
      </c>
      <c r="B102" s="14" t="s">
        <v>91</v>
      </c>
      <c r="C102" s="14" t="s">
        <v>0</v>
      </c>
      <c r="D102" s="15">
        <v>45505</v>
      </c>
      <c r="E102" s="16" t="s">
        <v>116</v>
      </c>
      <c r="F102" s="17">
        <v>198</v>
      </c>
      <c r="G102" s="17">
        <v>196</v>
      </c>
      <c r="H102" s="18">
        <v>45869.64</v>
      </c>
      <c r="I102" s="18">
        <v>45296.79</v>
      </c>
      <c r="J102" s="18">
        <v>0</v>
      </c>
      <c r="K102" s="18">
        <v>91166.43</v>
      </c>
      <c r="L102" s="18">
        <v>462.42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91166.43</v>
      </c>
      <c r="T102" s="18">
        <v>119365.66</v>
      </c>
      <c r="U102" s="18">
        <v>373.43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119739.09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f t="shared" si="1"/>
        <v>0</v>
      </c>
      <c r="AV102" s="18">
        <v>45762.57</v>
      </c>
      <c r="AW102" s="18">
        <v>119739.09</v>
      </c>
      <c r="AX102" s="19">
        <v>73</v>
      </c>
      <c r="AY102" s="19">
        <v>300</v>
      </c>
      <c r="AZ102" s="18">
        <v>400199.98</v>
      </c>
      <c r="BA102" s="18">
        <v>93648.98</v>
      </c>
      <c r="BB102" s="20">
        <v>83.74</v>
      </c>
      <c r="BC102" s="20">
        <v>81.520128123125303</v>
      </c>
      <c r="BD102" s="20">
        <v>9.77</v>
      </c>
      <c r="BE102" s="20"/>
      <c r="BF102" s="16" t="s">
        <v>338</v>
      </c>
      <c r="BG102" s="13"/>
      <c r="BH102" s="16" t="s">
        <v>393</v>
      </c>
      <c r="BI102" s="16" t="s">
        <v>453</v>
      </c>
      <c r="BJ102" s="16" t="s">
        <v>498</v>
      </c>
      <c r="BK102" s="16" t="s">
        <v>342</v>
      </c>
      <c r="BL102" s="14" t="s">
        <v>2</v>
      </c>
      <c r="BM102" s="20">
        <v>748325.41869192</v>
      </c>
      <c r="BN102" s="14" t="s">
        <v>242</v>
      </c>
      <c r="BO102" s="20"/>
      <c r="BP102" s="21">
        <v>38587</v>
      </c>
      <c r="BQ102" s="21">
        <v>47696</v>
      </c>
      <c r="BR102" s="20">
        <v>35093.410000000003</v>
      </c>
      <c r="BS102" s="20">
        <v>79.06</v>
      </c>
      <c r="BT102" s="20">
        <v>42.18</v>
      </c>
    </row>
    <row r="103" spans="1:72" s="1" customFormat="1" ht="18.2" customHeight="1" x14ac:dyDescent="0.15">
      <c r="A103" s="4">
        <v>101</v>
      </c>
      <c r="B103" s="5" t="s">
        <v>91</v>
      </c>
      <c r="C103" s="5" t="s">
        <v>0</v>
      </c>
      <c r="D103" s="6">
        <v>45505</v>
      </c>
      <c r="E103" s="7" t="s">
        <v>117</v>
      </c>
      <c r="F103" s="8">
        <v>144</v>
      </c>
      <c r="G103" s="8">
        <v>142</v>
      </c>
      <c r="H103" s="9">
        <v>49954.1</v>
      </c>
      <c r="I103" s="9">
        <v>41844.43</v>
      </c>
      <c r="J103" s="9">
        <v>0</v>
      </c>
      <c r="K103" s="9">
        <v>91798.53</v>
      </c>
      <c r="L103" s="9">
        <v>500.73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91798.53</v>
      </c>
      <c r="T103" s="9">
        <v>88986.27</v>
      </c>
      <c r="U103" s="9">
        <v>414.17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89400.44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42348.86</v>
      </c>
      <c r="AW103" s="9">
        <v>89400.44</v>
      </c>
      <c r="AX103" s="10">
        <v>73</v>
      </c>
      <c r="AY103" s="10">
        <v>300</v>
      </c>
      <c r="AZ103" s="9">
        <v>401999.96</v>
      </c>
      <c r="BA103" s="9">
        <v>101073.55</v>
      </c>
      <c r="BB103" s="11">
        <v>90</v>
      </c>
      <c r="BC103" s="11">
        <v>81.741144938512605</v>
      </c>
      <c r="BD103" s="11">
        <v>9.9499999999999993</v>
      </c>
      <c r="BE103" s="11"/>
      <c r="BF103" s="7" t="s">
        <v>338</v>
      </c>
      <c r="BG103" s="4"/>
      <c r="BH103" s="7" t="s">
        <v>367</v>
      </c>
      <c r="BI103" s="7" t="s">
        <v>368</v>
      </c>
      <c r="BJ103" s="7" t="s">
        <v>475</v>
      </c>
      <c r="BK103" s="7" t="s">
        <v>342</v>
      </c>
      <c r="BL103" s="5" t="s">
        <v>2</v>
      </c>
      <c r="BM103" s="11">
        <v>753513.91293432005</v>
      </c>
      <c r="BN103" s="5" t="s">
        <v>242</v>
      </c>
      <c r="BO103" s="11"/>
      <c r="BP103" s="12">
        <v>38594</v>
      </c>
      <c r="BQ103" s="12">
        <v>47696</v>
      </c>
      <c r="BR103" s="11">
        <v>15624.4</v>
      </c>
      <c r="BS103" s="11">
        <v>44.34</v>
      </c>
      <c r="BT103" s="11">
        <v>42.16</v>
      </c>
    </row>
    <row r="104" spans="1:72" s="1" customFormat="1" ht="18.2" customHeight="1" x14ac:dyDescent="0.15">
      <c r="A104" s="13">
        <v>102</v>
      </c>
      <c r="B104" s="14" t="s">
        <v>91</v>
      </c>
      <c r="C104" s="14" t="s">
        <v>0</v>
      </c>
      <c r="D104" s="15">
        <v>45505</v>
      </c>
      <c r="E104" s="16" t="s">
        <v>118</v>
      </c>
      <c r="F104" s="17">
        <v>199</v>
      </c>
      <c r="G104" s="17">
        <v>198</v>
      </c>
      <c r="H104" s="18">
        <v>81182.28</v>
      </c>
      <c r="I104" s="18">
        <v>80045.94</v>
      </c>
      <c r="J104" s="18">
        <v>0</v>
      </c>
      <c r="K104" s="18">
        <v>161228.22</v>
      </c>
      <c r="L104" s="18">
        <v>807.35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161228.22</v>
      </c>
      <c r="T104" s="18">
        <v>210133.51</v>
      </c>
      <c r="U104" s="18">
        <v>652.12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210785.63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f t="shared" si="1"/>
        <v>0</v>
      </c>
      <c r="AV104" s="18">
        <v>80859.08</v>
      </c>
      <c r="AW104" s="18">
        <v>210785.63</v>
      </c>
      <c r="AX104" s="19">
        <v>74</v>
      </c>
      <c r="AY104" s="19">
        <v>300</v>
      </c>
      <c r="AZ104" s="18">
        <v>691499.98</v>
      </c>
      <c r="BA104" s="18">
        <v>165201.20000000001</v>
      </c>
      <c r="BB104" s="20">
        <v>85.54</v>
      </c>
      <c r="BC104" s="20">
        <v>83.482819366929505</v>
      </c>
      <c r="BD104" s="20">
        <v>9.64</v>
      </c>
      <c r="BE104" s="20"/>
      <c r="BF104" s="16" t="s">
        <v>352</v>
      </c>
      <c r="BG104" s="13"/>
      <c r="BH104" s="16" t="s">
        <v>381</v>
      </c>
      <c r="BI104" s="16" t="s">
        <v>494</v>
      </c>
      <c r="BJ104" s="16" t="s">
        <v>500</v>
      </c>
      <c r="BK104" s="16" t="s">
        <v>342</v>
      </c>
      <c r="BL104" s="14" t="s">
        <v>2</v>
      </c>
      <c r="BM104" s="20">
        <v>1323416.6922676801</v>
      </c>
      <c r="BN104" s="14" t="s">
        <v>242</v>
      </c>
      <c r="BO104" s="20"/>
      <c r="BP104" s="21">
        <v>38600</v>
      </c>
      <c r="BQ104" s="21">
        <v>47727</v>
      </c>
      <c r="BR104" s="20">
        <v>51025.79</v>
      </c>
      <c r="BS104" s="20">
        <v>154.47</v>
      </c>
      <c r="BT104" s="20">
        <v>42.15</v>
      </c>
    </row>
    <row r="105" spans="1:72" s="1" customFormat="1" ht="18.2" customHeight="1" x14ac:dyDescent="0.15">
      <c r="A105" s="4">
        <v>103</v>
      </c>
      <c r="B105" s="5" t="s">
        <v>91</v>
      </c>
      <c r="C105" s="5" t="s">
        <v>0</v>
      </c>
      <c r="D105" s="6">
        <v>45505</v>
      </c>
      <c r="E105" s="7" t="s">
        <v>119</v>
      </c>
      <c r="F105" s="8">
        <v>167</v>
      </c>
      <c r="G105" s="8">
        <v>165</v>
      </c>
      <c r="H105" s="9">
        <v>102408.41</v>
      </c>
      <c r="I105" s="9">
        <v>93177.62</v>
      </c>
      <c r="J105" s="9">
        <v>0</v>
      </c>
      <c r="K105" s="9">
        <v>195586.03</v>
      </c>
      <c r="L105" s="9">
        <v>1018.42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195586.03</v>
      </c>
      <c r="T105" s="9">
        <v>212435.01</v>
      </c>
      <c r="U105" s="9">
        <v>822.62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213257.63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f t="shared" si="1"/>
        <v>0</v>
      </c>
      <c r="AV105" s="9">
        <v>94203.36</v>
      </c>
      <c r="AW105" s="9">
        <v>213257.63</v>
      </c>
      <c r="AX105" s="10">
        <v>74</v>
      </c>
      <c r="AY105" s="10">
        <v>300</v>
      </c>
      <c r="AZ105" s="9">
        <v>829300</v>
      </c>
      <c r="BA105" s="9">
        <v>208392.31</v>
      </c>
      <c r="BB105" s="11">
        <v>90</v>
      </c>
      <c r="BC105" s="11">
        <v>84.469252728183704</v>
      </c>
      <c r="BD105" s="11">
        <v>9.64</v>
      </c>
      <c r="BE105" s="11"/>
      <c r="BF105" s="7" t="s">
        <v>352</v>
      </c>
      <c r="BG105" s="4"/>
      <c r="BH105" s="7" t="s">
        <v>393</v>
      </c>
      <c r="BI105" s="7" t="s">
        <v>453</v>
      </c>
      <c r="BJ105" s="7" t="s">
        <v>502</v>
      </c>
      <c r="BK105" s="7" t="s">
        <v>342</v>
      </c>
      <c r="BL105" s="5" t="s">
        <v>2</v>
      </c>
      <c r="BM105" s="11">
        <v>1605437.41583432</v>
      </c>
      <c r="BN105" s="5" t="s">
        <v>242</v>
      </c>
      <c r="BO105" s="11"/>
      <c r="BP105" s="12">
        <v>38608</v>
      </c>
      <c r="BQ105" s="12">
        <v>47727</v>
      </c>
      <c r="BR105" s="11">
        <v>64552</v>
      </c>
      <c r="BS105" s="11">
        <v>194.85</v>
      </c>
      <c r="BT105" s="11">
        <v>42.14</v>
      </c>
    </row>
    <row r="106" spans="1:72" s="1" customFormat="1" ht="18.2" customHeight="1" x14ac:dyDescent="0.15">
      <c r="A106" s="13">
        <v>104</v>
      </c>
      <c r="B106" s="14" t="s">
        <v>91</v>
      </c>
      <c r="C106" s="14" t="s">
        <v>0</v>
      </c>
      <c r="D106" s="15">
        <v>45505</v>
      </c>
      <c r="E106" s="16" t="s">
        <v>120</v>
      </c>
      <c r="F106" s="17">
        <v>158</v>
      </c>
      <c r="G106" s="17">
        <v>157</v>
      </c>
      <c r="H106" s="18">
        <v>40427.379999999997</v>
      </c>
      <c r="I106" s="18">
        <v>45229.78</v>
      </c>
      <c r="J106" s="18">
        <v>0</v>
      </c>
      <c r="K106" s="18">
        <v>85657.16</v>
      </c>
      <c r="L106" s="18">
        <v>506.42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85657.16</v>
      </c>
      <c r="T106" s="18">
        <v>85551.19</v>
      </c>
      <c r="U106" s="18">
        <v>324.74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85875.93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f t="shared" si="1"/>
        <v>0</v>
      </c>
      <c r="AV106" s="18">
        <v>45739.83</v>
      </c>
      <c r="AW106" s="18">
        <v>85875.93</v>
      </c>
      <c r="AX106" s="19">
        <v>62</v>
      </c>
      <c r="AY106" s="19">
        <v>300</v>
      </c>
      <c r="AZ106" s="18">
        <v>374399.98</v>
      </c>
      <c r="BA106" s="18">
        <v>94081.85</v>
      </c>
      <c r="BB106" s="20">
        <v>90</v>
      </c>
      <c r="BC106" s="20">
        <v>81.940824930632203</v>
      </c>
      <c r="BD106" s="20">
        <v>9.64</v>
      </c>
      <c r="BE106" s="20"/>
      <c r="BF106" s="16" t="s">
        <v>352</v>
      </c>
      <c r="BG106" s="13"/>
      <c r="BH106" s="16" t="s">
        <v>393</v>
      </c>
      <c r="BI106" s="16" t="s">
        <v>453</v>
      </c>
      <c r="BJ106" s="16" t="s">
        <v>498</v>
      </c>
      <c r="BK106" s="16" t="s">
        <v>342</v>
      </c>
      <c r="BL106" s="14" t="s">
        <v>2</v>
      </c>
      <c r="BM106" s="20">
        <v>703103.43534304004</v>
      </c>
      <c r="BN106" s="14" t="s">
        <v>242</v>
      </c>
      <c r="BO106" s="20"/>
      <c r="BP106" s="21">
        <v>38608</v>
      </c>
      <c r="BQ106" s="21">
        <v>47727</v>
      </c>
      <c r="BR106" s="20">
        <v>29946.33</v>
      </c>
      <c r="BS106" s="20">
        <v>87.98</v>
      </c>
      <c r="BT106" s="20">
        <v>42.14</v>
      </c>
    </row>
    <row r="107" spans="1:72" s="1" customFormat="1" ht="18.2" customHeight="1" x14ac:dyDescent="0.15">
      <c r="A107" s="4">
        <v>105</v>
      </c>
      <c r="B107" s="5" t="s">
        <v>91</v>
      </c>
      <c r="C107" s="5" t="s">
        <v>0</v>
      </c>
      <c r="D107" s="6">
        <v>45505</v>
      </c>
      <c r="E107" s="7" t="s">
        <v>503</v>
      </c>
      <c r="F107" s="8">
        <v>0</v>
      </c>
      <c r="G107" s="8">
        <v>0</v>
      </c>
      <c r="H107" s="9">
        <v>44979.68</v>
      </c>
      <c r="I107" s="9">
        <v>495.8</v>
      </c>
      <c r="J107" s="9">
        <v>0</v>
      </c>
      <c r="K107" s="9">
        <v>45475.48</v>
      </c>
      <c r="L107" s="9">
        <v>500.18</v>
      </c>
      <c r="M107" s="9">
        <v>0</v>
      </c>
      <c r="N107" s="9">
        <v>0</v>
      </c>
      <c r="O107" s="9">
        <v>0</v>
      </c>
      <c r="P107" s="9">
        <v>995.98</v>
      </c>
      <c r="Q107" s="9">
        <v>59.22</v>
      </c>
      <c r="R107" s="9">
        <v>0</v>
      </c>
      <c r="S107" s="9">
        <v>44420.28</v>
      </c>
      <c r="T107" s="9">
        <v>358.5</v>
      </c>
      <c r="U107" s="9">
        <v>354.12</v>
      </c>
      <c r="V107" s="9">
        <v>0</v>
      </c>
      <c r="W107" s="9">
        <v>358.5</v>
      </c>
      <c r="X107" s="9">
        <v>354.12</v>
      </c>
      <c r="Y107" s="9">
        <v>0</v>
      </c>
      <c r="Z107" s="9">
        <v>0</v>
      </c>
      <c r="AA107" s="9">
        <v>0</v>
      </c>
      <c r="AB107" s="9">
        <v>104.01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49.39</v>
      </c>
      <c r="AI107" s="9">
        <v>27.84</v>
      </c>
      <c r="AJ107" s="9">
        <v>104.01</v>
      </c>
      <c r="AK107" s="9">
        <v>0</v>
      </c>
      <c r="AL107" s="9">
        <v>0</v>
      </c>
      <c r="AM107" s="9">
        <v>0</v>
      </c>
      <c r="AN107" s="9">
        <v>0</v>
      </c>
      <c r="AO107" s="9">
        <v>49.39</v>
      </c>
      <c r="AP107" s="9">
        <v>30.25</v>
      </c>
      <c r="AQ107" s="9">
        <v>61.084000000000003</v>
      </c>
      <c r="AR107" s="9">
        <v>0</v>
      </c>
      <c r="AS107" s="9">
        <v>0</v>
      </c>
      <c r="AT107" s="9">
        <v>0</v>
      </c>
      <c r="AU107" s="9">
        <f t="shared" si="1"/>
        <v>2193.7939999999999</v>
      </c>
      <c r="AV107" s="9">
        <v>0</v>
      </c>
      <c r="AW107" s="9">
        <v>0</v>
      </c>
      <c r="AX107" s="10">
        <v>74</v>
      </c>
      <c r="AY107" s="10">
        <v>300</v>
      </c>
      <c r="AZ107" s="9">
        <v>420000</v>
      </c>
      <c r="BA107" s="9">
        <v>98092.07</v>
      </c>
      <c r="BB107" s="11">
        <v>83.65</v>
      </c>
      <c r="BC107" s="11">
        <v>37.880293707738097</v>
      </c>
      <c r="BD107" s="11">
        <v>9.4600000000000009</v>
      </c>
      <c r="BE107" s="11"/>
      <c r="BF107" s="7" t="s">
        <v>338</v>
      </c>
      <c r="BG107" s="4"/>
      <c r="BH107" s="7" t="s">
        <v>381</v>
      </c>
      <c r="BI107" s="7" t="s">
        <v>382</v>
      </c>
      <c r="BJ107" s="7" t="s">
        <v>504</v>
      </c>
      <c r="BK107" s="7" t="s">
        <v>1</v>
      </c>
      <c r="BL107" s="5" t="s">
        <v>2</v>
      </c>
      <c r="BM107" s="11">
        <v>364616.93881631998</v>
      </c>
      <c r="BN107" s="5" t="s">
        <v>242</v>
      </c>
      <c r="BO107" s="11"/>
      <c r="BP107" s="12">
        <v>38609</v>
      </c>
      <c r="BQ107" s="12">
        <v>47727</v>
      </c>
      <c r="BR107" s="11">
        <v>0</v>
      </c>
      <c r="BS107" s="11">
        <v>104.01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91</v>
      </c>
      <c r="C108" s="14" t="s">
        <v>0</v>
      </c>
      <c r="D108" s="15">
        <v>45505</v>
      </c>
      <c r="E108" s="16" t="s">
        <v>121</v>
      </c>
      <c r="F108" s="17">
        <v>146</v>
      </c>
      <c r="G108" s="17">
        <v>145</v>
      </c>
      <c r="H108" s="18">
        <v>120853.29</v>
      </c>
      <c r="I108" s="18">
        <v>104623.23</v>
      </c>
      <c r="J108" s="18">
        <v>0</v>
      </c>
      <c r="K108" s="18">
        <v>225476.52</v>
      </c>
      <c r="L108" s="18">
        <v>1209.03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225476.52</v>
      </c>
      <c r="T108" s="18">
        <v>210726.28</v>
      </c>
      <c r="U108" s="18">
        <v>952.66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211678.94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f t="shared" si="1"/>
        <v>0</v>
      </c>
      <c r="AV108" s="18">
        <v>105840.8</v>
      </c>
      <c r="AW108" s="18">
        <v>211678.94</v>
      </c>
      <c r="AX108" s="19">
        <v>74</v>
      </c>
      <c r="AY108" s="19">
        <v>300</v>
      </c>
      <c r="AZ108" s="18">
        <v>1045999.97</v>
      </c>
      <c r="BA108" s="18">
        <v>248208.08</v>
      </c>
      <c r="BB108" s="20">
        <v>85</v>
      </c>
      <c r="BC108" s="20">
        <v>77.215472598635799</v>
      </c>
      <c r="BD108" s="20">
        <v>9.4600000000000009</v>
      </c>
      <c r="BE108" s="20"/>
      <c r="BF108" s="16" t="s">
        <v>352</v>
      </c>
      <c r="BG108" s="13"/>
      <c r="BH108" s="16" t="s">
        <v>404</v>
      </c>
      <c r="BI108" s="16" t="s">
        <v>405</v>
      </c>
      <c r="BJ108" s="16" t="s">
        <v>414</v>
      </c>
      <c r="BK108" s="16" t="s">
        <v>342</v>
      </c>
      <c r="BL108" s="14" t="s">
        <v>2</v>
      </c>
      <c r="BM108" s="20">
        <v>1850788.8400828801</v>
      </c>
      <c r="BN108" s="14" t="s">
        <v>242</v>
      </c>
      <c r="BO108" s="20"/>
      <c r="BP108" s="21">
        <v>38615</v>
      </c>
      <c r="BQ108" s="21">
        <v>47727</v>
      </c>
      <c r="BR108" s="20">
        <v>55895.09</v>
      </c>
      <c r="BS108" s="20">
        <v>263.19</v>
      </c>
      <c r="BT108" s="20">
        <v>42.14</v>
      </c>
    </row>
    <row r="109" spans="1:72" s="1" customFormat="1" ht="18.2" customHeight="1" x14ac:dyDescent="0.15">
      <c r="A109" s="4">
        <v>107</v>
      </c>
      <c r="B109" s="5" t="s">
        <v>91</v>
      </c>
      <c r="C109" s="5" t="s">
        <v>0</v>
      </c>
      <c r="D109" s="6">
        <v>45505</v>
      </c>
      <c r="E109" s="7" t="s">
        <v>122</v>
      </c>
      <c r="F109" s="8">
        <v>147</v>
      </c>
      <c r="G109" s="8">
        <v>147</v>
      </c>
      <c r="H109" s="9">
        <v>0</v>
      </c>
      <c r="I109" s="9">
        <v>65905.820000000007</v>
      </c>
      <c r="J109" s="9">
        <v>0</v>
      </c>
      <c r="K109" s="9">
        <v>65905.820000000007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65905.820000000007</v>
      </c>
      <c r="T109" s="9">
        <v>44915.88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44915.88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f t="shared" si="1"/>
        <v>0</v>
      </c>
      <c r="AV109" s="9">
        <v>65905.820000000007</v>
      </c>
      <c r="AW109" s="9">
        <v>44915.88</v>
      </c>
      <c r="AX109" s="10">
        <v>0</v>
      </c>
      <c r="AY109" s="10">
        <v>180</v>
      </c>
      <c r="AZ109" s="9">
        <v>290199.99</v>
      </c>
      <c r="BA109" s="9">
        <v>72910.070000000007</v>
      </c>
      <c r="BB109" s="11">
        <v>90</v>
      </c>
      <c r="BC109" s="11">
        <v>81.353972091920895</v>
      </c>
      <c r="BD109" s="11">
        <v>9.33</v>
      </c>
      <c r="BE109" s="11"/>
      <c r="BF109" s="7" t="s">
        <v>352</v>
      </c>
      <c r="BG109" s="4"/>
      <c r="BH109" s="7" t="s">
        <v>408</v>
      </c>
      <c r="BI109" s="7" t="s">
        <v>410</v>
      </c>
      <c r="BJ109" s="7" t="s">
        <v>505</v>
      </c>
      <c r="BK109" s="7" t="s">
        <v>342</v>
      </c>
      <c r="BL109" s="5" t="s">
        <v>2</v>
      </c>
      <c r="BM109" s="11">
        <v>540977.64216208004</v>
      </c>
      <c r="BN109" s="5" t="s">
        <v>242</v>
      </c>
      <c r="BO109" s="11"/>
      <c r="BP109" s="12">
        <v>38617</v>
      </c>
      <c r="BQ109" s="12">
        <v>44075</v>
      </c>
      <c r="BR109" s="11">
        <v>19940.93</v>
      </c>
      <c r="BS109" s="11">
        <v>0</v>
      </c>
      <c r="BT109" s="11">
        <v>52.62</v>
      </c>
    </row>
    <row r="110" spans="1:72" s="1" customFormat="1" ht="18.2" customHeight="1" x14ac:dyDescent="0.15">
      <c r="A110" s="13">
        <v>108</v>
      </c>
      <c r="B110" s="14" t="s">
        <v>91</v>
      </c>
      <c r="C110" s="14" t="s">
        <v>0</v>
      </c>
      <c r="D110" s="15">
        <v>45505</v>
      </c>
      <c r="E110" s="16" t="s">
        <v>123</v>
      </c>
      <c r="F110" s="17">
        <v>147</v>
      </c>
      <c r="G110" s="17">
        <v>146</v>
      </c>
      <c r="H110" s="18">
        <v>56791.45</v>
      </c>
      <c r="I110" s="18">
        <v>48616.33</v>
      </c>
      <c r="J110" s="18">
        <v>0</v>
      </c>
      <c r="K110" s="18">
        <v>105407.78</v>
      </c>
      <c r="L110" s="18">
        <v>564.79999999999995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105407.78</v>
      </c>
      <c r="T110" s="18">
        <v>101006.67</v>
      </c>
      <c r="U110" s="18">
        <v>456.19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101462.86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49185.18</v>
      </c>
      <c r="AW110" s="18">
        <v>101462.86</v>
      </c>
      <c r="AX110" s="19">
        <v>74</v>
      </c>
      <c r="AY110" s="19">
        <v>300</v>
      </c>
      <c r="AZ110" s="18">
        <v>470700</v>
      </c>
      <c r="BA110" s="18">
        <v>115568.36</v>
      </c>
      <c r="BB110" s="20">
        <v>90</v>
      </c>
      <c r="BC110" s="20">
        <v>82.087348128847694</v>
      </c>
      <c r="BD110" s="20">
        <v>9.64</v>
      </c>
      <c r="BE110" s="20"/>
      <c r="BF110" s="16" t="s">
        <v>338</v>
      </c>
      <c r="BG110" s="13"/>
      <c r="BH110" s="16" t="s">
        <v>349</v>
      </c>
      <c r="BI110" s="16" t="s">
        <v>506</v>
      </c>
      <c r="BJ110" s="16" t="s">
        <v>507</v>
      </c>
      <c r="BK110" s="16" t="s">
        <v>342</v>
      </c>
      <c r="BL110" s="14" t="s">
        <v>2</v>
      </c>
      <c r="BM110" s="20">
        <v>865223.31851631997</v>
      </c>
      <c r="BN110" s="14" t="s">
        <v>242</v>
      </c>
      <c r="BO110" s="20"/>
      <c r="BP110" s="21">
        <v>38618</v>
      </c>
      <c r="BQ110" s="21">
        <v>47727</v>
      </c>
      <c r="BR110" s="20">
        <v>33395.980000000003</v>
      </c>
      <c r="BS110" s="20">
        <v>108.06</v>
      </c>
      <c r="BT110" s="20">
        <v>42.13</v>
      </c>
    </row>
    <row r="111" spans="1:72" s="1" customFormat="1" ht="18.2" customHeight="1" x14ac:dyDescent="0.15">
      <c r="A111" s="4">
        <v>109</v>
      </c>
      <c r="B111" s="5" t="s">
        <v>91</v>
      </c>
      <c r="C111" s="5" t="s">
        <v>0</v>
      </c>
      <c r="D111" s="6">
        <v>45505</v>
      </c>
      <c r="E111" s="7" t="s">
        <v>508</v>
      </c>
      <c r="F111" s="8">
        <v>0</v>
      </c>
      <c r="G111" s="8">
        <v>0</v>
      </c>
      <c r="H111" s="9">
        <v>31789.16</v>
      </c>
      <c r="I111" s="9">
        <v>316.79000000000002</v>
      </c>
      <c r="J111" s="9">
        <v>0</v>
      </c>
      <c r="K111" s="9">
        <v>32105.95</v>
      </c>
      <c r="L111" s="9">
        <v>319.33999999999997</v>
      </c>
      <c r="M111" s="9">
        <v>0</v>
      </c>
      <c r="N111" s="9">
        <v>0</v>
      </c>
      <c r="O111" s="9">
        <v>0</v>
      </c>
      <c r="P111" s="9">
        <v>316.79000000000002</v>
      </c>
      <c r="Q111" s="9">
        <v>0</v>
      </c>
      <c r="R111" s="9">
        <v>0</v>
      </c>
      <c r="S111" s="9">
        <v>32083.91</v>
      </c>
      <c r="T111" s="9">
        <v>260.29000000000002</v>
      </c>
      <c r="U111" s="9">
        <v>257.74</v>
      </c>
      <c r="V111" s="9">
        <v>0</v>
      </c>
      <c r="W111" s="9">
        <v>260.29000000000002</v>
      </c>
      <c r="X111" s="9">
        <v>0</v>
      </c>
      <c r="Y111" s="9">
        <v>0</v>
      </c>
      <c r="Z111" s="9">
        <v>0</v>
      </c>
      <c r="AA111" s="9">
        <v>257.74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61.07</v>
      </c>
      <c r="AK111" s="9">
        <v>0</v>
      </c>
      <c r="AL111" s="9">
        <v>0</v>
      </c>
      <c r="AM111" s="9">
        <v>0</v>
      </c>
      <c r="AN111" s="9">
        <v>0</v>
      </c>
      <c r="AO111" s="9">
        <v>32.89</v>
      </c>
      <c r="AP111" s="9">
        <v>20.11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691.15000000000009</v>
      </c>
      <c r="AV111" s="9">
        <v>319.33999999999997</v>
      </c>
      <c r="AW111" s="9">
        <v>257.74</v>
      </c>
      <c r="AX111" s="10">
        <v>74</v>
      </c>
      <c r="AY111" s="10">
        <v>300</v>
      </c>
      <c r="AZ111" s="9">
        <v>325700</v>
      </c>
      <c r="BA111" s="9">
        <v>65321.25</v>
      </c>
      <c r="BB111" s="11">
        <v>90</v>
      </c>
      <c r="BC111" s="11">
        <v>44.2053987025662</v>
      </c>
      <c r="BD111" s="11">
        <v>9.64</v>
      </c>
      <c r="BE111" s="11"/>
      <c r="BF111" s="7" t="s">
        <v>338</v>
      </c>
      <c r="BG111" s="4"/>
      <c r="BH111" s="7" t="s">
        <v>426</v>
      </c>
      <c r="BI111" s="7" t="s">
        <v>427</v>
      </c>
      <c r="BJ111" s="7" t="s">
        <v>428</v>
      </c>
      <c r="BK111" s="7" t="s">
        <v>1</v>
      </c>
      <c r="BL111" s="5" t="s">
        <v>2</v>
      </c>
      <c r="BM111" s="11">
        <v>263355.77014504001</v>
      </c>
      <c r="BN111" s="5" t="s">
        <v>242</v>
      </c>
      <c r="BO111" s="11"/>
      <c r="BP111" s="12">
        <v>38618</v>
      </c>
      <c r="BQ111" s="12">
        <v>47727</v>
      </c>
      <c r="BR111" s="11">
        <v>155.53</v>
      </c>
      <c r="BS111" s="11">
        <v>61.07</v>
      </c>
      <c r="BT111" s="11">
        <v>0</v>
      </c>
    </row>
    <row r="112" spans="1:72" s="1" customFormat="1" ht="18.2" customHeight="1" x14ac:dyDescent="0.15">
      <c r="A112" s="13">
        <v>110</v>
      </c>
      <c r="B112" s="14" t="s">
        <v>91</v>
      </c>
      <c r="C112" s="14" t="s">
        <v>0</v>
      </c>
      <c r="D112" s="15">
        <v>45505</v>
      </c>
      <c r="E112" s="16" t="s">
        <v>124</v>
      </c>
      <c r="F112" s="17">
        <v>138</v>
      </c>
      <c r="G112" s="17">
        <v>137</v>
      </c>
      <c r="H112" s="18">
        <v>102087.47</v>
      </c>
      <c r="I112" s="18">
        <v>84478.98</v>
      </c>
      <c r="J112" s="18">
        <v>0</v>
      </c>
      <c r="K112" s="18">
        <v>186566.45</v>
      </c>
      <c r="L112" s="18">
        <v>1015.25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186566.45</v>
      </c>
      <c r="T112" s="18">
        <v>167935.99</v>
      </c>
      <c r="U112" s="18">
        <v>820.04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168756.03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f t="shared" si="1"/>
        <v>0</v>
      </c>
      <c r="AV112" s="18">
        <v>85501.52</v>
      </c>
      <c r="AW112" s="18">
        <v>168756.03</v>
      </c>
      <c r="AX112" s="19">
        <v>74</v>
      </c>
      <c r="AY112" s="19">
        <v>300</v>
      </c>
      <c r="AZ112" s="18">
        <v>827499.98</v>
      </c>
      <c r="BA112" s="18">
        <v>207741.27</v>
      </c>
      <c r="BB112" s="20">
        <v>90</v>
      </c>
      <c r="BC112" s="20">
        <v>80.826407290183596</v>
      </c>
      <c r="BD112" s="20">
        <v>9.64</v>
      </c>
      <c r="BE112" s="20"/>
      <c r="BF112" s="16" t="s">
        <v>338</v>
      </c>
      <c r="BG112" s="13"/>
      <c r="BH112" s="16" t="s">
        <v>458</v>
      </c>
      <c r="BI112" s="16" t="s">
        <v>98</v>
      </c>
      <c r="BJ112" s="16" t="s">
        <v>509</v>
      </c>
      <c r="BK112" s="16" t="s">
        <v>342</v>
      </c>
      <c r="BL112" s="14" t="s">
        <v>2</v>
      </c>
      <c r="BM112" s="20">
        <v>1531401.6004588001</v>
      </c>
      <c r="BN112" s="14" t="s">
        <v>242</v>
      </c>
      <c r="BO112" s="20"/>
      <c r="BP112" s="21">
        <v>38623</v>
      </c>
      <c r="BQ112" s="21">
        <v>47727</v>
      </c>
      <c r="BR112" s="20">
        <v>40773.1</v>
      </c>
      <c r="BS112" s="20">
        <v>194.25</v>
      </c>
      <c r="BT112" s="20">
        <v>42.1</v>
      </c>
    </row>
    <row r="113" spans="1:72" s="1" customFormat="1" ht="18.2" customHeight="1" x14ac:dyDescent="0.15">
      <c r="A113" s="4">
        <v>111</v>
      </c>
      <c r="B113" s="5" t="s">
        <v>91</v>
      </c>
      <c r="C113" s="5" t="s">
        <v>0</v>
      </c>
      <c r="D113" s="6">
        <v>45505</v>
      </c>
      <c r="E113" s="7" t="s">
        <v>510</v>
      </c>
      <c r="F113" s="8">
        <v>0</v>
      </c>
      <c r="G113" s="8">
        <v>0</v>
      </c>
      <c r="H113" s="9">
        <v>36713.160000000003</v>
      </c>
      <c r="I113" s="9">
        <v>0</v>
      </c>
      <c r="J113" s="9">
        <v>0.11</v>
      </c>
      <c r="K113" s="9">
        <v>36713.160000000003</v>
      </c>
      <c r="L113" s="9">
        <v>362.93</v>
      </c>
      <c r="M113" s="9">
        <v>0</v>
      </c>
      <c r="N113" s="9">
        <v>0</v>
      </c>
      <c r="O113" s="9">
        <v>0.11</v>
      </c>
      <c r="P113" s="9">
        <v>362.82</v>
      </c>
      <c r="Q113" s="9">
        <v>0</v>
      </c>
      <c r="R113" s="9">
        <v>0</v>
      </c>
      <c r="S113" s="9">
        <v>36350.230000000003</v>
      </c>
      <c r="T113" s="9">
        <v>0</v>
      </c>
      <c r="U113" s="9">
        <v>287.27999999999997</v>
      </c>
      <c r="V113" s="9">
        <v>0</v>
      </c>
      <c r="W113" s="9">
        <v>0</v>
      </c>
      <c r="X113" s="9">
        <v>287.27999999999997</v>
      </c>
      <c r="Y113" s="9">
        <v>0</v>
      </c>
      <c r="Z113" s="9">
        <v>0</v>
      </c>
      <c r="AA113" s="9">
        <v>0</v>
      </c>
      <c r="AB113" s="9">
        <v>83.25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37.799999999999997</v>
      </c>
      <c r="AI113" s="9">
        <v>22.77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793.92</v>
      </c>
      <c r="AV113" s="9">
        <v>0</v>
      </c>
      <c r="AW113" s="9">
        <v>0</v>
      </c>
      <c r="AX113" s="10">
        <v>75</v>
      </c>
      <c r="AY113" s="10">
        <v>300</v>
      </c>
      <c r="AZ113" s="9">
        <v>323600</v>
      </c>
      <c r="BA113" s="9">
        <v>75076.45</v>
      </c>
      <c r="BB113" s="11">
        <v>90</v>
      </c>
      <c r="BC113" s="11">
        <v>43.575857675742498</v>
      </c>
      <c r="BD113" s="11">
        <v>9.39</v>
      </c>
      <c r="BE113" s="11"/>
      <c r="BF113" s="7" t="s">
        <v>338</v>
      </c>
      <c r="BG113" s="4"/>
      <c r="BH113" s="7" t="s">
        <v>458</v>
      </c>
      <c r="BI113" s="7" t="s">
        <v>98</v>
      </c>
      <c r="BJ113" s="7" t="s">
        <v>511</v>
      </c>
      <c r="BK113" s="7" t="s">
        <v>1</v>
      </c>
      <c r="BL113" s="5" t="s">
        <v>2</v>
      </c>
      <c r="BM113" s="11">
        <v>298375.19231911999</v>
      </c>
      <c r="BN113" s="5" t="s">
        <v>242</v>
      </c>
      <c r="BO113" s="11"/>
      <c r="BP113" s="12">
        <v>38643</v>
      </c>
      <c r="BQ113" s="12">
        <v>47757</v>
      </c>
      <c r="BR113" s="11">
        <v>0</v>
      </c>
      <c r="BS113" s="11">
        <v>83.25</v>
      </c>
      <c r="BT113" s="11">
        <v>0</v>
      </c>
    </row>
    <row r="114" spans="1:72" s="1" customFormat="1" ht="18.2" customHeight="1" x14ac:dyDescent="0.15">
      <c r="A114" s="13">
        <v>112</v>
      </c>
      <c r="B114" s="14" t="s">
        <v>91</v>
      </c>
      <c r="C114" s="14" t="s">
        <v>0</v>
      </c>
      <c r="D114" s="15">
        <v>45505</v>
      </c>
      <c r="E114" s="16" t="s">
        <v>223</v>
      </c>
      <c r="F114" s="17">
        <v>86</v>
      </c>
      <c r="G114" s="17">
        <v>84</v>
      </c>
      <c r="H114" s="18">
        <v>51892.28</v>
      </c>
      <c r="I114" s="18">
        <v>32374.93</v>
      </c>
      <c r="J114" s="18">
        <v>0</v>
      </c>
      <c r="K114" s="18">
        <v>84267.21</v>
      </c>
      <c r="L114" s="18">
        <v>517.19000000000005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84267.21</v>
      </c>
      <c r="T114" s="18">
        <v>44812.72</v>
      </c>
      <c r="U114" s="18">
        <v>390.9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45203.62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32895.629999999997</v>
      </c>
      <c r="AW114" s="18">
        <v>45203.62</v>
      </c>
      <c r="AX114" s="19">
        <v>76</v>
      </c>
      <c r="AY114" s="19">
        <v>300</v>
      </c>
      <c r="AZ114" s="18">
        <v>485000.01</v>
      </c>
      <c r="BA114" s="18">
        <v>107857.74</v>
      </c>
      <c r="BB114" s="20">
        <v>80</v>
      </c>
      <c r="BC114" s="20">
        <v>62.502485218028902</v>
      </c>
      <c r="BD114" s="20">
        <v>9.0399999999999991</v>
      </c>
      <c r="BE114" s="20"/>
      <c r="BF114" s="16" t="s">
        <v>352</v>
      </c>
      <c r="BG114" s="13"/>
      <c r="BH114" s="16" t="s">
        <v>408</v>
      </c>
      <c r="BI114" s="16" t="s">
        <v>410</v>
      </c>
      <c r="BJ114" s="16" t="s">
        <v>512</v>
      </c>
      <c r="BK114" s="16" t="s">
        <v>342</v>
      </c>
      <c r="BL114" s="14" t="s">
        <v>2</v>
      </c>
      <c r="BM114" s="20">
        <v>691694.24760024005</v>
      </c>
      <c r="BN114" s="14" t="s">
        <v>242</v>
      </c>
      <c r="BO114" s="20"/>
      <c r="BP114" s="21">
        <v>38650</v>
      </c>
      <c r="BQ114" s="21">
        <v>47757</v>
      </c>
      <c r="BR114" s="20">
        <v>22614.58</v>
      </c>
      <c r="BS114" s="20">
        <v>145.63</v>
      </c>
      <c r="BT114" s="20">
        <v>41.97</v>
      </c>
    </row>
    <row r="115" spans="1:72" s="1" customFormat="1" ht="18.2" customHeight="1" x14ac:dyDescent="0.15">
      <c r="A115" s="4">
        <v>113</v>
      </c>
      <c r="B115" s="5" t="s">
        <v>337</v>
      </c>
      <c r="C115" s="5" t="s">
        <v>0</v>
      </c>
      <c r="D115" s="6">
        <v>45505</v>
      </c>
      <c r="E115" s="7" t="s">
        <v>145</v>
      </c>
      <c r="F115" s="5" t="s">
        <v>345</v>
      </c>
      <c r="G115" s="8">
        <v>134</v>
      </c>
      <c r="H115" s="9">
        <v>41748.300000000003</v>
      </c>
      <c r="I115" s="9">
        <v>39013.75</v>
      </c>
      <c r="J115" s="9">
        <v>44935.65</v>
      </c>
      <c r="K115" s="9">
        <v>80762.05</v>
      </c>
      <c r="L115" s="9">
        <v>485.02</v>
      </c>
      <c r="M115" s="9">
        <v>0</v>
      </c>
      <c r="N115" s="9">
        <v>0</v>
      </c>
      <c r="O115" s="9">
        <v>38863.42</v>
      </c>
      <c r="P115" s="9">
        <v>642.61</v>
      </c>
      <c r="Q115" s="9">
        <v>41256.03</v>
      </c>
      <c r="R115" s="9">
        <v>0</v>
      </c>
      <c r="S115" s="9">
        <v>0</v>
      </c>
      <c r="T115" s="9">
        <v>73939.820000000007</v>
      </c>
      <c r="U115" s="9">
        <v>351.7</v>
      </c>
      <c r="V115" s="9">
        <v>0</v>
      </c>
      <c r="W115" s="9">
        <v>73939.81</v>
      </c>
      <c r="X115" s="9">
        <v>351.7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27.32</v>
      </c>
      <c r="AG115" s="9">
        <v>0</v>
      </c>
      <c r="AH115" s="9">
        <v>0</v>
      </c>
      <c r="AI115" s="9">
        <v>68.97</v>
      </c>
      <c r="AJ115" s="9">
        <v>0</v>
      </c>
      <c r="AK115" s="9">
        <v>0</v>
      </c>
      <c r="AL115" s="9">
        <v>0</v>
      </c>
      <c r="AM115" s="9">
        <v>5531.51</v>
      </c>
      <c r="AN115" s="9">
        <v>0</v>
      </c>
      <c r="AO115" s="9">
        <v>532.76</v>
      </c>
      <c r="AP115" s="9">
        <v>7648.98</v>
      </c>
      <c r="AQ115" s="9">
        <v>0</v>
      </c>
      <c r="AR115" s="9">
        <v>0</v>
      </c>
      <c r="AS115" s="9">
        <v>35778.874520999998</v>
      </c>
      <c r="AT115" s="9">
        <v>88101.049999999974</v>
      </c>
      <c r="AU115" s="9">
        <f t="shared" si="1"/>
        <v>47.535478999998595</v>
      </c>
      <c r="AV115" s="9">
        <v>0</v>
      </c>
      <c r="AW115" s="9">
        <v>0</v>
      </c>
      <c r="AX115" s="10">
        <v>65</v>
      </c>
      <c r="AY115" s="10">
        <v>300</v>
      </c>
      <c r="AZ115" s="9">
        <v>360400</v>
      </c>
      <c r="BA115" s="9">
        <v>91298.21</v>
      </c>
      <c r="BB115" s="11">
        <v>89</v>
      </c>
      <c r="BC115" s="11">
        <v>0</v>
      </c>
      <c r="BD115" s="11">
        <v>10.11</v>
      </c>
      <c r="BE115" s="11"/>
      <c r="BF115" s="7" t="s">
        <v>352</v>
      </c>
      <c r="BG115" s="4"/>
      <c r="BH115" s="7" t="s">
        <v>381</v>
      </c>
      <c r="BI115" s="7" t="s">
        <v>382</v>
      </c>
      <c r="BJ115" s="7" t="s">
        <v>513</v>
      </c>
      <c r="BK115" s="7" t="s">
        <v>1</v>
      </c>
      <c r="BL115" s="5" t="s">
        <v>2</v>
      </c>
      <c r="BM115" s="11">
        <v>0</v>
      </c>
      <c r="BN115" s="5" t="s">
        <v>242</v>
      </c>
      <c r="BO115" s="11"/>
      <c r="BP115" s="12">
        <v>38324</v>
      </c>
      <c r="BQ115" s="12">
        <v>47484</v>
      </c>
      <c r="BR115" s="11">
        <v>-28.57</v>
      </c>
      <c r="BS115" s="11">
        <v>0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337</v>
      </c>
      <c r="C116" s="14" t="s">
        <v>0</v>
      </c>
      <c r="D116" s="15">
        <v>45505</v>
      </c>
      <c r="E116" s="16" t="s">
        <v>146</v>
      </c>
      <c r="F116" s="17">
        <v>136</v>
      </c>
      <c r="G116" s="17">
        <v>135</v>
      </c>
      <c r="H116" s="18">
        <v>28775.67</v>
      </c>
      <c r="I116" s="18">
        <v>24437.42</v>
      </c>
      <c r="J116" s="18">
        <v>0</v>
      </c>
      <c r="K116" s="18">
        <v>53213.09</v>
      </c>
      <c r="L116" s="18">
        <v>306.52999999999997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53213.09</v>
      </c>
      <c r="T116" s="18">
        <v>51129.99</v>
      </c>
      <c r="U116" s="18">
        <v>249.13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51379.12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f t="shared" si="1"/>
        <v>0</v>
      </c>
      <c r="AV116" s="18">
        <v>24743.95</v>
      </c>
      <c r="AW116" s="18">
        <v>51379.12</v>
      </c>
      <c r="AX116" s="19">
        <v>69</v>
      </c>
      <c r="AY116" s="19">
        <v>300</v>
      </c>
      <c r="AZ116" s="18">
        <v>235200</v>
      </c>
      <c r="BA116" s="18">
        <v>59344.15</v>
      </c>
      <c r="BB116" s="20">
        <v>90</v>
      </c>
      <c r="BC116" s="20">
        <v>80.701772626282505</v>
      </c>
      <c r="BD116" s="20">
        <v>10.39</v>
      </c>
      <c r="BE116" s="20"/>
      <c r="BF116" s="16" t="s">
        <v>338</v>
      </c>
      <c r="BG116" s="13"/>
      <c r="BH116" s="16" t="s">
        <v>378</v>
      </c>
      <c r="BI116" s="16" t="s">
        <v>514</v>
      </c>
      <c r="BJ116" s="16" t="s">
        <v>515</v>
      </c>
      <c r="BK116" s="16" t="s">
        <v>342</v>
      </c>
      <c r="BL116" s="14" t="s">
        <v>2</v>
      </c>
      <c r="BM116" s="20">
        <v>436791.34802296001</v>
      </c>
      <c r="BN116" s="14" t="s">
        <v>242</v>
      </c>
      <c r="BO116" s="20"/>
      <c r="BP116" s="21">
        <v>38461</v>
      </c>
      <c r="BQ116" s="21">
        <v>47604</v>
      </c>
      <c r="BR116" s="20">
        <v>11586.02</v>
      </c>
      <c r="BS116" s="20">
        <v>0</v>
      </c>
      <c r="BT116" s="20">
        <v>27.82</v>
      </c>
    </row>
    <row r="117" spans="1:72" s="1" customFormat="1" ht="18.2" customHeight="1" x14ac:dyDescent="0.15">
      <c r="A117" s="4">
        <v>115</v>
      </c>
      <c r="B117" s="5" t="s">
        <v>337</v>
      </c>
      <c r="C117" s="5" t="s">
        <v>0</v>
      </c>
      <c r="D117" s="6">
        <v>45505</v>
      </c>
      <c r="E117" s="7" t="s">
        <v>516</v>
      </c>
      <c r="F117" s="8">
        <v>0</v>
      </c>
      <c r="G117" s="8">
        <v>0</v>
      </c>
      <c r="H117" s="9">
        <v>33473.379999999997</v>
      </c>
      <c r="I117" s="9">
        <v>250.06</v>
      </c>
      <c r="J117" s="9">
        <v>0</v>
      </c>
      <c r="K117" s="9">
        <v>33723.440000000002</v>
      </c>
      <c r="L117" s="9">
        <v>402</v>
      </c>
      <c r="M117" s="9">
        <v>0</v>
      </c>
      <c r="N117" s="9">
        <v>0</v>
      </c>
      <c r="O117" s="9">
        <v>0</v>
      </c>
      <c r="P117" s="9">
        <v>340.8</v>
      </c>
      <c r="Q117" s="9">
        <v>0</v>
      </c>
      <c r="R117" s="9">
        <v>0</v>
      </c>
      <c r="S117" s="9">
        <v>33752.379999999997</v>
      </c>
      <c r="T117" s="9">
        <v>0</v>
      </c>
      <c r="U117" s="9">
        <v>284.27999999999997</v>
      </c>
      <c r="V117" s="9">
        <v>0</v>
      </c>
      <c r="W117" s="9">
        <v>0</v>
      </c>
      <c r="X117" s="9">
        <v>284.27999999999997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27.41</v>
      </c>
      <c r="AG117" s="9">
        <v>0</v>
      </c>
      <c r="AH117" s="9">
        <v>36.659999999999997</v>
      </c>
      <c r="AI117" s="9">
        <v>37.29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9.6999999999999993</v>
      </c>
      <c r="AQ117" s="9">
        <v>2E-3</v>
      </c>
      <c r="AR117" s="9">
        <v>0</v>
      </c>
      <c r="AS117" s="9">
        <v>0</v>
      </c>
      <c r="AT117" s="9">
        <v>0</v>
      </c>
      <c r="AU117" s="9">
        <f t="shared" si="1"/>
        <v>736.14199999999994</v>
      </c>
      <c r="AV117" s="9">
        <v>311.26</v>
      </c>
      <c r="AW117" s="9">
        <v>0</v>
      </c>
      <c r="AX117" s="10">
        <v>64</v>
      </c>
      <c r="AY117" s="10">
        <v>300</v>
      </c>
      <c r="AZ117" s="9">
        <v>300000</v>
      </c>
      <c r="BA117" s="9">
        <v>75057.13</v>
      </c>
      <c r="BB117" s="11">
        <v>90</v>
      </c>
      <c r="BC117" s="11">
        <v>40.472027107884401</v>
      </c>
      <c r="BD117" s="11">
        <v>10.08</v>
      </c>
      <c r="BE117" s="11"/>
      <c r="BF117" s="7" t="s">
        <v>352</v>
      </c>
      <c r="BG117" s="4"/>
      <c r="BH117" s="7" t="s">
        <v>439</v>
      </c>
      <c r="BI117" s="7" t="s">
        <v>440</v>
      </c>
      <c r="BJ117" s="7" t="s">
        <v>517</v>
      </c>
      <c r="BK117" s="7" t="s">
        <v>1</v>
      </c>
      <c r="BL117" s="5" t="s">
        <v>2</v>
      </c>
      <c r="BM117" s="11">
        <v>277051.14585872</v>
      </c>
      <c r="BN117" s="5" t="s">
        <v>242</v>
      </c>
      <c r="BO117" s="11"/>
      <c r="BP117" s="12">
        <v>38310</v>
      </c>
      <c r="BQ117" s="12">
        <v>47453</v>
      </c>
      <c r="BR117" s="11">
        <v>0</v>
      </c>
      <c r="BS117" s="11">
        <v>0</v>
      </c>
      <c r="BT117" s="11">
        <v>27.41</v>
      </c>
    </row>
    <row r="118" spans="1:72" s="1" customFormat="1" ht="18.2" customHeight="1" x14ac:dyDescent="0.15">
      <c r="A118" s="13">
        <v>116</v>
      </c>
      <c r="B118" s="14" t="s">
        <v>337</v>
      </c>
      <c r="C118" s="14" t="s">
        <v>0</v>
      </c>
      <c r="D118" s="15">
        <v>45505</v>
      </c>
      <c r="E118" s="16" t="s">
        <v>200</v>
      </c>
      <c r="F118" s="17">
        <v>146</v>
      </c>
      <c r="G118" s="17">
        <v>145</v>
      </c>
      <c r="H118" s="18">
        <v>30064.880000000001</v>
      </c>
      <c r="I118" s="18">
        <v>26924.02</v>
      </c>
      <c r="J118" s="18">
        <v>0</v>
      </c>
      <c r="K118" s="18">
        <v>56988.9</v>
      </c>
      <c r="L118" s="18">
        <v>326.13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56988.9</v>
      </c>
      <c r="T118" s="18">
        <v>58537.66</v>
      </c>
      <c r="U118" s="18">
        <v>261.04000000000002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58798.7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f t="shared" si="1"/>
        <v>0</v>
      </c>
      <c r="AV118" s="18">
        <v>27250.15</v>
      </c>
      <c r="AW118" s="18">
        <v>58798.7</v>
      </c>
      <c r="AX118" s="19">
        <v>69</v>
      </c>
      <c r="AY118" s="19">
        <v>300</v>
      </c>
      <c r="AZ118" s="18">
        <v>246000</v>
      </c>
      <c r="BA118" s="18">
        <v>62567.68</v>
      </c>
      <c r="BB118" s="20">
        <v>90</v>
      </c>
      <c r="BC118" s="20">
        <v>81.975246644913199</v>
      </c>
      <c r="BD118" s="20">
        <v>10.42</v>
      </c>
      <c r="BE118" s="20"/>
      <c r="BF118" s="16" t="s">
        <v>338</v>
      </c>
      <c r="BG118" s="13"/>
      <c r="BH118" s="16" t="s">
        <v>439</v>
      </c>
      <c r="BI118" s="16" t="s">
        <v>440</v>
      </c>
      <c r="BJ118" s="16" t="s">
        <v>442</v>
      </c>
      <c r="BK118" s="16" t="s">
        <v>342</v>
      </c>
      <c r="BL118" s="14" t="s">
        <v>2</v>
      </c>
      <c r="BM118" s="20">
        <v>467784.49538159999</v>
      </c>
      <c r="BN118" s="14" t="s">
        <v>242</v>
      </c>
      <c r="BO118" s="20"/>
      <c r="BP118" s="21">
        <v>38415</v>
      </c>
      <c r="BQ118" s="21">
        <v>47574</v>
      </c>
      <c r="BR118" s="20">
        <v>12302.01</v>
      </c>
      <c r="BS118" s="20">
        <v>0</v>
      </c>
      <c r="BT118" s="20">
        <v>28.01</v>
      </c>
    </row>
    <row r="119" spans="1:72" s="1" customFormat="1" ht="18.2" customHeight="1" x14ac:dyDescent="0.15">
      <c r="A119" s="4">
        <v>117</v>
      </c>
      <c r="B119" s="5" t="s">
        <v>337</v>
      </c>
      <c r="C119" s="5" t="s">
        <v>0</v>
      </c>
      <c r="D119" s="6">
        <v>45505</v>
      </c>
      <c r="E119" s="7" t="s">
        <v>199</v>
      </c>
      <c r="F119" s="8">
        <v>185</v>
      </c>
      <c r="G119" s="8">
        <v>184</v>
      </c>
      <c r="H119" s="9">
        <v>36588.839999999997</v>
      </c>
      <c r="I119" s="9">
        <v>38798.1</v>
      </c>
      <c r="J119" s="9">
        <v>0</v>
      </c>
      <c r="K119" s="9">
        <v>75386.94</v>
      </c>
      <c r="L119" s="9">
        <v>410.71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75386.94</v>
      </c>
      <c r="T119" s="9">
        <v>93244.4</v>
      </c>
      <c r="U119" s="9">
        <v>303.05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93547.45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 t="shared" si="1"/>
        <v>0</v>
      </c>
      <c r="AV119" s="9">
        <v>39208.81</v>
      </c>
      <c r="AW119" s="9">
        <v>93547.45</v>
      </c>
      <c r="AX119" s="10">
        <v>67</v>
      </c>
      <c r="AY119" s="10">
        <v>300</v>
      </c>
      <c r="AZ119" s="9">
        <v>310000</v>
      </c>
      <c r="BA119" s="9">
        <v>78914.100000000006</v>
      </c>
      <c r="BB119" s="11">
        <v>90</v>
      </c>
      <c r="BC119" s="11">
        <v>85.977342452109298</v>
      </c>
      <c r="BD119" s="11">
        <v>9.94</v>
      </c>
      <c r="BE119" s="11"/>
      <c r="BF119" s="7" t="s">
        <v>338</v>
      </c>
      <c r="BG119" s="4"/>
      <c r="BH119" s="7" t="s">
        <v>518</v>
      </c>
      <c r="BI119" s="7" t="s">
        <v>519</v>
      </c>
      <c r="BJ119" s="7" t="s">
        <v>520</v>
      </c>
      <c r="BK119" s="7" t="s">
        <v>342</v>
      </c>
      <c r="BL119" s="5" t="s">
        <v>2</v>
      </c>
      <c r="BM119" s="11">
        <v>618801.93662735994</v>
      </c>
      <c r="BN119" s="5" t="s">
        <v>242</v>
      </c>
      <c r="BO119" s="11"/>
      <c r="BP119" s="12">
        <v>38404</v>
      </c>
      <c r="BQ119" s="12">
        <v>47543</v>
      </c>
      <c r="BR119" s="11">
        <v>24523</v>
      </c>
      <c r="BS119" s="11">
        <v>0</v>
      </c>
      <c r="BT119" s="11">
        <v>28.03</v>
      </c>
    </row>
    <row r="120" spans="1:72" s="1" customFormat="1" ht="18.2" customHeight="1" x14ac:dyDescent="0.15">
      <c r="A120" s="13">
        <v>118</v>
      </c>
      <c r="B120" s="14" t="s">
        <v>25</v>
      </c>
      <c r="C120" s="14" t="s">
        <v>0</v>
      </c>
      <c r="D120" s="15">
        <v>45505</v>
      </c>
      <c r="E120" s="16" t="s">
        <v>521</v>
      </c>
      <c r="F120" s="17">
        <v>0</v>
      </c>
      <c r="G120" s="17">
        <v>0</v>
      </c>
      <c r="H120" s="18">
        <v>49523.01</v>
      </c>
      <c r="I120" s="18">
        <v>0</v>
      </c>
      <c r="J120" s="18">
        <v>0</v>
      </c>
      <c r="K120" s="18">
        <v>49523.01</v>
      </c>
      <c r="L120" s="18">
        <v>451.64</v>
      </c>
      <c r="M120" s="18">
        <v>0</v>
      </c>
      <c r="N120" s="18">
        <v>0</v>
      </c>
      <c r="O120" s="18">
        <v>0</v>
      </c>
      <c r="P120" s="18">
        <v>445.93</v>
      </c>
      <c r="Q120" s="18">
        <v>0</v>
      </c>
      <c r="R120" s="18">
        <v>0</v>
      </c>
      <c r="S120" s="18">
        <v>49077.08</v>
      </c>
      <c r="T120" s="18">
        <v>0</v>
      </c>
      <c r="U120" s="18">
        <v>340.47</v>
      </c>
      <c r="V120" s="18">
        <v>0</v>
      </c>
      <c r="W120" s="18">
        <v>0</v>
      </c>
      <c r="X120" s="18">
        <v>340.47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6.91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56.55</v>
      </c>
      <c r="AQ120" s="18">
        <v>5.548</v>
      </c>
      <c r="AR120" s="18">
        <v>0</v>
      </c>
      <c r="AS120" s="18">
        <v>0</v>
      </c>
      <c r="AT120" s="18">
        <v>0</v>
      </c>
      <c r="AU120" s="18">
        <f t="shared" si="1"/>
        <v>855.40800000000002</v>
      </c>
      <c r="AV120" s="18">
        <v>5.71</v>
      </c>
      <c r="AW120" s="18">
        <v>0</v>
      </c>
      <c r="AX120" s="19">
        <v>85</v>
      </c>
      <c r="AY120" s="19">
        <v>180</v>
      </c>
      <c r="AZ120" s="18">
        <v>102799</v>
      </c>
      <c r="BA120" s="18">
        <v>81648.86</v>
      </c>
      <c r="BB120" s="20">
        <v>0.87</v>
      </c>
      <c r="BC120" s="20">
        <v>0.52293515916817501</v>
      </c>
      <c r="BD120" s="20">
        <v>8.25</v>
      </c>
      <c r="BE120" s="20"/>
      <c r="BF120" s="16"/>
      <c r="BG120" s="13"/>
      <c r="BH120" s="16" t="s">
        <v>339</v>
      </c>
      <c r="BI120" s="16" t="s">
        <v>8</v>
      </c>
      <c r="BJ120" s="16" t="s">
        <v>522</v>
      </c>
      <c r="BK120" s="16" t="s">
        <v>1</v>
      </c>
      <c r="BL120" s="14" t="s">
        <v>2</v>
      </c>
      <c r="BM120" s="20">
        <v>402841.55515551998</v>
      </c>
      <c r="BN120" s="14" t="s">
        <v>242</v>
      </c>
      <c r="BO120" s="20"/>
      <c r="BP120" s="21">
        <v>42506</v>
      </c>
      <c r="BQ120" s="21">
        <v>47984</v>
      </c>
      <c r="BR120" s="20">
        <v>0</v>
      </c>
      <c r="BS120" s="20">
        <v>0</v>
      </c>
      <c r="BT120" s="20">
        <v>28.02</v>
      </c>
    </row>
    <row r="121" spans="1:72" s="1" customFormat="1" ht="18.2" customHeight="1" x14ac:dyDescent="0.15">
      <c r="A121" s="4">
        <v>119</v>
      </c>
      <c r="B121" s="5" t="s">
        <v>25</v>
      </c>
      <c r="C121" s="5" t="s">
        <v>0</v>
      </c>
      <c r="D121" s="6">
        <v>45505</v>
      </c>
      <c r="E121" s="7" t="s">
        <v>523</v>
      </c>
      <c r="F121" s="8">
        <v>5</v>
      </c>
      <c r="G121" s="8">
        <v>6</v>
      </c>
      <c r="H121" s="9">
        <v>30534.54</v>
      </c>
      <c r="I121" s="9">
        <v>8970.5400000000009</v>
      </c>
      <c r="J121" s="9">
        <v>0</v>
      </c>
      <c r="K121" s="9">
        <v>39505.08</v>
      </c>
      <c r="L121" s="9">
        <v>1338.47</v>
      </c>
      <c r="M121" s="9">
        <v>0</v>
      </c>
      <c r="N121" s="9">
        <v>0</v>
      </c>
      <c r="O121" s="9">
        <v>1284.57</v>
      </c>
      <c r="P121" s="9">
        <v>0</v>
      </c>
      <c r="Q121" s="9">
        <v>0</v>
      </c>
      <c r="R121" s="9">
        <v>0</v>
      </c>
      <c r="S121" s="9">
        <v>38228.86</v>
      </c>
      <c r="T121" s="9">
        <v>1721.07</v>
      </c>
      <c r="U121" s="9">
        <v>217.75</v>
      </c>
      <c r="V121" s="9">
        <v>0</v>
      </c>
      <c r="W121" s="9">
        <v>404.61</v>
      </c>
      <c r="X121" s="9">
        <v>139.66</v>
      </c>
      <c r="Y121" s="9">
        <v>0</v>
      </c>
      <c r="Z121" s="9">
        <v>0</v>
      </c>
      <c r="AA121" s="9">
        <v>1394.55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28.53</v>
      </c>
      <c r="AN121" s="9">
        <v>0</v>
      </c>
      <c r="AO121" s="9">
        <v>0</v>
      </c>
      <c r="AP121" s="9">
        <v>98.61</v>
      </c>
      <c r="AQ121" s="9">
        <v>0</v>
      </c>
      <c r="AR121" s="9">
        <v>0</v>
      </c>
      <c r="AS121" s="9">
        <v>311.58604700000001</v>
      </c>
      <c r="AT121" s="9">
        <v>0</v>
      </c>
      <c r="AU121" s="9">
        <f t="shared" si="1"/>
        <v>1644.393953</v>
      </c>
      <c r="AV121" s="9">
        <v>7894.99</v>
      </c>
      <c r="AW121" s="9">
        <v>1394.55</v>
      </c>
      <c r="AX121" s="10">
        <v>24</v>
      </c>
      <c r="AY121" s="10">
        <v>120</v>
      </c>
      <c r="AZ121" s="9">
        <v>162780</v>
      </c>
      <c r="BA121" s="9">
        <v>126880.11</v>
      </c>
      <c r="BB121" s="11">
        <v>0.9</v>
      </c>
      <c r="BC121" s="11">
        <v>0.27116916906834299</v>
      </c>
      <c r="BD121" s="11">
        <v>8.25</v>
      </c>
      <c r="BE121" s="11"/>
      <c r="BF121" s="7"/>
      <c r="BG121" s="4"/>
      <c r="BH121" s="7" t="s">
        <v>339</v>
      </c>
      <c r="BI121" s="7" t="s">
        <v>8</v>
      </c>
      <c r="BJ121" s="7" t="s">
        <v>522</v>
      </c>
      <c r="BK121" s="7" t="s">
        <v>344</v>
      </c>
      <c r="BL121" s="5" t="s">
        <v>2</v>
      </c>
      <c r="BM121" s="11">
        <v>313795.63360783999</v>
      </c>
      <c r="BN121" s="5" t="s">
        <v>242</v>
      </c>
      <c r="BO121" s="11"/>
      <c r="BP121" s="12">
        <v>42514</v>
      </c>
      <c r="BQ121" s="12">
        <v>46166</v>
      </c>
      <c r="BR121" s="11">
        <v>792.95</v>
      </c>
      <c r="BS121" s="11">
        <v>0</v>
      </c>
      <c r="BT121" s="11">
        <v>28.02</v>
      </c>
    </row>
    <row r="122" spans="1:72" s="1" customFormat="1" ht="18.2" customHeight="1" x14ac:dyDescent="0.15">
      <c r="A122" s="13">
        <v>120</v>
      </c>
      <c r="B122" s="14" t="s">
        <v>337</v>
      </c>
      <c r="C122" s="14" t="s">
        <v>0</v>
      </c>
      <c r="D122" s="15">
        <v>45505</v>
      </c>
      <c r="E122" s="16" t="s">
        <v>260</v>
      </c>
      <c r="F122" s="17">
        <v>47</v>
      </c>
      <c r="G122" s="17">
        <v>47</v>
      </c>
      <c r="H122" s="18">
        <v>17487.3</v>
      </c>
      <c r="I122" s="18">
        <v>27134.87</v>
      </c>
      <c r="J122" s="18">
        <v>0</v>
      </c>
      <c r="K122" s="18">
        <v>44622.17</v>
      </c>
      <c r="L122" s="18">
        <v>643.34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44622.17</v>
      </c>
      <c r="T122" s="18">
        <v>11028.08</v>
      </c>
      <c r="U122" s="18">
        <v>120.2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11148.28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f t="shared" si="1"/>
        <v>0</v>
      </c>
      <c r="AV122" s="18">
        <v>27778.21</v>
      </c>
      <c r="AW122" s="18">
        <v>11148.28</v>
      </c>
      <c r="AX122" s="19">
        <v>0</v>
      </c>
      <c r="AY122" s="19">
        <v>120</v>
      </c>
      <c r="AZ122" s="18">
        <v>84020.7</v>
      </c>
      <c r="BA122" s="18">
        <v>62252.34</v>
      </c>
      <c r="BB122" s="20">
        <v>0.9</v>
      </c>
      <c r="BC122" s="20">
        <v>0.64511555710195001</v>
      </c>
      <c r="BD122" s="20">
        <v>8.25</v>
      </c>
      <c r="BE122" s="20"/>
      <c r="BF122" s="16"/>
      <c r="BG122" s="13"/>
      <c r="BH122" s="16" t="s">
        <v>518</v>
      </c>
      <c r="BI122" s="16" t="s">
        <v>8</v>
      </c>
      <c r="BJ122" s="16" t="s">
        <v>524</v>
      </c>
      <c r="BK122" s="16" t="s">
        <v>342</v>
      </c>
      <c r="BL122" s="14" t="s">
        <v>2</v>
      </c>
      <c r="BM122" s="20">
        <v>366274.12138647999</v>
      </c>
      <c r="BN122" s="14" t="s">
        <v>242</v>
      </c>
      <c r="BO122" s="20"/>
      <c r="BP122" s="21">
        <v>42587</v>
      </c>
      <c r="BQ122" s="21">
        <v>46239</v>
      </c>
      <c r="BR122" s="20">
        <v>4383.42</v>
      </c>
      <c r="BS122" s="20">
        <v>0</v>
      </c>
      <c r="BT122" s="20">
        <v>42.64</v>
      </c>
    </row>
    <row r="123" spans="1:72" s="1" customFormat="1" ht="18.2" customHeight="1" x14ac:dyDescent="0.15">
      <c r="A123" s="4">
        <v>121</v>
      </c>
      <c r="B123" s="5" t="s">
        <v>337</v>
      </c>
      <c r="C123" s="5" t="s">
        <v>0</v>
      </c>
      <c r="D123" s="6">
        <v>45505</v>
      </c>
      <c r="E123" s="7" t="s">
        <v>3</v>
      </c>
      <c r="F123" s="8">
        <v>11</v>
      </c>
      <c r="G123" s="8">
        <v>10</v>
      </c>
      <c r="H123" s="9">
        <v>12478.47</v>
      </c>
      <c r="I123" s="9">
        <v>5501.75</v>
      </c>
      <c r="J123" s="9">
        <v>0</v>
      </c>
      <c r="K123" s="9">
        <v>17980.22</v>
      </c>
      <c r="L123" s="9">
        <v>507.86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17980.22</v>
      </c>
      <c r="T123" s="9">
        <v>1170.3800000000001</v>
      </c>
      <c r="U123" s="9">
        <v>85.77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1256.1500000000001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6009.61</v>
      </c>
      <c r="AW123" s="9">
        <v>1256.1500000000001</v>
      </c>
      <c r="AX123" s="10">
        <v>27</v>
      </c>
      <c r="AY123" s="10">
        <v>120</v>
      </c>
      <c r="AZ123" s="9">
        <v>79200</v>
      </c>
      <c r="BA123" s="9">
        <v>48399.29</v>
      </c>
      <c r="BB123" s="11">
        <v>0.9</v>
      </c>
      <c r="BC123" s="11">
        <v>0.33434783857366501</v>
      </c>
      <c r="BD123" s="11">
        <v>8.25</v>
      </c>
      <c r="BE123" s="11"/>
      <c r="BF123" s="7"/>
      <c r="BG123" s="4"/>
      <c r="BH123" s="7" t="s">
        <v>377</v>
      </c>
      <c r="BI123" s="7" t="s">
        <v>8</v>
      </c>
      <c r="BJ123" s="7" t="s">
        <v>525</v>
      </c>
      <c r="BK123" s="7" t="s">
        <v>342</v>
      </c>
      <c r="BL123" s="5" t="s">
        <v>2</v>
      </c>
      <c r="BM123" s="11">
        <v>147587.83095567999</v>
      </c>
      <c r="BN123" s="5" t="s">
        <v>242</v>
      </c>
      <c r="BO123" s="11"/>
      <c r="BP123" s="12">
        <v>42657</v>
      </c>
      <c r="BQ123" s="12">
        <v>46309</v>
      </c>
      <c r="BR123" s="11">
        <v>871</v>
      </c>
      <c r="BS123" s="11">
        <v>0</v>
      </c>
      <c r="BT123" s="11">
        <v>42.64</v>
      </c>
    </row>
    <row r="124" spans="1:72" s="1" customFormat="1" ht="18.2" customHeight="1" x14ac:dyDescent="0.15">
      <c r="A124" s="13">
        <v>122</v>
      </c>
      <c r="B124" s="14" t="s">
        <v>25</v>
      </c>
      <c r="C124" s="14" t="s">
        <v>0</v>
      </c>
      <c r="D124" s="15">
        <v>45505</v>
      </c>
      <c r="E124" s="16" t="s">
        <v>526</v>
      </c>
      <c r="F124" s="17">
        <v>0</v>
      </c>
      <c r="G124" s="17">
        <v>0</v>
      </c>
      <c r="H124" s="18">
        <v>51046.46</v>
      </c>
      <c r="I124" s="18">
        <v>0</v>
      </c>
      <c r="J124" s="18">
        <v>0</v>
      </c>
      <c r="K124" s="18">
        <v>51046.46</v>
      </c>
      <c r="L124" s="18">
        <v>424.22</v>
      </c>
      <c r="M124" s="18">
        <v>0</v>
      </c>
      <c r="N124" s="18">
        <v>0</v>
      </c>
      <c r="O124" s="18">
        <v>0</v>
      </c>
      <c r="P124" s="18">
        <v>424.22</v>
      </c>
      <c r="Q124" s="18">
        <v>0</v>
      </c>
      <c r="R124" s="18">
        <v>0</v>
      </c>
      <c r="S124" s="18">
        <v>50622.239999999998</v>
      </c>
      <c r="T124" s="18">
        <v>0</v>
      </c>
      <c r="U124" s="18">
        <v>350.94</v>
      </c>
      <c r="V124" s="18">
        <v>0</v>
      </c>
      <c r="W124" s="18">
        <v>0</v>
      </c>
      <c r="X124" s="18">
        <v>350.94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62.1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5.492</v>
      </c>
      <c r="AR124" s="18">
        <v>0</v>
      </c>
      <c r="AS124" s="18">
        <v>0</v>
      </c>
      <c r="AT124" s="18">
        <v>0</v>
      </c>
      <c r="AU124" s="18">
        <f t="shared" si="1"/>
        <v>842.75199999999995</v>
      </c>
      <c r="AV124" s="18">
        <v>0</v>
      </c>
      <c r="AW124" s="18">
        <v>0</v>
      </c>
      <c r="AX124" s="19">
        <v>91</v>
      </c>
      <c r="AY124" s="19">
        <v>180</v>
      </c>
      <c r="AZ124" s="18">
        <v>100547</v>
      </c>
      <c r="BA124" s="18">
        <v>91459.06</v>
      </c>
      <c r="BB124" s="20">
        <v>0.89999799999999996</v>
      </c>
      <c r="BC124" s="20">
        <v>0.49814545169740398</v>
      </c>
      <c r="BD124" s="20">
        <v>8.25</v>
      </c>
      <c r="BE124" s="20"/>
      <c r="BF124" s="16"/>
      <c r="BG124" s="13"/>
      <c r="BH124" s="16" t="s">
        <v>426</v>
      </c>
      <c r="BI124" s="16" t="s">
        <v>8</v>
      </c>
      <c r="BJ124" s="16" t="s">
        <v>527</v>
      </c>
      <c r="BK124" s="16" t="s">
        <v>1</v>
      </c>
      <c r="BL124" s="14" t="s">
        <v>2</v>
      </c>
      <c r="BM124" s="20">
        <v>415524.75997055997</v>
      </c>
      <c r="BN124" s="14" t="s">
        <v>242</v>
      </c>
      <c r="BO124" s="20"/>
      <c r="BP124" s="21">
        <v>42748</v>
      </c>
      <c r="BQ124" s="21">
        <v>48226</v>
      </c>
      <c r="BR124" s="20">
        <v>0</v>
      </c>
      <c r="BS124" s="20">
        <v>0</v>
      </c>
      <c r="BT124" s="20">
        <v>0</v>
      </c>
    </row>
    <row r="125" spans="1:72" s="1" customFormat="1" ht="18.2" customHeight="1" x14ac:dyDescent="0.15">
      <c r="A125" s="4">
        <v>123</v>
      </c>
      <c r="B125" s="5" t="s">
        <v>337</v>
      </c>
      <c r="C125" s="5" t="s">
        <v>0</v>
      </c>
      <c r="D125" s="6">
        <v>45505</v>
      </c>
      <c r="E125" s="7" t="s">
        <v>528</v>
      </c>
      <c r="F125" s="8">
        <v>13</v>
      </c>
      <c r="G125" s="8">
        <v>12</v>
      </c>
      <c r="H125" s="9">
        <v>38389.800000000003</v>
      </c>
      <c r="I125" s="9">
        <v>4249.6899999999996</v>
      </c>
      <c r="J125" s="9">
        <v>0</v>
      </c>
      <c r="K125" s="9">
        <v>42639.49</v>
      </c>
      <c r="L125" s="9">
        <v>319.73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42639.49</v>
      </c>
      <c r="T125" s="9">
        <v>3860.34</v>
      </c>
      <c r="U125" s="9">
        <v>263.92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4124.26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f t="shared" si="1"/>
        <v>0</v>
      </c>
      <c r="AV125" s="9">
        <v>4569.42</v>
      </c>
      <c r="AW125" s="9">
        <v>4124.26</v>
      </c>
      <c r="AX125" s="10">
        <v>89</v>
      </c>
      <c r="AY125" s="10">
        <v>180</v>
      </c>
      <c r="AZ125" s="9">
        <v>88000</v>
      </c>
      <c r="BA125" s="9">
        <v>60161.34</v>
      </c>
      <c r="BB125" s="11">
        <v>0.85</v>
      </c>
      <c r="BC125" s="11">
        <v>0.60243948189983798</v>
      </c>
      <c r="BD125" s="11">
        <v>8.25</v>
      </c>
      <c r="BE125" s="11"/>
      <c r="BF125" s="7"/>
      <c r="BG125" s="4"/>
      <c r="BH125" s="7" t="s">
        <v>419</v>
      </c>
      <c r="BI125" s="7" t="s">
        <v>8</v>
      </c>
      <c r="BJ125" s="7" t="s">
        <v>8</v>
      </c>
      <c r="BK125" s="7" t="s">
        <v>342</v>
      </c>
      <c r="BL125" s="5" t="s">
        <v>2</v>
      </c>
      <c r="BM125" s="11">
        <v>349999.60190456</v>
      </c>
      <c r="BN125" s="5" t="s">
        <v>242</v>
      </c>
      <c r="BO125" s="11"/>
      <c r="BP125" s="12">
        <v>42695</v>
      </c>
      <c r="BQ125" s="12">
        <v>48173</v>
      </c>
      <c r="BR125" s="11">
        <v>1035.83</v>
      </c>
      <c r="BS125" s="11">
        <v>0</v>
      </c>
      <c r="BT125" s="11">
        <v>42.64</v>
      </c>
    </row>
    <row r="126" spans="1:72" s="1" customFormat="1" ht="18.2" customHeight="1" x14ac:dyDescent="0.15">
      <c r="A126" s="13">
        <v>124</v>
      </c>
      <c r="B126" s="14" t="s">
        <v>337</v>
      </c>
      <c r="C126" s="14" t="s">
        <v>0</v>
      </c>
      <c r="D126" s="15">
        <v>45505</v>
      </c>
      <c r="E126" s="16" t="s">
        <v>529</v>
      </c>
      <c r="F126" s="17">
        <v>0</v>
      </c>
      <c r="G126" s="17">
        <v>0</v>
      </c>
      <c r="H126" s="18">
        <v>31405.87</v>
      </c>
      <c r="I126" s="18">
        <v>0</v>
      </c>
      <c r="J126" s="18">
        <v>0</v>
      </c>
      <c r="K126" s="18">
        <v>31405.87</v>
      </c>
      <c r="L126" s="18">
        <v>255.96</v>
      </c>
      <c r="M126" s="18">
        <v>0</v>
      </c>
      <c r="N126" s="18">
        <v>0</v>
      </c>
      <c r="O126" s="18">
        <v>0</v>
      </c>
      <c r="P126" s="18">
        <v>255.96</v>
      </c>
      <c r="Q126" s="18">
        <v>0</v>
      </c>
      <c r="R126" s="18">
        <v>0</v>
      </c>
      <c r="S126" s="18">
        <v>31149.91</v>
      </c>
      <c r="T126" s="18">
        <v>0</v>
      </c>
      <c r="U126" s="18">
        <v>215.92</v>
      </c>
      <c r="V126" s="18">
        <v>0</v>
      </c>
      <c r="W126" s="18">
        <v>0</v>
      </c>
      <c r="X126" s="18">
        <v>215.92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33.06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10.965999999999999</v>
      </c>
      <c r="AR126" s="18">
        <v>0</v>
      </c>
      <c r="AS126" s="18">
        <v>0</v>
      </c>
      <c r="AT126" s="18">
        <v>0</v>
      </c>
      <c r="AU126" s="18">
        <f t="shared" si="1"/>
        <v>515.90599999999995</v>
      </c>
      <c r="AV126" s="18">
        <v>0</v>
      </c>
      <c r="AW126" s="18">
        <v>0</v>
      </c>
      <c r="AX126" s="19">
        <v>91</v>
      </c>
      <c r="AY126" s="19">
        <v>180</v>
      </c>
      <c r="AZ126" s="18">
        <v>88000</v>
      </c>
      <c r="BA126" s="18">
        <v>54438.44</v>
      </c>
      <c r="BB126" s="20">
        <v>0.75</v>
      </c>
      <c r="BC126" s="20">
        <v>0.42915323253201199</v>
      </c>
      <c r="BD126" s="20">
        <v>8.25</v>
      </c>
      <c r="BE126" s="20"/>
      <c r="BF126" s="16"/>
      <c r="BG126" s="13"/>
      <c r="BH126" s="16" t="s">
        <v>373</v>
      </c>
      <c r="BI126" s="16" t="s">
        <v>8</v>
      </c>
      <c r="BJ126" s="16" t="s">
        <v>530</v>
      </c>
      <c r="BK126" s="16" t="s">
        <v>1</v>
      </c>
      <c r="BL126" s="14" t="s">
        <v>2</v>
      </c>
      <c r="BM126" s="20">
        <v>255689.17684904</v>
      </c>
      <c r="BN126" s="14" t="s">
        <v>242</v>
      </c>
      <c r="BO126" s="20"/>
      <c r="BP126" s="21">
        <v>42746</v>
      </c>
      <c r="BQ126" s="21">
        <v>48224</v>
      </c>
      <c r="BR126" s="20">
        <v>0</v>
      </c>
      <c r="BS126" s="20">
        <v>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337</v>
      </c>
      <c r="C127" s="5" t="s">
        <v>0</v>
      </c>
      <c r="D127" s="6">
        <v>45505</v>
      </c>
      <c r="E127" s="7" t="s">
        <v>531</v>
      </c>
      <c r="F127" s="8">
        <v>0</v>
      </c>
      <c r="G127" s="8">
        <v>0</v>
      </c>
      <c r="H127" s="9">
        <v>54204.55</v>
      </c>
      <c r="I127" s="9">
        <v>0</v>
      </c>
      <c r="J127" s="9">
        <v>0</v>
      </c>
      <c r="K127" s="9">
        <v>54204.55</v>
      </c>
      <c r="L127" s="9">
        <v>437.33</v>
      </c>
      <c r="M127" s="9">
        <v>0</v>
      </c>
      <c r="N127" s="9">
        <v>0</v>
      </c>
      <c r="O127" s="9">
        <v>0</v>
      </c>
      <c r="P127" s="9">
        <v>437.33</v>
      </c>
      <c r="Q127" s="9">
        <v>0</v>
      </c>
      <c r="R127" s="9">
        <v>0</v>
      </c>
      <c r="S127" s="9">
        <v>53767.22</v>
      </c>
      <c r="T127" s="9">
        <v>0</v>
      </c>
      <c r="U127" s="9">
        <v>372.66</v>
      </c>
      <c r="V127" s="9">
        <v>0</v>
      </c>
      <c r="W127" s="9">
        <v>0</v>
      </c>
      <c r="X127" s="9">
        <v>372.66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56.74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17.692</v>
      </c>
      <c r="AR127" s="9">
        <v>0</v>
      </c>
      <c r="AS127" s="9">
        <v>0</v>
      </c>
      <c r="AT127" s="9">
        <v>0</v>
      </c>
      <c r="AU127" s="9">
        <f t="shared" si="1"/>
        <v>884.42200000000003</v>
      </c>
      <c r="AV127" s="9">
        <v>0</v>
      </c>
      <c r="AW127" s="9">
        <v>0</v>
      </c>
      <c r="AX127" s="10">
        <v>91</v>
      </c>
      <c r="AY127" s="10">
        <v>180</v>
      </c>
      <c r="AZ127" s="9">
        <v>90000</v>
      </c>
      <c r="BA127" s="9">
        <v>61964.83</v>
      </c>
      <c r="BB127" s="11">
        <v>0.9</v>
      </c>
      <c r="BC127" s="11">
        <v>0.78093489484276801</v>
      </c>
      <c r="BD127" s="11">
        <v>8.25</v>
      </c>
      <c r="BE127" s="11"/>
      <c r="BF127" s="7"/>
      <c r="BG127" s="4"/>
      <c r="BH127" s="7" t="s">
        <v>381</v>
      </c>
      <c r="BI127" s="7" t="s">
        <v>8</v>
      </c>
      <c r="BJ127" s="7" t="s">
        <v>8</v>
      </c>
      <c r="BK127" s="7" t="s">
        <v>1</v>
      </c>
      <c r="BL127" s="5" t="s">
        <v>2</v>
      </c>
      <c r="BM127" s="11">
        <v>441339.83768368</v>
      </c>
      <c r="BN127" s="5" t="s">
        <v>242</v>
      </c>
      <c r="BO127" s="11"/>
      <c r="BP127" s="12">
        <v>42759</v>
      </c>
      <c r="BQ127" s="12">
        <v>48237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337</v>
      </c>
      <c r="C128" s="14" t="s">
        <v>0</v>
      </c>
      <c r="D128" s="15">
        <v>45505</v>
      </c>
      <c r="E128" s="16" t="s">
        <v>533</v>
      </c>
      <c r="F128" s="17">
        <v>5</v>
      </c>
      <c r="G128" s="17">
        <v>4</v>
      </c>
      <c r="H128" s="18">
        <v>46513.51</v>
      </c>
      <c r="I128" s="18">
        <v>1779.51</v>
      </c>
      <c r="J128" s="18">
        <v>0</v>
      </c>
      <c r="K128" s="18">
        <v>48293.02</v>
      </c>
      <c r="L128" s="18">
        <v>364.21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48293.02</v>
      </c>
      <c r="T128" s="18">
        <v>1638.06</v>
      </c>
      <c r="U128" s="18">
        <v>319.76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1957.82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v>0</v>
      </c>
      <c r="AU128" s="18">
        <f t="shared" si="1"/>
        <v>0</v>
      </c>
      <c r="AV128" s="18">
        <v>2143.7199999999998</v>
      </c>
      <c r="AW128" s="18">
        <v>1957.82</v>
      </c>
      <c r="AX128" s="19">
        <v>93</v>
      </c>
      <c r="AY128" s="19">
        <v>180</v>
      </c>
      <c r="AZ128" s="18">
        <v>84716.479999999996</v>
      </c>
      <c r="BA128" s="18">
        <v>70502.17</v>
      </c>
      <c r="BB128" s="20">
        <v>0.9</v>
      </c>
      <c r="BC128" s="20">
        <v>0.61648766272016897</v>
      </c>
      <c r="BD128" s="20">
        <v>8.25</v>
      </c>
      <c r="BE128" s="20"/>
      <c r="BF128" s="16"/>
      <c r="BG128" s="13"/>
      <c r="BH128" s="16" t="s">
        <v>426</v>
      </c>
      <c r="BI128" s="16" t="s">
        <v>8</v>
      </c>
      <c r="BJ128" s="16" t="s">
        <v>534</v>
      </c>
      <c r="BK128" s="16" t="s">
        <v>344</v>
      </c>
      <c r="BL128" s="14" t="s">
        <v>2</v>
      </c>
      <c r="BM128" s="20">
        <v>396405.72095887997</v>
      </c>
      <c r="BN128" s="14" t="s">
        <v>242</v>
      </c>
      <c r="BO128" s="20"/>
      <c r="BP128" s="21">
        <v>42802</v>
      </c>
      <c r="BQ128" s="21">
        <v>48281</v>
      </c>
      <c r="BR128" s="20">
        <v>472.11</v>
      </c>
      <c r="BS128" s="20">
        <v>0</v>
      </c>
      <c r="BT128" s="20">
        <v>42.64</v>
      </c>
    </row>
    <row r="129" spans="1:72" s="1" customFormat="1" ht="18.2" customHeight="1" x14ac:dyDescent="0.15">
      <c r="A129" s="4">
        <v>127</v>
      </c>
      <c r="B129" s="5" t="s">
        <v>25</v>
      </c>
      <c r="C129" s="5" t="s">
        <v>0</v>
      </c>
      <c r="D129" s="6">
        <v>45505</v>
      </c>
      <c r="E129" s="7" t="s">
        <v>535</v>
      </c>
      <c r="F129" s="8">
        <v>0</v>
      </c>
      <c r="G129" s="8">
        <v>0</v>
      </c>
      <c r="H129" s="9">
        <v>40338.32</v>
      </c>
      <c r="I129" s="9">
        <v>0</v>
      </c>
      <c r="J129" s="9">
        <v>0</v>
      </c>
      <c r="K129" s="9">
        <v>40338.32</v>
      </c>
      <c r="L129" s="9">
        <v>315.76</v>
      </c>
      <c r="M129" s="9">
        <v>0</v>
      </c>
      <c r="N129" s="9">
        <v>0</v>
      </c>
      <c r="O129" s="9">
        <v>0</v>
      </c>
      <c r="P129" s="9">
        <v>315.76</v>
      </c>
      <c r="Q129" s="9">
        <v>0</v>
      </c>
      <c r="R129" s="9">
        <v>0</v>
      </c>
      <c r="S129" s="9">
        <v>40022.559999999998</v>
      </c>
      <c r="T129" s="9">
        <v>0</v>
      </c>
      <c r="U129" s="9">
        <v>277.33</v>
      </c>
      <c r="V129" s="9">
        <v>0</v>
      </c>
      <c r="W129" s="9">
        <v>0</v>
      </c>
      <c r="X129" s="9">
        <v>277.33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41.55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629.320604</v>
      </c>
      <c r="AT129" s="9">
        <v>0</v>
      </c>
      <c r="AU129" s="9">
        <f t="shared" si="1"/>
        <v>5.3193959999999265</v>
      </c>
      <c r="AV129" s="9">
        <v>0</v>
      </c>
      <c r="AW129" s="9">
        <v>0</v>
      </c>
      <c r="AX129" s="10">
        <v>93</v>
      </c>
      <c r="AY129" s="10">
        <v>180</v>
      </c>
      <c r="AZ129" s="9">
        <v>110925</v>
      </c>
      <c r="BA129" s="9">
        <v>61134.85</v>
      </c>
      <c r="BB129" s="11">
        <v>0.80373000000000006</v>
      </c>
      <c r="BC129" s="11">
        <v>0.52617013289146897</v>
      </c>
      <c r="BD129" s="11">
        <v>8.25</v>
      </c>
      <c r="BE129" s="11"/>
      <c r="BF129" s="7"/>
      <c r="BG129" s="4"/>
      <c r="BH129" s="7" t="s">
        <v>432</v>
      </c>
      <c r="BI129" s="7" t="s">
        <v>8</v>
      </c>
      <c r="BJ129" s="7" t="s">
        <v>536</v>
      </c>
      <c r="BK129" s="7" t="s">
        <v>1</v>
      </c>
      <c r="BL129" s="5" t="s">
        <v>2</v>
      </c>
      <c r="BM129" s="11">
        <v>328518.94024064002</v>
      </c>
      <c r="BN129" s="5" t="s">
        <v>242</v>
      </c>
      <c r="BO129" s="11"/>
      <c r="BP129" s="12">
        <v>42803</v>
      </c>
      <c r="BQ129" s="12">
        <v>48282</v>
      </c>
      <c r="BR129" s="11">
        <v>0</v>
      </c>
      <c r="BS129" s="11">
        <v>0</v>
      </c>
      <c r="BT129" s="11">
        <v>0</v>
      </c>
    </row>
    <row r="130" spans="1:72" s="1" customFormat="1" ht="18.2" customHeight="1" x14ac:dyDescent="0.15">
      <c r="A130" s="13">
        <v>128</v>
      </c>
      <c r="B130" s="14" t="s">
        <v>91</v>
      </c>
      <c r="C130" s="14" t="s">
        <v>0</v>
      </c>
      <c r="D130" s="15">
        <v>45505</v>
      </c>
      <c r="E130" s="16" t="s">
        <v>538</v>
      </c>
      <c r="F130" s="17">
        <v>0</v>
      </c>
      <c r="G130" s="17">
        <v>0</v>
      </c>
      <c r="H130" s="18">
        <v>23282.6</v>
      </c>
      <c r="I130" s="18">
        <v>0</v>
      </c>
      <c r="J130" s="18">
        <v>0</v>
      </c>
      <c r="K130" s="18">
        <v>23282.6</v>
      </c>
      <c r="L130" s="18">
        <v>683.86</v>
      </c>
      <c r="M130" s="18">
        <v>0</v>
      </c>
      <c r="N130" s="18">
        <v>0</v>
      </c>
      <c r="O130" s="18">
        <v>0</v>
      </c>
      <c r="P130" s="18">
        <v>679.89</v>
      </c>
      <c r="Q130" s="18">
        <v>95.4</v>
      </c>
      <c r="R130" s="18">
        <v>0</v>
      </c>
      <c r="S130" s="18">
        <v>22507.31</v>
      </c>
      <c r="T130" s="18">
        <v>0</v>
      </c>
      <c r="U130" s="18">
        <v>159.41</v>
      </c>
      <c r="V130" s="18">
        <v>0</v>
      </c>
      <c r="W130" s="18">
        <v>0</v>
      </c>
      <c r="X130" s="18">
        <v>159.41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46.73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89.837852999999996</v>
      </c>
      <c r="AT130" s="18">
        <v>0</v>
      </c>
      <c r="AU130" s="18">
        <f t="shared" si="1"/>
        <v>891.59214699999995</v>
      </c>
      <c r="AV130" s="18">
        <v>3.97</v>
      </c>
      <c r="AW130" s="18">
        <v>0</v>
      </c>
      <c r="AX130" s="19">
        <v>34</v>
      </c>
      <c r="AY130" s="19">
        <v>120</v>
      </c>
      <c r="AZ130" s="18">
        <v>197161</v>
      </c>
      <c r="BA130" s="18">
        <v>68752.899999999994</v>
      </c>
      <c r="BB130" s="20">
        <v>0.90000100000000005</v>
      </c>
      <c r="BC130" s="20">
        <v>0.29462904848101001</v>
      </c>
      <c r="BD130" s="20">
        <v>8.25</v>
      </c>
      <c r="BE130" s="20"/>
      <c r="BF130" s="16"/>
      <c r="BG130" s="13"/>
      <c r="BH130" s="16" t="s">
        <v>353</v>
      </c>
      <c r="BI130" s="16" t="s">
        <v>8</v>
      </c>
      <c r="BJ130" s="16" t="s">
        <v>355</v>
      </c>
      <c r="BK130" s="16" t="s">
        <v>1</v>
      </c>
      <c r="BL130" s="14" t="s">
        <v>2</v>
      </c>
      <c r="BM130" s="20">
        <v>184747.74299463999</v>
      </c>
      <c r="BN130" s="14" t="s">
        <v>242</v>
      </c>
      <c r="BO130" s="20"/>
      <c r="BP130" s="21">
        <v>42830</v>
      </c>
      <c r="BQ130" s="21">
        <v>46482</v>
      </c>
      <c r="BR130" s="20">
        <v>0</v>
      </c>
      <c r="BS130" s="20">
        <v>0</v>
      </c>
      <c r="BT130" s="20">
        <v>28.02</v>
      </c>
    </row>
    <row r="131" spans="1:72" s="1" customFormat="1" ht="18.2" customHeight="1" x14ac:dyDescent="0.15">
      <c r="A131" s="4">
        <v>129</v>
      </c>
      <c r="B131" s="5" t="s">
        <v>337</v>
      </c>
      <c r="C131" s="5" t="s">
        <v>0</v>
      </c>
      <c r="D131" s="6">
        <v>45505</v>
      </c>
      <c r="E131" s="7" t="s">
        <v>6</v>
      </c>
      <c r="F131" s="8">
        <v>0</v>
      </c>
      <c r="G131" s="8">
        <v>0</v>
      </c>
      <c r="H131" s="9">
        <v>15671.01</v>
      </c>
      <c r="I131" s="9">
        <v>407.91</v>
      </c>
      <c r="J131" s="9">
        <v>0</v>
      </c>
      <c r="K131" s="9">
        <v>16078.92</v>
      </c>
      <c r="L131" s="9">
        <v>410.71</v>
      </c>
      <c r="M131" s="9">
        <v>0</v>
      </c>
      <c r="N131" s="9">
        <v>0</v>
      </c>
      <c r="O131" s="9">
        <v>0</v>
      </c>
      <c r="P131" s="9">
        <v>407.91</v>
      </c>
      <c r="Q131" s="9">
        <v>0</v>
      </c>
      <c r="R131" s="9">
        <v>0</v>
      </c>
      <c r="S131" s="9">
        <v>15671.01</v>
      </c>
      <c r="T131" s="9">
        <v>110.54</v>
      </c>
      <c r="U131" s="9">
        <v>107.74</v>
      </c>
      <c r="V131" s="9">
        <v>0</v>
      </c>
      <c r="W131" s="9">
        <v>110.54</v>
      </c>
      <c r="X131" s="9">
        <v>0</v>
      </c>
      <c r="Y131" s="9">
        <v>0</v>
      </c>
      <c r="Z131" s="9">
        <v>0</v>
      </c>
      <c r="AA131" s="9">
        <v>107.74</v>
      </c>
      <c r="AB131" s="9">
        <v>0</v>
      </c>
      <c r="AC131" s="9">
        <v>0</v>
      </c>
      <c r="AD131" s="9">
        <v>0</v>
      </c>
      <c r="AE131" s="9">
        <v>0</v>
      </c>
      <c r="AF131" s="9">
        <v>0.54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28.73</v>
      </c>
      <c r="AQ131" s="9">
        <v>0</v>
      </c>
      <c r="AR131" s="9">
        <v>0</v>
      </c>
      <c r="AS131" s="9">
        <v>0.53482200000000002</v>
      </c>
      <c r="AT131" s="9">
        <v>0</v>
      </c>
      <c r="AU131" s="9">
        <f t="shared" ref="AU131:AU194" si="2">AR131-AS131-AT131+AQ131+AP131+AO131+AM131+AJ131+AI131+AH131+AG131+AB131+X131+W131+R131+Q131+P131+O131-J131+AF131</f>
        <v>547.18517799999995</v>
      </c>
      <c r="AV131" s="9">
        <v>410.71</v>
      </c>
      <c r="AW131" s="9">
        <v>107.74</v>
      </c>
      <c r="AX131" s="10">
        <v>37</v>
      </c>
      <c r="AY131" s="10">
        <v>120</v>
      </c>
      <c r="AZ131" s="9">
        <v>61548</v>
      </c>
      <c r="BA131" s="9">
        <v>42269.85</v>
      </c>
      <c r="BB131" s="11">
        <v>0.89999399999999996</v>
      </c>
      <c r="BC131" s="11">
        <v>0.33366134429007899</v>
      </c>
      <c r="BD131" s="11">
        <v>8.25</v>
      </c>
      <c r="BE131" s="11"/>
      <c r="BF131" s="7"/>
      <c r="BG131" s="4"/>
      <c r="BH131" s="7" t="s">
        <v>353</v>
      </c>
      <c r="BI131" s="7" t="s">
        <v>8</v>
      </c>
      <c r="BJ131" s="7" t="s">
        <v>539</v>
      </c>
      <c r="BK131" s="7" t="s">
        <v>1</v>
      </c>
      <c r="BL131" s="5" t="s">
        <v>2</v>
      </c>
      <c r="BM131" s="11">
        <v>128633.04090743999</v>
      </c>
      <c r="BN131" s="5" t="s">
        <v>242</v>
      </c>
      <c r="BO131" s="11"/>
      <c r="BP131" s="12">
        <v>42865</v>
      </c>
      <c r="BQ131" s="12">
        <v>46517</v>
      </c>
      <c r="BR131" s="11">
        <v>56.48</v>
      </c>
      <c r="BS131" s="11">
        <v>0</v>
      </c>
      <c r="BT131" s="11">
        <v>28.02</v>
      </c>
    </row>
    <row r="132" spans="1:72" s="1" customFormat="1" ht="18.2" customHeight="1" x14ac:dyDescent="0.15">
      <c r="A132" s="13">
        <v>130</v>
      </c>
      <c r="B132" s="14" t="s">
        <v>25</v>
      </c>
      <c r="C132" s="14" t="s">
        <v>0</v>
      </c>
      <c r="D132" s="15">
        <v>45505</v>
      </c>
      <c r="E132" s="16" t="s">
        <v>4</v>
      </c>
      <c r="F132" s="17">
        <v>0</v>
      </c>
      <c r="G132" s="17">
        <v>0</v>
      </c>
      <c r="H132" s="18">
        <v>45196.29</v>
      </c>
      <c r="I132" s="18">
        <v>95.04</v>
      </c>
      <c r="J132" s="18">
        <v>0</v>
      </c>
      <c r="K132" s="18">
        <v>45291.33</v>
      </c>
      <c r="L132" s="18">
        <v>338.77</v>
      </c>
      <c r="M132" s="18">
        <v>0</v>
      </c>
      <c r="N132" s="18">
        <v>0</v>
      </c>
      <c r="O132" s="18">
        <v>0</v>
      </c>
      <c r="P132" s="18">
        <v>286.13</v>
      </c>
      <c r="Q132" s="18">
        <v>0</v>
      </c>
      <c r="R132" s="18">
        <v>0</v>
      </c>
      <c r="S132" s="18">
        <v>45005.2</v>
      </c>
      <c r="T132" s="18">
        <v>0</v>
      </c>
      <c r="U132" s="18">
        <v>310.72000000000003</v>
      </c>
      <c r="V132" s="18">
        <v>0</v>
      </c>
      <c r="W132" s="18">
        <v>0</v>
      </c>
      <c r="X132" s="18">
        <v>310.72000000000003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28.29</v>
      </c>
      <c r="AG132" s="18">
        <v>0</v>
      </c>
      <c r="AH132" s="18">
        <v>0</v>
      </c>
      <c r="AI132" s="18">
        <v>45.5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5.0789999999999997</v>
      </c>
      <c r="AR132" s="18">
        <v>0</v>
      </c>
      <c r="AS132" s="18">
        <v>0</v>
      </c>
      <c r="AT132" s="18">
        <v>0</v>
      </c>
      <c r="AU132" s="18">
        <f t="shared" si="2"/>
        <v>675.71900000000005</v>
      </c>
      <c r="AV132" s="18">
        <v>147.68</v>
      </c>
      <c r="AW132" s="18">
        <v>0</v>
      </c>
      <c r="AX132" s="19">
        <v>96</v>
      </c>
      <c r="AY132" s="19">
        <v>180</v>
      </c>
      <c r="AZ132" s="18">
        <v>100257</v>
      </c>
      <c r="BA132" s="18">
        <v>66947.759999999995</v>
      </c>
      <c r="BB132" s="20">
        <v>0.90000100000000005</v>
      </c>
      <c r="BC132" s="20">
        <v>0.60501986930107898</v>
      </c>
      <c r="BD132" s="20">
        <v>8.25</v>
      </c>
      <c r="BE132" s="20"/>
      <c r="BF132" s="16"/>
      <c r="BG132" s="13"/>
      <c r="BH132" s="16" t="s">
        <v>381</v>
      </c>
      <c r="BI132" s="16" t="s">
        <v>8</v>
      </c>
      <c r="BJ132" s="16" t="s">
        <v>8</v>
      </c>
      <c r="BK132" s="16" t="s">
        <v>1</v>
      </c>
      <c r="BL132" s="14" t="s">
        <v>2</v>
      </c>
      <c r="BM132" s="20">
        <v>369418.16338879999</v>
      </c>
      <c r="BN132" s="14" t="s">
        <v>242</v>
      </c>
      <c r="BO132" s="20"/>
      <c r="BP132" s="21">
        <v>42891</v>
      </c>
      <c r="BQ132" s="21">
        <v>48370</v>
      </c>
      <c r="BR132" s="20">
        <v>0</v>
      </c>
      <c r="BS132" s="20">
        <v>0</v>
      </c>
      <c r="BT132" s="20">
        <v>28.02</v>
      </c>
    </row>
    <row r="133" spans="1:72" s="1" customFormat="1" ht="18.2" customHeight="1" x14ac:dyDescent="0.15">
      <c r="A133" s="4">
        <v>131</v>
      </c>
      <c r="B133" s="5" t="s">
        <v>91</v>
      </c>
      <c r="C133" s="5" t="s">
        <v>0</v>
      </c>
      <c r="D133" s="6">
        <v>45505</v>
      </c>
      <c r="E133" s="7" t="s">
        <v>540</v>
      </c>
      <c r="F133" s="8">
        <v>0</v>
      </c>
      <c r="G133" s="8">
        <v>0</v>
      </c>
      <c r="H133" s="9">
        <v>25503.27</v>
      </c>
      <c r="I133" s="9">
        <v>0</v>
      </c>
      <c r="J133" s="9">
        <v>0</v>
      </c>
      <c r="K133" s="9">
        <v>25503.27</v>
      </c>
      <c r="L133" s="9">
        <v>647.13</v>
      </c>
      <c r="M133" s="9">
        <v>0</v>
      </c>
      <c r="N133" s="9">
        <v>0</v>
      </c>
      <c r="O133" s="9">
        <v>0</v>
      </c>
      <c r="P133" s="9">
        <v>647.13</v>
      </c>
      <c r="Q133" s="9">
        <v>19.88</v>
      </c>
      <c r="R133" s="9">
        <v>0</v>
      </c>
      <c r="S133" s="9">
        <v>24836.26</v>
      </c>
      <c r="T133" s="9">
        <v>0</v>
      </c>
      <c r="U133" s="9">
        <v>175.2</v>
      </c>
      <c r="V133" s="9">
        <v>0</v>
      </c>
      <c r="W133" s="9">
        <v>0</v>
      </c>
      <c r="X133" s="9">
        <v>175.2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45.58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11.695416</v>
      </c>
      <c r="AT133" s="9">
        <v>0</v>
      </c>
      <c r="AU133" s="9">
        <f t="shared" si="2"/>
        <v>876.09458399999994</v>
      </c>
      <c r="AV133" s="9">
        <v>0</v>
      </c>
      <c r="AW133" s="9">
        <v>0</v>
      </c>
      <c r="AX133" s="10">
        <v>39</v>
      </c>
      <c r="AY133" s="10">
        <v>120</v>
      </c>
      <c r="AZ133" s="9">
        <v>239400.01969099999</v>
      </c>
      <c r="BA133" s="9">
        <v>67045.56</v>
      </c>
      <c r="BB133" s="11">
        <v>0.9</v>
      </c>
      <c r="BC133" s="11">
        <v>0.33339469459275201</v>
      </c>
      <c r="BD133" s="11">
        <v>8.25</v>
      </c>
      <c r="BE133" s="11"/>
      <c r="BF133" s="7"/>
      <c r="BG133" s="4"/>
      <c r="BH133" s="7" t="s">
        <v>408</v>
      </c>
      <c r="BI133" s="7" t="s">
        <v>8</v>
      </c>
      <c r="BJ133" s="7" t="s">
        <v>541</v>
      </c>
      <c r="BK133" s="7" t="s">
        <v>1</v>
      </c>
      <c r="BL133" s="5" t="s">
        <v>2</v>
      </c>
      <c r="BM133" s="11">
        <v>203864.56575343999</v>
      </c>
      <c r="BN133" s="5" t="s">
        <v>242</v>
      </c>
      <c r="BO133" s="11"/>
      <c r="BP133" s="12">
        <v>42891</v>
      </c>
      <c r="BQ133" s="12">
        <v>46543</v>
      </c>
      <c r="BR133" s="11">
        <v>0</v>
      </c>
      <c r="BS133" s="11">
        <v>0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337</v>
      </c>
      <c r="C134" s="14" t="s">
        <v>0</v>
      </c>
      <c r="D134" s="15">
        <v>45505</v>
      </c>
      <c r="E134" s="16" t="s">
        <v>5</v>
      </c>
      <c r="F134" s="17">
        <v>0</v>
      </c>
      <c r="G134" s="17">
        <v>0</v>
      </c>
      <c r="H134" s="18">
        <v>16358.89</v>
      </c>
      <c r="I134" s="18">
        <v>0</v>
      </c>
      <c r="J134" s="18">
        <v>0</v>
      </c>
      <c r="K134" s="18">
        <v>16358.89</v>
      </c>
      <c r="L134" s="18">
        <v>415.02</v>
      </c>
      <c r="M134" s="18">
        <v>0</v>
      </c>
      <c r="N134" s="18">
        <v>0</v>
      </c>
      <c r="O134" s="18">
        <v>0</v>
      </c>
      <c r="P134" s="18">
        <v>104.59</v>
      </c>
      <c r="Q134" s="18">
        <v>0</v>
      </c>
      <c r="R134" s="18">
        <v>0</v>
      </c>
      <c r="S134" s="18">
        <v>16254.3</v>
      </c>
      <c r="T134" s="18">
        <v>0</v>
      </c>
      <c r="U134" s="18">
        <v>112.47</v>
      </c>
      <c r="V134" s="18">
        <v>0</v>
      </c>
      <c r="W134" s="18">
        <v>0</v>
      </c>
      <c r="X134" s="18">
        <v>112.47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29.23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0.57015199999999999</v>
      </c>
      <c r="AT134" s="18">
        <v>0</v>
      </c>
      <c r="AU134" s="18">
        <f t="shared" si="2"/>
        <v>245.71984800000001</v>
      </c>
      <c r="AV134" s="18">
        <v>310.43</v>
      </c>
      <c r="AW134" s="18">
        <v>0</v>
      </c>
      <c r="AX134" s="19">
        <v>36</v>
      </c>
      <c r="AY134" s="19">
        <v>120</v>
      </c>
      <c r="AZ134" s="18">
        <v>71500</v>
      </c>
      <c r="BA134" s="18">
        <v>43006.68</v>
      </c>
      <c r="BB134" s="20">
        <v>0.9</v>
      </c>
      <c r="BC134" s="20">
        <v>0.34015343662891401</v>
      </c>
      <c r="BD134" s="20">
        <v>8.25</v>
      </c>
      <c r="BE134" s="20"/>
      <c r="BF134" s="16"/>
      <c r="BG134" s="13"/>
      <c r="BH134" s="16" t="s">
        <v>339</v>
      </c>
      <c r="BI134" s="16" t="s">
        <v>8</v>
      </c>
      <c r="BJ134" s="16" t="s">
        <v>8</v>
      </c>
      <c r="BK134" s="16" t="s">
        <v>1</v>
      </c>
      <c r="BL134" s="14" t="s">
        <v>2</v>
      </c>
      <c r="BM134" s="20">
        <v>133420.88587920001</v>
      </c>
      <c r="BN134" s="14" t="s">
        <v>242</v>
      </c>
      <c r="BO134" s="20"/>
      <c r="BP134" s="21">
        <v>42900</v>
      </c>
      <c r="BQ134" s="21">
        <v>46552</v>
      </c>
      <c r="BR134" s="20">
        <v>0</v>
      </c>
      <c r="BS134" s="20">
        <v>0</v>
      </c>
      <c r="BT134" s="20">
        <v>28.02</v>
      </c>
    </row>
    <row r="135" spans="1:72" s="1" customFormat="1" ht="18.2" customHeight="1" x14ac:dyDescent="0.15">
      <c r="A135" s="4">
        <v>133</v>
      </c>
      <c r="B135" s="5" t="s">
        <v>337</v>
      </c>
      <c r="C135" s="5" t="s">
        <v>0</v>
      </c>
      <c r="D135" s="6">
        <v>45505</v>
      </c>
      <c r="E135" s="7" t="s">
        <v>542</v>
      </c>
      <c r="F135" s="5" t="s">
        <v>345</v>
      </c>
      <c r="G135" s="8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3660</v>
      </c>
      <c r="AR135" s="9">
        <v>0</v>
      </c>
      <c r="AS135" s="9">
        <v>0</v>
      </c>
      <c r="AT135" s="9">
        <v>0</v>
      </c>
      <c r="AU135" s="9">
        <f t="shared" si="2"/>
        <v>3660</v>
      </c>
      <c r="AV135" s="9">
        <v>0</v>
      </c>
      <c r="AW135" s="9">
        <v>0</v>
      </c>
      <c r="AX135" s="10">
        <v>38</v>
      </c>
      <c r="AY135" s="10">
        <v>120</v>
      </c>
      <c r="AZ135" s="9">
        <v>826925</v>
      </c>
      <c r="BA135" s="9">
        <v>245397.86</v>
      </c>
      <c r="BB135" s="11">
        <v>0.75</v>
      </c>
      <c r="BC135" s="11">
        <v>0</v>
      </c>
      <c r="BD135" s="11">
        <v>11.75</v>
      </c>
      <c r="BE135" s="11"/>
      <c r="BF135" s="7"/>
      <c r="BG135" s="4"/>
      <c r="BH135" s="7" t="s">
        <v>373</v>
      </c>
      <c r="BI135" s="7" t="s">
        <v>8</v>
      </c>
      <c r="BJ135" s="7" t="s">
        <v>8</v>
      </c>
      <c r="BK135" s="7" t="s">
        <v>1</v>
      </c>
      <c r="BL135" s="5" t="s">
        <v>7</v>
      </c>
      <c r="BM135" s="11">
        <v>0</v>
      </c>
      <c r="BN135" s="5" t="s">
        <v>242</v>
      </c>
      <c r="BO135" s="11"/>
      <c r="BP135" s="12">
        <v>42986</v>
      </c>
      <c r="BQ135" s="12">
        <v>46638</v>
      </c>
      <c r="BR135" s="11">
        <v>0</v>
      </c>
      <c r="BS135" s="11">
        <v>0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337</v>
      </c>
      <c r="C136" s="14" t="s">
        <v>0</v>
      </c>
      <c r="D136" s="15">
        <v>45505</v>
      </c>
      <c r="E136" s="16" t="s">
        <v>543</v>
      </c>
      <c r="F136" s="17">
        <v>0</v>
      </c>
      <c r="G136" s="17">
        <v>0</v>
      </c>
      <c r="H136" s="18">
        <v>10641.24</v>
      </c>
      <c r="I136" s="18">
        <v>0</v>
      </c>
      <c r="J136" s="18">
        <v>0</v>
      </c>
      <c r="K136" s="18">
        <v>10641.24</v>
      </c>
      <c r="L136" s="18">
        <v>2355.75</v>
      </c>
      <c r="M136" s="18">
        <v>0</v>
      </c>
      <c r="N136" s="18">
        <v>0</v>
      </c>
      <c r="O136" s="18">
        <v>0</v>
      </c>
      <c r="P136" s="18">
        <v>2355.75</v>
      </c>
      <c r="Q136" s="18">
        <v>0</v>
      </c>
      <c r="R136" s="18">
        <v>0</v>
      </c>
      <c r="S136" s="18">
        <v>8285.49</v>
      </c>
      <c r="T136" s="18">
        <v>0</v>
      </c>
      <c r="U136" s="18">
        <v>104.2</v>
      </c>
      <c r="V136" s="18">
        <v>0</v>
      </c>
      <c r="W136" s="18">
        <v>0</v>
      </c>
      <c r="X136" s="18">
        <v>104.2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116.63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1.0900000000000001</v>
      </c>
      <c r="AQ136" s="18">
        <v>0.33</v>
      </c>
      <c r="AR136" s="18">
        <v>0</v>
      </c>
      <c r="AS136" s="18">
        <v>0</v>
      </c>
      <c r="AT136" s="18">
        <v>0</v>
      </c>
      <c r="AU136" s="18">
        <f t="shared" si="2"/>
        <v>2578</v>
      </c>
      <c r="AV136" s="18">
        <v>0</v>
      </c>
      <c r="AW136" s="18">
        <v>0</v>
      </c>
      <c r="AX136" s="19">
        <v>45</v>
      </c>
      <c r="AY136" s="19">
        <v>120</v>
      </c>
      <c r="AZ136" s="18">
        <v>199242.81</v>
      </c>
      <c r="BA136" s="18">
        <v>173200</v>
      </c>
      <c r="BB136" s="20">
        <v>0.9</v>
      </c>
      <c r="BC136" s="20">
        <v>4.3053931870669797E-2</v>
      </c>
      <c r="BD136" s="20">
        <v>11.75</v>
      </c>
      <c r="BE136" s="20"/>
      <c r="BF136" s="16"/>
      <c r="BG136" s="13"/>
      <c r="BH136" s="16" t="s">
        <v>432</v>
      </c>
      <c r="BI136" s="16" t="s">
        <v>544</v>
      </c>
      <c r="BJ136" s="16" t="s">
        <v>545</v>
      </c>
      <c r="BK136" s="16" t="s">
        <v>1</v>
      </c>
      <c r="BL136" s="14" t="s">
        <v>7</v>
      </c>
      <c r="BM136" s="20">
        <v>8285.49</v>
      </c>
      <c r="BN136" s="14" t="s">
        <v>242</v>
      </c>
      <c r="BO136" s="20"/>
      <c r="BP136" s="21">
        <v>43089</v>
      </c>
      <c r="BQ136" s="21">
        <v>46741</v>
      </c>
      <c r="BR136" s="20">
        <v>0</v>
      </c>
      <c r="BS136" s="20">
        <v>0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337</v>
      </c>
      <c r="C137" s="5" t="s">
        <v>0</v>
      </c>
      <c r="D137" s="6">
        <v>45505</v>
      </c>
      <c r="E137" s="7" t="s">
        <v>546</v>
      </c>
      <c r="F137" s="8">
        <v>2</v>
      </c>
      <c r="G137" s="8">
        <v>2</v>
      </c>
      <c r="H137" s="9">
        <v>132064.84</v>
      </c>
      <c r="I137" s="9">
        <v>6000.61</v>
      </c>
      <c r="J137" s="9">
        <v>0</v>
      </c>
      <c r="K137" s="9">
        <v>138065.45000000001</v>
      </c>
      <c r="L137" s="9">
        <v>2484.73</v>
      </c>
      <c r="M137" s="9">
        <v>0</v>
      </c>
      <c r="N137" s="9">
        <v>0</v>
      </c>
      <c r="O137" s="9">
        <v>2208.12</v>
      </c>
      <c r="P137" s="9">
        <v>0</v>
      </c>
      <c r="Q137" s="9">
        <v>0</v>
      </c>
      <c r="R137" s="9">
        <v>0</v>
      </c>
      <c r="S137" s="9">
        <v>135857.32999999999</v>
      </c>
      <c r="T137" s="9">
        <v>2658.32</v>
      </c>
      <c r="U137" s="9">
        <v>1293.1300000000001</v>
      </c>
      <c r="V137" s="9">
        <v>0</v>
      </c>
      <c r="W137" s="9">
        <v>0</v>
      </c>
      <c r="X137" s="9">
        <v>1341.09</v>
      </c>
      <c r="Y137" s="9">
        <v>0</v>
      </c>
      <c r="Z137" s="9">
        <v>0</v>
      </c>
      <c r="AA137" s="9">
        <v>2610.36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230</v>
      </c>
      <c r="AN137" s="9">
        <v>0</v>
      </c>
      <c r="AO137" s="9">
        <v>0</v>
      </c>
      <c r="AP137" s="9">
        <v>180.79</v>
      </c>
      <c r="AQ137" s="9">
        <v>0</v>
      </c>
      <c r="AR137" s="9">
        <v>0</v>
      </c>
      <c r="AS137" s="9">
        <v>0</v>
      </c>
      <c r="AT137" s="9">
        <v>0</v>
      </c>
      <c r="AU137" s="9">
        <f t="shared" si="2"/>
        <v>3960</v>
      </c>
      <c r="AV137" s="9">
        <v>6277.22</v>
      </c>
      <c r="AW137" s="9">
        <v>2610.36</v>
      </c>
      <c r="AX137" s="10">
        <v>44</v>
      </c>
      <c r="AY137" s="10">
        <v>120</v>
      </c>
      <c r="AZ137" s="9">
        <v>262977.46000000002</v>
      </c>
      <c r="BA137" s="9">
        <v>265991.53000000003</v>
      </c>
      <c r="BB137" s="11">
        <v>0.9</v>
      </c>
      <c r="BC137" s="11">
        <v>0.45968229514676701</v>
      </c>
      <c r="BD137" s="11">
        <v>11.75</v>
      </c>
      <c r="BE137" s="11"/>
      <c r="BF137" s="7"/>
      <c r="BG137" s="4"/>
      <c r="BH137" s="7" t="s">
        <v>381</v>
      </c>
      <c r="BI137" s="7" t="s">
        <v>494</v>
      </c>
      <c r="BJ137" s="7" t="s">
        <v>547</v>
      </c>
      <c r="BK137" s="7" t="s">
        <v>344</v>
      </c>
      <c r="BL137" s="5" t="s">
        <v>7</v>
      </c>
      <c r="BM137" s="11">
        <v>135857.32999999999</v>
      </c>
      <c r="BN137" s="5" t="s">
        <v>242</v>
      </c>
      <c r="BO137" s="11"/>
      <c r="BP137" s="12">
        <v>43152</v>
      </c>
      <c r="BQ137" s="12">
        <v>46804</v>
      </c>
      <c r="BR137" s="11">
        <v>821.58</v>
      </c>
      <c r="BS137" s="11">
        <v>0</v>
      </c>
      <c r="BT137" s="11">
        <v>230</v>
      </c>
    </row>
    <row r="138" spans="1:72" s="1" customFormat="1" ht="18.2" customHeight="1" x14ac:dyDescent="0.15">
      <c r="A138" s="13">
        <v>136</v>
      </c>
      <c r="B138" s="14" t="s">
        <v>337</v>
      </c>
      <c r="C138" s="14" t="s">
        <v>0</v>
      </c>
      <c r="D138" s="15">
        <v>45505</v>
      </c>
      <c r="E138" s="16" t="s">
        <v>548</v>
      </c>
      <c r="F138" s="17">
        <v>0</v>
      </c>
      <c r="G138" s="17">
        <v>0</v>
      </c>
      <c r="H138" s="18">
        <v>95762.06</v>
      </c>
      <c r="I138" s="18">
        <v>0</v>
      </c>
      <c r="J138" s="18">
        <v>0</v>
      </c>
      <c r="K138" s="18">
        <v>95762.06</v>
      </c>
      <c r="L138" s="18">
        <v>16221.63</v>
      </c>
      <c r="M138" s="18">
        <v>0</v>
      </c>
      <c r="N138" s="18">
        <v>0</v>
      </c>
      <c r="O138" s="18">
        <v>0</v>
      </c>
      <c r="P138" s="18">
        <v>16221.63</v>
      </c>
      <c r="Q138" s="18">
        <v>833.21</v>
      </c>
      <c r="R138" s="18">
        <v>0</v>
      </c>
      <c r="S138" s="18">
        <v>78707.22</v>
      </c>
      <c r="T138" s="18">
        <v>0</v>
      </c>
      <c r="U138" s="18">
        <v>929.51</v>
      </c>
      <c r="V138" s="18">
        <v>0</v>
      </c>
      <c r="W138" s="18">
        <v>0</v>
      </c>
      <c r="X138" s="18">
        <v>929.51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820.73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805.08</v>
      </c>
      <c r="AT138" s="18">
        <v>0</v>
      </c>
      <c r="AU138" s="18">
        <f t="shared" si="2"/>
        <v>18000</v>
      </c>
      <c r="AV138" s="18">
        <v>0</v>
      </c>
      <c r="AW138" s="18">
        <v>0</v>
      </c>
      <c r="AX138" s="19">
        <v>46</v>
      </c>
      <c r="AY138" s="19">
        <v>120</v>
      </c>
      <c r="AZ138" s="18">
        <v>326355.75</v>
      </c>
      <c r="BA138" s="18">
        <v>1207576.05</v>
      </c>
      <c r="BB138" s="20">
        <v>0.85</v>
      </c>
      <c r="BC138" s="20">
        <v>5.5401179081019401E-2</v>
      </c>
      <c r="BD138" s="20">
        <v>11.75</v>
      </c>
      <c r="BE138" s="20"/>
      <c r="BF138" s="16"/>
      <c r="BG138" s="13"/>
      <c r="BH138" s="16" t="s">
        <v>408</v>
      </c>
      <c r="BI138" s="16" t="s">
        <v>410</v>
      </c>
      <c r="BJ138" s="16" t="s">
        <v>549</v>
      </c>
      <c r="BK138" s="16" t="s">
        <v>1</v>
      </c>
      <c r="BL138" s="14" t="s">
        <v>7</v>
      </c>
      <c r="BM138" s="20">
        <v>78707.22</v>
      </c>
      <c r="BN138" s="14" t="s">
        <v>242</v>
      </c>
      <c r="BO138" s="20"/>
      <c r="BP138" s="21">
        <v>43179</v>
      </c>
      <c r="BQ138" s="21">
        <v>46832</v>
      </c>
      <c r="BR138" s="20">
        <v>0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337</v>
      </c>
      <c r="C139" s="5" t="s">
        <v>0</v>
      </c>
      <c r="D139" s="6">
        <v>45505</v>
      </c>
      <c r="E139" s="7" t="s">
        <v>550</v>
      </c>
      <c r="F139" s="8">
        <v>0</v>
      </c>
      <c r="G139" s="8">
        <v>0</v>
      </c>
      <c r="H139" s="9">
        <v>21984.11</v>
      </c>
      <c r="I139" s="9">
        <v>0</v>
      </c>
      <c r="J139" s="9">
        <v>0</v>
      </c>
      <c r="K139" s="9">
        <v>21984.11</v>
      </c>
      <c r="L139" s="9">
        <v>3530.64</v>
      </c>
      <c r="M139" s="9">
        <v>0</v>
      </c>
      <c r="N139" s="9">
        <v>0</v>
      </c>
      <c r="O139" s="9">
        <v>0</v>
      </c>
      <c r="P139" s="9">
        <v>3530.64</v>
      </c>
      <c r="Q139" s="9">
        <v>195.31</v>
      </c>
      <c r="R139" s="9">
        <v>0</v>
      </c>
      <c r="S139" s="9">
        <v>18258.16</v>
      </c>
      <c r="T139" s="9">
        <v>0</v>
      </c>
      <c r="U139" s="9">
        <v>213.35</v>
      </c>
      <c r="V139" s="9">
        <v>0</v>
      </c>
      <c r="W139" s="9">
        <v>0</v>
      </c>
      <c r="X139" s="9">
        <v>213.35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179.16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193.46</v>
      </c>
      <c r="AT139" s="9">
        <v>0</v>
      </c>
      <c r="AU139" s="9">
        <f t="shared" si="2"/>
        <v>3925</v>
      </c>
      <c r="AV139" s="9">
        <v>0</v>
      </c>
      <c r="AW139" s="9">
        <v>0</v>
      </c>
      <c r="AX139" s="10">
        <v>46</v>
      </c>
      <c r="AY139" s="10">
        <v>120</v>
      </c>
      <c r="AZ139" s="9">
        <v>71500</v>
      </c>
      <c r="BA139" s="9">
        <v>263606.53999999998</v>
      </c>
      <c r="BB139" s="11">
        <v>0.9</v>
      </c>
      <c r="BC139" s="11">
        <v>6.2336632467464598E-2</v>
      </c>
      <c r="BD139" s="11">
        <v>11.75</v>
      </c>
      <c r="BE139" s="11"/>
      <c r="BF139" s="7"/>
      <c r="BG139" s="4"/>
      <c r="BH139" s="7" t="s">
        <v>373</v>
      </c>
      <c r="BI139" s="7" t="s">
        <v>551</v>
      </c>
      <c r="BJ139" s="7" t="s">
        <v>552</v>
      </c>
      <c r="BK139" s="7" t="s">
        <v>1</v>
      </c>
      <c r="BL139" s="5" t="s">
        <v>7</v>
      </c>
      <c r="BM139" s="11">
        <v>18258.16</v>
      </c>
      <c r="BN139" s="5" t="s">
        <v>242</v>
      </c>
      <c r="BO139" s="11"/>
      <c r="BP139" s="12">
        <v>43208</v>
      </c>
      <c r="BQ139" s="12">
        <v>46861</v>
      </c>
      <c r="BR139" s="11">
        <v>0</v>
      </c>
      <c r="BS139" s="11">
        <v>0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25</v>
      </c>
      <c r="C140" s="14" t="s">
        <v>0</v>
      </c>
      <c r="D140" s="15">
        <v>45505</v>
      </c>
      <c r="E140" s="16" t="s">
        <v>553</v>
      </c>
      <c r="F140" s="17">
        <v>4</v>
      </c>
      <c r="G140" s="17">
        <v>3</v>
      </c>
      <c r="H140" s="18">
        <v>21286.3</v>
      </c>
      <c r="I140" s="18">
        <v>13351.1</v>
      </c>
      <c r="J140" s="18">
        <v>0</v>
      </c>
      <c r="K140" s="18">
        <v>34637.4</v>
      </c>
      <c r="L140" s="18">
        <v>3419.88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34637.4</v>
      </c>
      <c r="T140" s="18">
        <v>1160.98</v>
      </c>
      <c r="U140" s="18">
        <v>208.14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1369.12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f t="shared" si="2"/>
        <v>0</v>
      </c>
      <c r="AV140" s="18">
        <v>16770.98</v>
      </c>
      <c r="AW140" s="18">
        <v>1369.12</v>
      </c>
      <c r="AX140" s="19">
        <v>126</v>
      </c>
      <c r="AY140" s="19">
        <v>120</v>
      </c>
      <c r="AZ140" s="18">
        <v>84835</v>
      </c>
      <c r="BA140" s="18">
        <v>255500</v>
      </c>
      <c r="BB140" s="20">
        <v>0.86</v>
      </c>
      <c r="BC140" s="20">
        <v>0.116587726027397</v>
      </c>
      <c r="BD140" s="20">
        <v>11.75</v>
      </c>
      <c r="BE140" s="20"/>
      <c r="BF140" s="16"/>
      <c r="BG140" s="13"/>
      <c r="BH140" s="16" t="s">
        <v>339</v>
      </c>
      <c r="BI140" s="16" t="s">
        <v>554</v>
      </c>
      <c r="BJ140" s="16" t="s">
        <v>555</v>
      </c>
      <c r="BK140" s="16" t="s">
        <v>344</v>
      </c>
      <c r="BL140" s="14" t="s">
        <v>7</v>
      </c>
      <c r="BM140" s="20">
        <v>34637.4</v>
      </c>
      <c r="BN140" s="14" t="s">
        <v>242</v>
      </c>
      <c r="BO140" s="20"/>
      <c r="BP140" s="21">
        <v>43244</v>
      </c>
      <c r="BQ140" s="21">
        <v>46897</v>
      </c>
      <c r="BR140" s="20">
        <v>1786.46</v>
      </c>
      <c r="BS140" s="20">
        <v>0.83</v>
      </c>
      <c r="BT140" s="20">
        <v>230</v>
      </c>
    </row>
    <row r="141" spans="1:72" s="1" customFormat="1" ht="18.2" customHeight="1" x14ac:dyDescent="0.15">
      <c r="A141" s="4">
        <v>139</v>
      </c>
      <c r="B141" s="5" t="s">
        <v>25</v>
      </c>
      <c r="C141" s="5" t="s">
        <v>0</v>
      </c>
      <c r="D141" s="6">
        <v>45505</v>
      </c>
      <c r="E141" s="7" t="s">
        <v>557</v>
      </c>
      <c r="F141" s="8">
        <v>0</v>
      </c>
      <c r="G141" s="8">
        <v>0</v>
      </c>
      <c r="H141" s="9">
        <v>177945.1</v>
      </c>
      <c r="I141" s="9">
        <v>0</v>
      </c>
      <c r="J141" s="9">
        <v>0</v>
      </c>
      <c r="K141" s="9">
        <v>177945.1</v>
      </c>
      <c r="L141" s="9">
        <v>2775.58</v>
      </c>
      <c r="M141" s="9">
        <v>0</v>
      </c>
      <c r="N141" s="9">
        <v>0</v>
      </c>
      <c r="O141" s="9">
        <v>0</v>
      </c>
      <c r="P141" s="9">
        <v>2775.58</v>
      </c>
      <c r="Q141" s="9">
        <v>0</v>
      </c>
      <c r="R141" s="9">
        <v>0</v>
      </c>
      <c r="S141" s="9">
        <v>175169.52</v>
      </c>
      <c r="T141" s="9">
        <v>0</v>
      </c>
      <c r="U141" s="9">
        <v>1742.38</v>
      </c>
      <c r="V141" s="9">
        <v>0</v>
      </c>
      <c r="W141" s="9">
        <v>0</v>
      </c>
      <c r="X141" s="9">
        <v>1742.38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216.19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4734.1499999999996</v>
      </c>
      <c r="AV141" s="9">
        <v>0</v>
      </c>
      <c r="AW141" s="9">
        <v>0</v>
      </c>
      <c r="AX141" s="10">
        <v>51</v>
      </c>
      <c r="AY141" s="10">
        <v>120</v>
      </c>
      <c r="AZ141" s="9">
        <v>364000.19</v>
      </c>
      <c r="BA141" s="9">
        <v>248536.28</v>
      </c>
      <c r="BB141" s="11">
        <v>0.9</v>
      </c>
      <c r="BC141" s="11">
        <v>0.63432416386050405</v>
      </c>
      <c r="BD141" s="11">
        <v>11.75</v>
      </c>
      <c r="BE141" s="11"/>
      <c r="BF141" s="7"/>
      <c r="BG141" s="4"/>
      <c r="BH141" s="7" t="s">
        <v>353</v>
      </c>
      <c r="BI141" s="7" t="s">
        <v>40</v>
      </c>
      <c r="BJ141" s="7" t="s">
        <v>355</v>
      </c>
      <c r="BK141" s="7" t="s">
        <v>1</v>
      </c>
      <c r="BL141" s="5" t="s">
        <v>7</v>
      </c>
      <c r="BM141" s="11">
        <v>175169.52</v>
      </c>
      <c r="BN141" s="5" t="s">
        <v>242</v>
      </c>
      <c r="BO141" s="11"/>
      <c r="BP141" s="12">
        <v>43427</v>
      </c>
      <c r="BQ141" s="12">
        <v>47080</v>
      </c>
      <c r="BR141" s="11">
        <v>0</v>
      </c>
      <c r="BS141" s="11">
        <v>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337</v>
      </c>
      <c r="C142" s="14" t="s">
        <v>0</v>
      </c>
      <c r="D142" s="15">
        <v>45505</v>
      </c>
      <c r="E142" s="16" t="s">
        <v>253</v>
      </c>
      <c r="F142" s="17">
        <v>8</v>
      </c>
      <c r="G142" s="17">
        <v>7</v>
      </c>
      <c r="H142" s="18">
        <v>219314.76</v>
      </c>
      <c r="I142" s="18">
        <v>26137.39</v>
      </c>
      <c r="J142" s="18">
        <v>0</v>
      </c>
      <c r="K142" s="18">
        <v>245452.15</v>
      </c>
      <c r="L142" s="18">
        <v>3420.4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245452.15</v>
      </c>
      <c r="T142" s="18">
        <v>18310.79</v>
      </c>
      <c r="U142" s="18">
        <v>2147.17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20457.96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29557.79</v>
      </c>
      <c r="AW142" s="18">
        <v>20457.96</v>
      </c>
      <c r="AX142" s="19">
        <v>51</v>
      </c>
      <c r="AY142" s="19">
        <v>120</v>
      </c>
      <c r="AZ142" s="18">
        <v>155915.21</v>
      </c>
      <c r="BA142" s="18">
        <v>392001</v>
      </c>
      <c r="BB142" s="20">
        <v>0.9</v>
      </c>
      <c r="BC142" s="20">
        <v>0.56353666189627105</v>
      </c>
      <c r="BD142" s="20">
        <v>11.75</v>
      </c>
      <c r="BE142" s="20"/>
      <c r="BF142" s="16"/>
      <c r="BG142" s="13"/>
      <c r="BH142" s="16" t="s">
        <v>408</v>
      </c>
      <c r="BI142" s="16" t="s">
        <v>410</v>
      </c>
      <c r="BJ142" s="16" t="s">
        <v>501</v>
      </c>
      <c r="BK142" s="16" t="s">
        <v>342</v>
      </c>
      <c r="BL142" s="14" t="s">
        <v>7</v>
      </c>
      <c r="BM142" s="20">
        <v>245452.15</v>
      </c>
      <c r="BN142" s="14" t="s">
        <v>242</v>
      </c>
      <c r="BO142" s="20"/>
      <c r="BP142" s="21">
        <v>43367</v>
      </c>
      <c r="BQ142" s="21">
        <v>47020</v>
      </c>
      <c r="BR142" s="20">
        <v>3971.36</v>
      </c>
      <c r="BS142" s="20">
        <v>0</v>
      </c>
      <c r="BT142" s="20">
        <v>230</v>
      </c>
    </row>
    <row r="143" spans="1:72" s="1" customFormat="1" ht="18.2" customHeight="1" x14ac:dyDescent="0.15">
      <c r="A143" s="4">
        <v>141</v>
      </c>
      <c r="B143" s="5" t="s">
        <v>25</v>
      </c>
      <c r="C143" s="5" t="s">
        <v>0</v>
      </c>
      <c r="D143" s="6">
        <v>45505</v>
      </c>
      <c r="E143" s="7" t="s">
        <v>558</v>
      </c>
      <c r="F143" s="8">
        <v>0</v>
      </c>
      <c r="G143" s="8">
        <v>0</v>
      </c>
      <c r="H143" s="9">
        <v>143305.46</v>
      </c>
      <c r="I143" s="9">
        <v>0</v>
      </c>
      <c r="J143" s="9">
        <v>0</v>
      </c>
      <c r="K143" s="9">
        <v>143305.46</v>
      </c>
      <c r="L143" s="9">
        <v>2126.75</v>
      </c>
      <c r="M143" s="9">
        <v>0</v>
      </c>
      <c r="N143" s="9">
        <v>0</v>
      </c>
      <c r="O143" s="9">
        <v>0</v>
      </c>
      <c r="P143" s="9">
        <v>2126.75</v>
      </c>
      <c r="Q143" s="9">
        <v>0</v>
      </c>
      <c r="R143" s="9">
        <v>0</v>
      </c>
      <c r="S143" s="9">
        <v>141178.71</v>
      </c>
      <c r="T143" s="9">
        <v>0</v>
      </c>
      <c r="U143" s="9">
        <v>1403.2</v>
      </c>
      <c r="V143" s="9">
        <v>0</v>
      </c>
      <c r="W143" s="9">
        <v>0</v>
      </c>
      <c r="X143" s="9">
        <v>1403.2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168.93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f t="shared" si="2"/>
        <v>3698.88</v>
      </c>
      <c r="AV143" s="9">
        <v>0</v>
      </c>
      <c r="AW143" s="9">
        <v>0</v>
      </c>
      <c r="AX143" s="10">
        <v>51</v>
      </c>
      <c r="AY143" s="10">
        <v>120</v>
      </c>
      <c r="AZ143" s="9">
        <v>320000.05</v>
      </c>
      <c r="BA143" s="9">
        <v>318100</v>
      </c>
      <c r="BB143" s="11">
        <v>0.9</v>
      </c>
      <c r="BC143" s="11">
        <v>0.39943677774284803</v>
      </c>
      <c r="BD143" s="11">
        <v>11.75</v>
      </c>
      <c r="BE143" s="11"/>
      <c r="BF143" s="7"/>
      <c r="BG143" s="4"/>
      <c r="BH143" s="7" t="s">
        <v>353</v>
      </c>
      <c r="BI143" s="7" t="s">
        <v>556</v>
      </c>
      <c r="BJ143" s="7" t="s">
        <v>559</v>
      </c>
      <c r="BK143" s="7" t="s">
        <v>1</v>
      </c>
      <c r="BL143" s="5" t="s">
        <v>7</v>
      </c>
      <c r="BM143" s="11">
        <v>141178.71</v>
      </c>
      <c r="BN143" s="5" t="s">
        <v>242</v>
      </c>
      <c r="BO143" s="11"/>
      <c r="BP143" s="12">
        <v>43367</v>
      </c>
      <c r="BQ143" s="12">
        <v>47020</v>
      </c>
      <c r="BR143" s="11">
        <v>0</v>
      </c>
      <c r="BS143" s="11">
        <v>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25</v>
      </c>
      <c r="C144" s="14" t="s">
        <v>0</v>
      </c>
      <c r="D144" s="15">
        <v>45505</v>
      </c>
      <c r="E144" s="16" t="s">
        <v>233</v>
      </c>
      <c r="F144" s="17">
        <v>0</v>
      </c>
      <c r="G144" s="17">
        <v>0</v>
      </c>
      <c r="H144" s="18">
        <v>42076.89</v>
      </c>
      <c r="I144" s="18">
        <v>0</v>
      </c>
      <c r="J144" s="18">
        <v>0</v>
      </c>
      <c r="K144" s="18">
        <v>42076.89</v>
      </c>
      <c r="L144" s="18">
        <v>2555.2199999999998</v>
      </c>
      <c r="M144" s="18">
        <v>0</v>
      </c>
      <c r="N144" s="18">
        <v>0</v>
      </c>
      <c r="O144" s="18">
        <v>0</v>
      </c>
      <c r="P144" s="18">
        <v>2555.2199999999998</v>
      </c>
      <c r="Q144" s="18">
        <v>22.73</v>
      </c>
      <c r="R144" s="18">
        <v>0</v>
      </c>
      <c r="S144" s="18">
        <v>39498.94</v>
      </c>
      <c r="T144" s="18">
        <v>0</v>
      </c>
      <c r="U144" s="18">
        <v>411.78</v>
      </c>
      <c r="V144" s="18">
        <v>0</v>
      </c>
      <c r="W144" s="18">
        <v>0</v>
      </c>
      <c r="X144" s="18">
        <v>411.78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141.96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11.69</v>
      </c>
      <c r="AT144" s="18">
        <v>0</v>
      </c>
      <c r="AU144" s="18">
        <f t="shared" si="2"/>
        <v>3120</v>
      </c>
      <c r="AV144" s="18">
        <v>0</v>
      </c>
      <c r="AW144" s="18">
        <v>0</v>
      </c>
      <c r="AX144" s="19">
        <v>55</v>
      </c>
      <c r="AY144" s="19">
        <v>120</v>
      </c>
      <c r="AZ144" s="18">
        <v>253021.07</v>
      </c>
      <c r="BA144" s="18">
        <v>208900</v>
      </c>
      <c r="BB144" s="20">
        <v>0.9</v>
      </c>
      <c r="BC144" s="20">
        <v>0.17017255146002899</v>
      </c>
      <c r="BD144" s="20">
        <v>13.71</v>
      </c>
      <c r="BE144" s="20"/>
      <c r="BF144" s="16"/>
      <c r="BG144" s="13"/>
      <c r="BH144" s="16" t="s">
        <v>353</v>
      </c>
      <c r="BI144" s="16" t="s">
        <v>556</v>
      </c>
      <c r="BJ144" s="16" t="s">
        <v>560</v>
      </c>
      <c r="BK144" s="16" t="s">
        <v>1</v>
      </c>
      <c r="BL144" s="14" t="s">
        <v>7</v>
      </c>
      <c r="BM144" s="20">
        <v>39498.94</v>
      </c>
      <c r="BN144" s="14" t="s">
        <v>242</v>
      </c>
      <c r="BO144" s="20"/>
      <c r="BP144" s="21">
        <v>43481</v>
      </c>
      <c r="BQ144" s="21">
        <v>47134</v>
      </c>
      <c r="BR144" s="20">
        <v>0</v>
      </c>
      <c r="BS144" s="20">
        <v>0</v>
      </c>
      <c r="BT144" s="20">
        <v>0</v>
      </c>
    </row>
    <row r="145" spans="1:72" s="1" customFormat="1" ht="18.2" customHeight="1" x14ac:dyDescent="0.15">
      <c r="A145" s="4">
        <v>143</v>
      </c>
      <c r="B145" s="5" t="s">
        <v>25</v>
      </c>
      <c r="C145" s="5" t="s">
        <v>0</v>
      </c>
      <c r="D145" s="6">
        <v>45505</v>
      </c>
      <c r="E145" s="7" t="s">
        <v>236</v>
      </c>
      <c r="F145" s="8">
        <v>0</v>
      </c>
      <c r="G145" s="8">
        <v>0</v>
      </c>
      <c r="H145" s="9">
        <v>222653.46</v>
      </c>
      <c r="I145" s="9">
        <v>0</v>
      </c>
      <c r="J145" s="9">
        <v>0</v>
      </c>
      <c r="K145" s="9">
        <v>222653.46</v>
      </c>
      <c r="L145" s="9">
        <v>3203.01</v>
      </c>
      <c r="M145" s="9">
        <v>0</v>
      </c>
      <c r="N145" s="9">
        <v>0</v>
      </c>
      <c r="O145" s="9">
        <v>0</v>
      </c>
      <c r="P145" s="9">
        <v>3203.01</v>
      </c>
      <c r="Q145" s="9">
        <v>0</v>
      </c>
      <c r="R145" s="9">
        <v>0</v>
      </c>
      <c r="S145" s="9">
        <v>219450.45</v>
      </c>
      <c r="T145" s="9">
        <v>0</v>
      </c>
      <c r="U145" s="9">
        <v>2180.15</v>
      </c>
      <c r="V145" s="9">
        <v>0</v>
      </c>
      <c r="W145" s="9">
        <v>0</v>
      </c>
      <c r="X145" s="9">
        <v>2180.15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257.61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5640.77</v>
      </c>
      <c r="AV145" s="9">
        <v>0</v>
      </c>
      <c r="AW145" s="9">
        <v>0</v>
      </c>
      <c r="AX145" s="10">
        <v>56</v>
      </c>
      <c r="AY145" s="10">
        <v>120</v>
      </c>
      <c r="AZ145" s="9">
        <v>369998.88</v>
      </c>
      <c r="BA145" s="9">
        <v>379016.98</v>
      </c>
      <c r="BB145" s="11">
        <v>0.87</v>
      </c>
      <c r="BC145" s="11">
        <v>0.50372912448408003</v>
      </c>
      <c r="BD145" s="11">
        <v>11.75</v>
      </c>
      <c r="BE145" s="11"/>
      <c r="BF145" s="7"/>
      <c r="BG145" s="4"/>
      <c r="BH145" s="7" t="s">
        <v>439</v>
      </c>
      <c r="BI145" s="7" t="s">
        <v>561</v>
      </c>
      <c r="BJ145" s="7" t="s">
        <v>562</v>
      </c>
      <c r="BK145" s="7" t="s">
        <v>1</v>
      </c>
      <c r="BL145" s="5" t="s">
        <v>7</v>
      </c>
      <c r="BM145" s="11">
        <v>219450.45</v>
      </c>
      <c r="BN145" s="5" t="s">
        <v>242</v>
      </c>
      <c r="BO145" s="11"/>
      <c r="BP145" s="12">
        <v>43571</v>
      </c>
      <c r="BQ145" s="12">
        <v>47224</v>
      </c>
      <c r="BR145" s="11">
        <v>0</v>
      </c>
      <c r="BS145" s="11">
        <v>0</v>
      </c>
      <c r="BT145" s="11">
        <v>0</v>
      </c>
    </row>
    <row r="146" spans="1:72" s="1" customFormat="1" ht="18.2" customHeight="1" x14ac:dyDescent="0.15">
      <c r="A146" s="13">
        <v>144</v>
      </c>
      <c r="B146" s="14" t="s">
        <v>91</v>
      </c>
      <c r="C146" s="14" t="s">
        <v>0</v>
      </c>
      <c r="D146" s="15">
        <v>45505</v>
      </c>
      <c r="E146" s="16" t="s">
        <v>235</v>
      </c>
      <c r="F146" s="17">
        <v>5</v>
      </c>
      <c r="G146" s="17">
        <v>4</v>
      </c>
      <c r="H146" s="18">
        <v>360738.65</v>
      </c>
      <c r="I146" s="18">
        <v>25972.92</v>
      </c>
      <c r="J146" s="18">
        <v>0</v>
      </c>
      <c r="K146" s="18">
        <v>386711.57</v>
      </c>
      <c r="L146" s="18">
        <v>5224.76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386711.57</v>
      </c>
      <c r="T146" s="18">
        <v>18453.810000000001</v>
      </c>
      <c r="U146" s="18">
        <v>3531.8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21985.61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31242.31</v>
      </c>
      <c r="AW146" s="18">
        <v>21985.61</v>
      </c>
      <c r="AX146" s="19">
        <v>56</v>
      </c>
      <c r="AY146" s="19">
        <v>120</v>
      </c>
      <c r="AZ146" s="18">
        <v>661600</v>
      </c>
      <c r="BA146" s="18">
        <v>616531.18000000005</v>
      </c>
      <c r="BB146" s="20">
        <v>0.9</v>
      </c>
      <c r="BC146" s="20">
        <v>0.56451388719707596</v>
      </c>
      <c r="BD146" s="20">
        <v>11.75</v>
      </c>
      <c r="BE146" s="20"/>
      <c r="BF146" s="16"/>
      <c r="BG146" s="13"/>
      <c r="BH146" s="16" t="s">
        <v>408</v>
      </c>
      <c r="BI146" s="16" t="s">
        <v>410</v>
      </c>
      <c r="BJ146" s="16" t="s">
        <v>501</v>
      </c>
      <c r="BK146" s="16" t="s">
        <v>344</v>
      </c>
      <c r="BL146" s="14" t="s">
        <v>7</v>
      </c>
      <c r="BM146" s="20">
        <v>386711.57</v>
      </c>
      <c r="BN146" s="14" t="s">
        <v>242</v>
      </c>
      <c r="BO146" s="20"/>
      <c r="BP146" s="21">
        <v>43577</v>
      </c>
      <c r="BQ146" s="21">
        <v>47230</v>
      </c>
      <c r="BR146" s="20">
        <v>4124.18</v>
      </c>
      <c r="BS146" s="20">
        <v>0</v>
      </c>
      <c r="BT146" s="20">
        <v>230</v>
      </c>
    </row>
    <row r="147" spans="1:72" s="1" customFormat="1" ht="18.2" customHeight="1" x14ac:dyDescent="0.15">
      <c r="A147" s="4">
        <v>145</v>
      </c>
      <c r="B147" s="5" t="s">
        <v>337</v>
      </c>
      <c r="C147" s="5" t="s">
        <v>0</v>
      </c>
      <c r="D147" s="6">
        <v>45505</v>
      </c>
      <c r="E147" s="7" t="s">
        <v>240</v>
      </c>
      <c r="F147" s="8">
        <v>0</v>
      </c>
      <c r="G147" s="8">
        <v>0</v>
      </c>
      <c r="H147" s="9">
        <v>127061.2</v>
      </c>
      <c r="I147" s="9">
        <v>0</v>
      </c>
      <c r="J147" s="9">
        <v>0</v>
      </c>
      <c r="K147" s="9">
        <v>127061.2</v>
      </c>
      <c r="L147" s="9">
        <v>1637.88</v>
      </c>
      <c r="M147" s="9">
        <v>0</v>
      </c>
      <c r="N147" s="9">
        <v>0</v>
      </c>
      <c r="O147" s="9">
        <v>0</v>
      </c>
      <c r="P147" s="9">
        <v>1637.88</v>
      </c>
      <c r="Q147" s="9">
        <v>24.18</v>
      </c>
      <c r="R147" s="9">
        <v>0</v>
      </c>
      <c r="S147" s="9">
        <v>125399.14</v>
      </c>
      <c r="T147" s="9">
        <v>0</v>
      </c>
      <c r="U147" s="9">
        <v>1243.9000000000001</v>
      </c>
      <c r="V147" s="9">
        <v>0</v>
      </c>
      <c r="W147" s="9">
        <v>0</v>
      </c>
      <c r="X147" s="9">
        <v>1243.9000000000001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15.37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155.46</v>
      </c>
      <c r="AQ147" s="9">
        <v>0</v>
      </c>
      <c r="AR147" s="9">
        <v>0</v>
      </c>
      <c r="AS147" s="9">
        <v>23.79</v>
      </c>
      <c r="AT147" s="9">
        <v>0</v>
      </c>
      <c r="AU147" s="9">
        <f t="shared" si="2"/>
        <v>3053</v>
      </c>
      <c r="AV147" s="9">
        <v>0</v>
      </c>
      <c r="AW147" s="9">
        <v>0</v>
      </c>
      <c r="AX147" s="10">
        <v>58</v>
      </c>
      <c r="AY147" s="10">
        <v>120</v>
      </c>
      <c r="AZ147" s="9">
        <v>216342.61</v>
      </c>
      <c r="BA147" s="9">
        <v>202900</v>
      </c>
      <c r="BB147" s="11">
        <v>0.9</v>
      </c>
      <c r="BC147" s="11">
        <v>0.55623078363725997</v>
      </c>
      <c r="BD147" s="11">
        <v>11.75</v>
      </c>
      <c r="BE147" s="11"/>
      <c r="BF147" s="7"/>
      <c r="BG147" s="4"/>
      <c r="BH147" s="7" t="s">
        <v>353</v>
      </c>
      <c r="BI147" s="7" t="s">
        <v>354</v>
      </c>
      <c r="BJ147" s="7" t="s">
        <v>356</v>
      </c>
      <c r="BK147" s="7" t="s">
        <v>1</v>
      </c>
      <c r="BL147" s="5" t="s">
        <v>7</v>
      </c>
      <c r="BM147" s="11">
        <v>125399.14</v>
      </c>
      <c r="BN147" s="5" t="s">
        <v>242</v>
      </c>
      <c r="BO147" s="11"/>
      <c r="BP147" s="12">
        <v>43599</v>
      </c>
      <c r="BQ147" s="12">
        <v>47252</v>
      </c>
      <c r="BR147" s="11">
        <v>0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337</v>
      </c>
      <c r="C148" s="14" t="s">
        <v>0</v>
      </c>
      <c r="D148" s="15">
        <v>45505</v>
      </c>
      <c r="E148" s="16" t="s">
        <v>241</v>
      </c>
      <c r="F148" s="17">
        <v>0</v>
      </c>
      <c r="G148" s="17">
        <v>0</v>
      </c>
      <c r="H148" s="18">
        <v>147498.85999999999</v>
      </c>
      <c r="I148" s="18">
        <v>2074.0300000000002</v>
      </c>
      <c r="J148" s="18">
        <v>0</v>
      </c>
      <c r="K148" s="18">
        <v>149572.89000000001</v>
      </c>
      <c r="L148" s="18">
        <v>2094.34</v>
      </c>
      <c r="M148" s="18">
        <v>0</v>
      </c>
      <c r="N148" s="18">
        <v>0</v>
      </c>
      <c r="O148" s="18">
        <v>0</v>
      </c>
      <c r="P148" s="18">
        <v>4168.37</v>
      </c>
      <c r="Q148" s="18">
        <v>0</v>
      </c>
      <c r="R148" s="18">
        <v>0</v>
      </c>
      <c r="S148" s="18">
        <v>145404.51999999999</v>
      </c>
      <c r="T148" s="18">
        <v>1464.57</v>
      </c>
      <c r="U148" s="18">
        <v>1444.26</v>
      </c>
      <c r="V148" s="18">
        <v>0</v>
      </c>
      <c r="W148" s="18">
        <v>1464.57</v>
      </c>
      <c r="X148" s="18">
        <v>1444.26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209.77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69.510000000000005</v>
      </c>
      <c r="AQ148" s="18">
        <v>143.52000000000001</v>
      </c>
      <c r="AR148" s="18">
        <v>0</v>
      </c>
      <c r="AS148" s="18">
        <v>0</v>
      </c>
      <c r="AT148" s="18">
        <v>0</v>
      </c>
      <c r="AU148" s="18">
        <f t="shared" si="2"/>
        <v>7500</v>
      </c>
      <c r="AV148" s="18">
        <v>0</v>
      </c>
      <c r="AW148" s="18">
        <v>0</v>
      </c>
      <c r="AX148" s="19">
        <v>57</v>
      </c>
      <c r="AY148" s="19">
        <v>120</v>
      </c>
      <c r="AZ148" s="18">
        <v>220534.89</v>
      </c>
      <c r="BA148" s="18">
        <v>249145.24</v>
      </c>
      <c r="BB148" s="20">
        <v>0.9</v>
      </c>
      <c r="BC148" s="20">
        <v>0.52525213004270099</v>
      </c>
      <c r="BD148" s="20">
        <v>11.75</v>
      </c>
      <c r="BE148" s="20"/>
      <c r="BF148" s="16"/>
      <c r="BG148" s="13"/>
      <c r="BH148" s="16" t="s">
        <v>339</v>
      </c>
      <c r="BI148" s="16" t="s">
        <v>464</v>
      </c>
      <c r="BJ148" s="16" t="s">
        <v>563</v>
      </c>
      <c r="BK148" s="16" t="s">
        <v>1</v>
      </c>
      <c r="BL148" s="14" t="s">
        <v>7</v>
      </c>
      <c r="BM148" s="20">
        <v>145404.51999999999</v>
      </c>
      <c r="BN148" s="14" t="s">
        <v>242</v>
      </c>
      <c r="BO148" s="20"/>
      <c r="BP148" s="21">
        <v>43606</v>
      </c>
      <c r="BQ148" s="21">
        <v>47259</v>
      </c>
      <c r="BR148" s="20">
        <v>0</v>
      </c>
      <c r="BS148" s="20">
        <v>0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337</v>
      </c>
      <c r="C149" s="5" t="s">
        <v>0</v>
      </c>
      <c r="D149" s="6">
        <v>45505</v>
      </c>
      <c r="E149" s="7" t="s">
        <v>239</v>
      </c>
      <c r="F149" s="8">
        <v>2</v>
      </c>
      <c r="G149" s="8">
        <v>1</v>
      </c>
      <c r="H149" s="9">
        <v>427086.46</v>
      </c>
      <c r="I149" s="9">
        <v>10849.44</v>
      </c>
      <c r="J149" s="9">
        <v>0</v>
      </c>
      <c r="K149" s="9">
        <v>437935.9</v>
      </c>
      <c r="L149" s="9">
        <v>5504.52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437935.9</v>
      </c>
      <c r="T149" s="9">
        <v>8127.15</v>
      </c>
      <c r="U149" s="9">
        <v>4181.8900000000003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12309.04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f t="shared" si="2"/>
        <v>0</v>
      </c>
      <c r="AV149" s="9">
        <v>16353.96</v>
      </c>
      <c r="AW149" s="9">
        <v>12309.04</v>
      </c>
      <c r="AX149" s="10">
        <v>58</v>
      </c>
      <c r="AY149" s="10">
        <v>120</v>
      </c>
      <c r="AZ149" s="9">
        <v>717054</v>
      </c>
      <c r="BA149" s="9">
        <v>682000</v>
      </c>
      <c r="BB149" s="11">
        <v>0.9</v>
      </c>
      <c r="BC149" s="11">
        <v>0.57792127565982399</v>
      </c>
      <c r="BD149" s="11">
        <v>11.75</v>
      </c>
      <c r="BE149" s="11"/>
      <c r="BF149" s="7"/>
      <c r="BG149" s="4"/>
      <c r="BH149" s="7" t="s">
        <v>381</v>
      </c>
      <c r="BI149" s="7" t="s">
        <v>382</v>
      </c>
      <c r="BJ149" s="7" t="s">
        <v>564</v>
      </c>
      <c r="BK149" s="7" t="s">
        <v>344</v>
      </c>
      <c r="BL149" s="5" t="s">
        <v>7</v>
      </c>
      <c r="BM149" s="11">
        <v>437935.9</v>
      </c>
      <c r="BN149" s="5" t="s">
        <v>242</v>
      </c>
      <c r="BO149" s="11"/>
      <c r="BP149" s="12">
        <v>43609</v>
      </c>
      <c r="BQ149" s="12">
        <v>47262</v>
      </c>
      <c r="BR149" s="11">
        <v>1608.42</v>
      </c>
      <c r="BS149" s="11">
        <v>0</v>
      </c>
      <c r="BT149" s="11">
        <v>230</v>
      </c>
    </row>
    <row r="150" spans="1:72" s="1" customFormat="1" ht="18.2" customHeight="1" x14ac:dyDescent="0.15">
      <c r="A150" s="13">
        <v>148</v>
      </c>
      <c r="B150" s="14" t="s">
        <v>337</v>
      </c>
      <c r="C150" s="14" t="s">
        <v>0</v>
      </c>
      <c r="D150" s="15">
        <v>45505</v>
      </c>
      <c r="E150" s="16" t="s">
        <v>244</v>
      </c>
      <c r="F150" s="17">
        <v>0</v>
      </c>
      <c r="G150" s="17">
        <v>0</v>
      </c>
      <c r="H150" s="18">
        <v>165721.76999999999</v>
      </c>
      <c r="I150" s="18">
        <v>0</v>
      </c>
      <c r="J150" s="18">
        <v>0</v>
      </c>
      <c r="K150" s="18">
        <v>165721.76999999999</v>
      </c>
      <c r="L150" s="18">
        <v>2252.1999999999998</v>
      </c>
      <c r="M150" s="18">
        <v>0</v>
      </c>
      <c r="N150" s="18">
        <v>0</v>
      </c>
      <c r="O150" s="18">
        <v>0</v>
      </c>
      <c r="P150" s="18">
        <v>2252.1999999999998</v>
      </c>
      <c r="Q150" s="18">
        <v>0</v>
      </c>
      <c r="R150" s="18">
        <v>0</v>
      </c>
      <c r="S150" s="18">
        <v>165512.67000000001</v>
      </c>
      <c r="T150" s="18">
        <v>0</v>
      </c>
      <c r="U150" s="18">
        <v>1642.7</v>
      </c>
      <c r="V150" s="18">
        <v>0</v>
      </c>
      <c r="W150" s="18">
        <v>0</v>
      </c>
      <c r="X150" s="18">
        <v>1642.7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185.11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1.27</v>
      </c>
      <c r="AQ150" s="18">
        <v>0.72</v>
      </c>
      <c r="AR150" s="18">
        <v>0</v>
      </c>
      <c r="AS150" s="18">
        <v>0</v>
      </c>
      <c r="AT150" s="18">
        <v>0</v>
      </c>
      <c r="AU150" s="18">
        <f t="shared" si="2"/>
        <v>4082</v>
      </c>
      <c r="AV150" s="18">
        <v>0</v>
      </c>
      <c r="AW150" s="18">
        <v>0</v>
      </c>
      <c r="AX150" s="19">
        <v>61</v>
      </c>
      <c r="AY150" s="19">
        <v>120</v>
      </c>
      <c r="AZ150" s="18">
        <v>205775.14</v>
      </c>
      <c r="BA150" s="18">
        <v>274232.09000000003</v>
      </c>
      <c r="BB150" s="20">
        <v>0.9</v>
      </c>
      <c r="BC150" s="20">
        <v>0.54319464581989696</v>
      </c>
      <c r="BD150" s="20">
        <v>11.75</v>
      </c>
      <c r="BE150" s="20"/>
      <c r="BF150" s="16"/>
      <c r="BG150" s="13"/>
      <c r="BH150" s="16" t="s">
        <v>339</v>
      </c>
      <c r="BI150" s="16" t="s">
        <v>340</v>
      </c>
      <c r="BJ150" s="16" t="s">
        <v>341</v>
      </c>
      <c r="BK150" s="16" t="s">
        <v>1</v>
      </c>
      <c r="BL150" s="14" t="s">
        <v>7</v>
      </c>
      <c r="BM150" s="20">
        <v>165512.67000000001</v>
      </c>
      <c r="BN150" s="14" t="s">
        <v>242</v>
      </c>
      <c r="BO150" s="20"/>
      <c r="BP150" s="21">
        <v>43699</v>
      </c>
      <c r="BQ150" s="21">
        <v>47352</v>
      </c>
      <c r="BR150" s="20">
        <v>0</v>
      </c>
      <c r="BS150" s="20">
        <v>0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25</v>
      </c>
      <c r="C151" s="5" t="s">
        <v>0</v>
      </c>
      <c r="D151" s="6">
        <v>45505</v>
      </c>
      <c r="E151" s="7" t="s">
        <v>245</v>
      </c>
      <c r="F151" s="8">
        <v>0</v>
      </c>
      <c r="G151" s="8">
        <v>0</v>
      </c>
      <c r="H151" s="9">
        <v>487452.73</v>
      </c>
      <c r="I151" s="9">
        <v>0</v>
      </c>
      <c r="J151" s="9">
        <v>0</v>
      </c>
      <c r="K151" s="9">
        <v>487452.73</v>
      </c>
      <c r="L151" s="9">
        <v>6515.44</v>
      </c>
      <c r="M151" s="9">
        <v>0</v>
      </c>
      <c r="N151" s="9">
        <v>0</v>
      </c>
      <c r="O151" s="9">
        <v>0</v>
      </c>
      <c r="P151" s="9">
        <v>6515.44</v>
      </c>
      <c r="Q151" s="9">
        <v>1271.1600000000001</v>
      </c>
      <c r="R151" s="9">
        <v>0</v>
      </c>
      <c r="S151" s="9">
        <v>479666.13</v>
      </c>
      <c r="T151" s="9">
        <v>0</v>
      </c>
      <c r="U151" s="9">
        <v>4760.53</v>
      </c>
      <c r="V151" s="9">
        <v>0</v>
      </c>
      <c r="W151" s="9">
        <v>0</v>
      </c>
      <c r="X151" s="9">
        <v>4760.53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539.59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1186.72</v>
      </c>
      <c r="AT151" s="9">
        <v>0</v>
      </c>
      <c r="AU151" s="9">
        <f t="shared" si="2"/>
        <v>11900</v>
      </c>
      <c r="AV151" s="9">
        <v>0</v>
      </c>
      <c r="AW151" s="9">
        <v>0</v>
      </c>
      <c r="AX151" s="10">
        <v>62</v>
      </c>
      <c r="AY151" s="10">
        <v>120</v>
      </c>
      <c r="AZ151" s="9">
        <v>812000.56</v>
      </c>
      <c r="BA151" s="9">
        <v>793917.72</v>
      </c>
      <c r="BB151" s="11">
        <v>0.84</v>
      </c>
      <c r="BC151" s="11">
        <v>0.50750794326646298</v>
      </c>
      <c r="BD151" s="11">
        <v>11.75</v>
      </c>
      <c r="BE151" s="11"/>
      <c r="BF151" s="7"/>
      <c r="BG151" s="4"/>
      <c r="BH151" s="7" t="s">
        <v>408</v>
      </c>
      <c r="BI151" s="7" t="s">
        <v>92</v>
      </c>
      <c r="BJ151" s="7" t="s">
        <v>566</v>
      </c>
      <c r="BK151" s="7" t="s">
        <v>1</v>
      </c>
      <c r="BL151" s="5" t="s">
        <v>7</v>
      </c>
      <c r="BM151" s="11">
        <v>479666.13</v>
      </c>
      <c r="BN151" s="5" t="s">
        <v>242</v>
      </c>
      <c r="BO151" s="11"/>
      <c r="BP151" s="12">
        <v>43665</v>
      </c>
      <c r="BQ151" s="12">
        <v>47318</v>
      </c>
      <c r="BR151" s="11">
        <v>0</v>
      </c>
      <c r="BS151" s="11">
        <v>0</v>
      </c>
      <c r="BT151" s="11">
        <v>0</v>
      </c>
    </row>
    <row r="152" spans="1:72" s="1" customFormat="1" ht="18.2" customHeight="1" x14ac:dyDescent="0.15">
      <c r="A152" s="13">
        <v>150</v>
      </c>
      <c r="B152" s="14" t="s">
        <v>337</v>
      </c>
      <c r="C152" s="14" t="s">
        <v>0</v>
      </c>
      <c r="D152" s="15">
        <v>45505</v>
      </c>
      <c r="E152" s="16" t="s">
        <v>249</v>
      </c>
      <c r="F152" s="17">
        <v>53</v>
      </c>
      <c r="G152" s="17">
        <v>52</v>
      </c>
      <c r="H152" s="18">
        <v>170464.05</v>
      </c>
      <c r="I152" s="18">
        <v>81080.929999999993</v>
      </c>
      <c r="J152" s="18">
        <v>0</v>
      </c>
      <c r="K152" s="18">
        <v>251544.98</v>
      </c>
      <c r="L152" s="18">
        <v>1969.1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251544.98</v>
      </c>
      <c r="T152" s="18">
        <v>111719.45</v>
      </c>
      <c r="U152" s="18">
        <v>1668.96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113388.41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83050.03</v>
      </c>
      <c r="AW152" s="18">
        <v>113388.41</v>
      </c>
      <c r="AX152" s="19">
        <v>64</v>
      </c>
      <c r="AY152" s="19">
        <v>120</v>
      </c>
      <c r="AZ152" s="18">
        <v>301500.27</v>
      </c>
      <c r="BA152" s="18">
        <v>256148.37</v>
      </c>
      <c r="BB152" s="20">
        <v>0.9</v>
      </c>
      <c r="BC152" s="20">
        <v>0.88382558124418298</v>
      </c>
      <c r="BD152" s="20">
        <v>11.75</v>
      </c>
      <c r="BE152" s="20"/>
      <c r="BF152" s="16"/>
      <c r="BG152" s="13"/>
      <c r="BH152" s="16" t="s">
        <v>339</v>
      </c>
      <c r="BI152" s="16" t="s">
        <v>464</v>
      </c>
      <c r="BJ152" s="16" t="s">
        <v>567</v>
      </c>
      <c r="BK152" s="16" t="s">
        <v>342</v>
      </c>
      <c r="BL152" s="14" t="s">
        <v>7</v>
      </c>
      <c r="BM152" s="20">
        <v>251544.98</v>
      </c>
      <c r="BN152" s="14" t="s">
        <v>242</v>
      </c>
      <c r="BO152" s="20"/>
      <c r="BP152" s="21">
        <v>43756</v>
      </c>
      <c r="BQ152" s="21">
        <v>47409</v>
      </c>
      <c r="BR152" s="20">
        <v>21769.53</v>
      </c>
      <c r="BS152" s="20">
        <v>0</v>
      </c>
      <c r="BT152" s="20">
        <v>230</v>
      </c>
    </row>
    <row r="153" spans="1:72" s="1" customFormat="1" ht="18.2" customHeight="1" x14ac:dyDescent="0.15">
      <c r="A153" s="4">
        <v>151</v>
      </c>
      <c r="B153" s="5" t="s">
        <v>337</v>
      </c>
      <c r="C153" s="5" t="s">
        <v>0</v>
      </c>
      <c r="D153" s="6">
        <v>45505</v>
      </c>
      <c r="E153" s="7" t="s">
        <v>250</v>
      </c>
      <c r="F153" s="8">
        <v>0</v>
      </c>
      <c r="G153" s="8">
        <v>0</v>
      </c>
      <c r="H153" s="9">
        <v>23899.45</v>
      </c>
      <c r="I153" s="9">
        <v>0</v>
      </c>
      <c r="J153" s="9">
        <v>0</v>
      </c>
      <c r="K153" s="9">
        <v>23899.45</v>
      </c>
      <c r="L153" s="9">
        <v>6262.3</v>
      </c>
      <c r="M153" s="9">
        <v>0</v>
      </c>
      <c r="N153" s="9">
        <v>0</v>
      </c>
      <c r="O153" s="9">
        <v>0</v>
      </c>
      <c r="P153" s="9">
        <v>6262.3</v>
      </c>
      <c r="Q153" s="9">
        <v>399.5</v>
      </c>
      <c r="R153" s="9">
        <v>0</v>
      </c>
      <c r="S153" s="9">
        <v>17237.650000000001</v>
      </c>
      <c r="T153" s="9">
        <v>0</v>
      </c>
      <c r="U153" s="9">
        <v>230.1</v>
      </c>
      <c r="V153" s="9">
        <v>0</v>
      </c>
      <c r="W153" s="9">
        <v>0</v>
      </c>
      <c r="X153" s="9">
        <v>230.1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199.51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391.41</v>
      </c>
      <c r="AT153" s="9">
        <v>0</v>
      </c>
      <c r="AU153" s="9">
        <f t="shared" si="2"/>
        <v>6700</v>
      </c>
      <c r="AV153" s="9">
        <v>0</v>
      </c>
      <c r="AW153" s="9">
        <v>0</v>
      </c>
      <c r="AX153" s="10">
        <v>4</v>
      </c>
      <c r="AY153" s="10">
        <v>60</v>
      </c>
      <c r="AZ153" s="9">
        <v>226444.28</v>
      </c>
      <c r="BA153" s="9">
        <v>293530.65000000002</v>
      </c>
      <c r="BB153" s="11">
        <v>0.9</v>
      </c>
      <c r="BC153" s="11">
        <v>5.2852691873915003E-2</v>
      </c>
      <c r="BD153" s="11">
        <v>11.75</v>
      </c>
      <c r="BE153" s="11"/>
      <c r="BF153" s="7"/>
      <c r="BG153" s="4"/>
      <c r="BH153" s="7" t="s">
        <v>377</v>
      </c>
      <c r="BI153" s="7" t="s">
        <v>112</v>
      </c>
      <c r="BJ153" s="7" t="s">
        <v>568</v>
      </c>
      <c r="BK153" s="7" t="s">
        <v>1</v>
      </c>
      <c r="BL153" s="5" t="s">
        <v>7</v>
      </c>
      <c r="BM153" s="11">
        <v>17237.650000000001</v>
      </c>
      <c r="BN153" s="5" t="s">
        <v>242</v>
      </c>
      <c r="BO153" s="11"/>
      <c r="BP153" s="12">
        <v>43788</v>
      </c>
      <c r="BQ153" s="12">
        <v>45615</v>
      </c>
      <c r="BR153" s="11">
        <v>0</v>
      </c>
      <c r="BS153" s="11">
        <v>0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25</v>
      </c>
      <c r="C154" s="14" t="s">
        <v>0</v>
      </c>
      <c r="D154" s="15">
        <v>45505</v>
      </c>
      <c r="E154" s="16" t="s">
        <v>263</v>
      </c>
      <c r="F154" s="17">
        <v>0</v>
      </c>
      <c r="G154" s="17">
        <v>0</v>
      </c>
      <c r="H154" s="18">
        <v>323633.44</v>
      </c>
      <c r="I154" s="18">
        <v>0</v>
      </c>
      <c r="J154" s="18">
        <v>0</v>
      </c>
      <c r="K154" s="18">
        <v>323633.44</v>
      </c>
      <c r="L154" s="18">
        <v>3543.63</v>
      </c>
      <c r="M154" s="18">
        <v>0</v>
      </c>
      <c r="N154" s="18">
        <v>0</v>
      </c>
      <c r="O154" s="18">
        <v>0</v>
      </c>
      <c r="P154" s="18">
        <v>3543.63</v>
      </c>
      <c r="Q154" s="18">
        <v>61335.59</v>
      </c>
      <c r="R154" s="18">
        <v>0</v>
      </c>
      <c r="S154" s="18">
        <v>258754.22</v>
      </c>
      <c r="T154" s="18">
        <v>0</v>
      </c>
      <c r="U154" s="18">
        <v>2568.33</v>
      </c>
      <c r="V154" s="18">
        <v>0</v>
      </c>
      <c r="W154" s="18">
        <v>0</v>
      </c>
      <c r="X154" s="18">
        <v>2568.33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292.47000000000003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61335.02</v>
      </c>
      <c r="AT154" s="18">
        <v>0</v>
      </c>
      <c r="AU154" s="18">
        <f t="shared" si="2"/>
        <v>6405.0000000000027</v>
      </c>
      <c r="AV154" s="18">
        <v>0</v>
      </c>
      <c r="AW154" s="18">
        <v>0</v>
      </c>
      <c r="AX154" s="19">
        <v>74</v>
      </c>
      <c r="AY154" s="19">
        <v>120</v>
      </c>
      <c r="AZ154" s="18">
        <v>249001.52</v>
      </c>
      <c r="BA154" s="18">
        <v>430330.12</v>
      </c>
      <c r="BB154" s="20">
        <v>0.85</v>
      </c>
      <c r="BC154" s="20">
        <v>0.51109851896957603</v>
      </c>
      <c r="BD154" s="20">
        <v>11.75</v>
      </c>
      <c r="BE154" s="20"/>
      <c r="BF154" s="16"/>
      <c r="BG154" s="13"/>
      <c r="BH154" s="16" t="s">
        <v>339</v>
      </c>
      <c r="BI154" s="16" t="s">
        <v>569</v>
      </c>
      <c r="BJ154" s="16" t="s">
        <v>570</v>
      </c>
      <c r="BK154" s="16" t="s">
        <v>1</v>
      </c>
      <c r="BL154" s="14" t="s">
        <v>7</v>
      </c>
      <c r="BM154" s="20">
        <v>258754.22</v>
      </c>
      <c r="BN154" s="14" t="s">
        <v>242</v>
      </c>
      <c r="BO154" s="20"/>
      <c r="BP154" s="21">
        <v>43851</v>
      </c>
      <c r="BQ154" s="21">
        <v>47504</v>
      </c>
      <c r="BR154" s="20">
        <v>0</v>
      </c>
      <c r="BS154" s="20">
        <v>0</v>
      </c>
      <c r="BT154" s="20">
        <v>0</v>
      </c>
    </row>
    <row r="155" spans="1:72" s="1" customFormat="1" ht="18.2" customHeight="1" x14ac:dyDescent="0.15">
      <c r="A155" s="4">
        <v>153</v>
      </c>
      <c r="B155" s="5" t="s">
        <v>337</v>
      </c>
      <c r="C155" s="5" t="s">
        <v>0</v>
      </c>
      <c r="D155" s="6">
        <v>45505</v>
      </c>
      <c r="E155" s="7" t="s">
        <v>255</v>
      </c>
      <c r="F155" s="8">
        <v>0</v>
      </c>
      <c r="G155" s="8">
        <v>0</v>
      </c>
      <c r="H155" s="9">
        <v>86490.25</v>
      </c>
      <c r="I155" s="9">
        <v>0</v>
      </c>
      <c r="J155" s="9">
        <v>0</v>
      </c>
      <c r="K155" s="9">
        <v>86490.25</v>
      </c>
      <c r="L155" s="9">
        <v>12043.86</v>
      </c>
      <c r="M155" s="9">
        <v>0</v>
      </c>
      <c r="N155" s="9">
        <v>0</v>
      </c>
      <c r="O155" s="9">
        <v>0</v>
      </c>
      <c r="P155" s="9">
        <v>12043.86</v>
      </c>
      <c r="Q155" s="9">
        <v>0</v>
      </c>
      <c r="R155" s="9">
        <v>0</v>
      </c>
      <c r="S155" s="9">
        <v>74446.39</v>
      </c>
      <c r="T155" s="9">
        <v>0</v>
      </c>
      <c r="U155" s="9">
        <v>846.88</v>
      </c>
      <c r="V155" s="9">
        <v>0</v>
      </c>
      <c r="W155" s="9">
        <v>0</v>
      </c>
      <c r="X155" s="9">
        <v>846.88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396.11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f t="shared" si="2"/>
        <v>13286.85</v>
      </c>
      <c r="AV155" s="9">
        <v>0</v>
      </c>
      <c r="AW155" s="9">
        <v>0</v>
      </c>
      <c r="AX155" s="10">
        <v>7</v>
      </c>
      <c r="AY155" s="10">
        <v>60</v>
      </c>
      <c r="AZ155" s="9">
        <v>550000</v>
      </c>
      <c r="BA155" s="9">
        <v>582808.36</v>
      </c>
      <c r="BB155" s="11">
        <v>0.9</v>
      </c>
      <c r="BC155" s="11">
        <v>0.114963606561855</v>
      </c>
      <c r="BD155" s="11">
        <v>11.75</v>
      </c>
      <c r="BE155" s="11"/>
      <c r="BF155" s="7"/>
      <c r="BG155" s="4"/>
      <c r="BH155" s="7" t="s">
        <v>384</v>
      </c>
      <c r="BI155" s="7" t="s">
        <v>571</v>
      </c>
      <c r="BJ155" s="7" t="s">
        <v>572</v>
      </c>
      <c r="BK155" s="7" t="s">
        <v>1</v>
      </c>
      <c r="BL155" s="5" t="s">
        <v>7</v>
      </c>
      <c r="BM155" s="11">
        <v>74446.39</v>
      </c>
      <c r="BN155" s="5" t="s">
        <v>242</v>
      </c>
      <c r="BO155" s="11"/>
      <c r="BP155" s="12">
        <v>43874</v>
      </c>
      <c r="BQ155" s="12">
        <v>45701</v>
      </c>
      <c r="BR155" s="11">
        <v>0</v>
      </c>
      <c r="BS155" s="11">
        <v>0</v>
      </c>
      <c r="BT155" s="11">
        <v>0</v>
      </c>
    </row>
    <row r="156" spans="1:72" s="1" customFormat="1" ht="18.2" customHeight="1" x14ac:dyDescent="0.15">
      <c r="A156" s="13">
        <v>154</v>
      </c>
      <c r="B156" s="14" t="s">
        <v>25</v>
      </c>
      <c r="C156" s="14" t="s">
        <v>0</v>
      </c>
      <c r="D156" s="15">
        <v>45505</v>
      </c>
      <c r="E156" s="16" t="s">
        <v>259</v>
      </c>
      <c r="F156" s="17">
        <v>0</v>
      </c>
      <c r="G156" s="17">
        <v>0</v>
      </c>
      <c r="H156" s="18">
        <v>68156.679999999993</v>
      </c>
      <c r="I156" s="18">
        <v>0</v>
      </c>
      <c r="J156" s="18">
        <v>0</v>
      </c>
      <c r="K156" s="18">
        <v>68156.679999999993</v>
      </c>
      <c r="L156" s="18">
        <v>5765.19</v>
      </c>
      <c r="M156" s="18">
        <v>0</v>
      </c>
      <c r="N156" s="18">
        <v>0</v>
      </c>
      <c r="O156" s="18">
        <v>0</v>
      </c>
      <c r="P156" s="18">
        <v>5765.19</v>
      </c>
      <c r="Q156" s="18">
        <v>39310.160000000003</v>
      </c>
      <c r="R156" s="18">
        <v>0</v>
      </c>
      <c r="S156" s="18">
        <v>23081.33</v>
      </c>
      <c r="T156" s="18">
        <v>0</v>
      </c>
      <c r="U156" s="18">
        <v>282.45999999999998</v>
      </c>
      <c r="V156" s="18">
        <v>0</v>
      </c>
      <c r="W156" s="18">
        <v>0</v>
      </c>
      <c r="X156" s="18">
        <v>282.45999999999998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169.11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16.73</v>
      </c>
      <c r="AQ156" s="18">
        <v>0</v>
      </c>
      <c r="AR156" s="18">
        <v>0</v>
      </c>
      <c r="AS156" s="18">
        <v>39309.65</v>
      </c>
      <c r="AT156" s="18">
        <v>0</v>
      </c>
      <c r="AU156" s="18">
        <f t="shared" si="2"/>
        <v>6234.0000000000045</v>
      </c>
      <c r="AV156" s="18">
        <v>0</v>
      </c>
      <c r="AW156" s="18">
        <v>0</v>
      </c>
      <c r="AX156" s="19">
        <v>11</v>
      </c>
      <c r="AY156" s="19">
        <v>60</v>
      </c>
      <c r="AZ156" s="18">
        <v>280640.83</v>
      </c>
      <c r="BA156" s="18">
        <v>273422.81</v>
      </c>
      <c r="BB156" s="20">
        <v>0.9</v>
      </c>
      <c r="BC156" s="20">
        <v>7.5974630646214195E-2</v>
      </c>
      <c r="BD156" s="20">
        <v>11.75</v>
      </c>
      <c r="BE156" s="20"/>
      <c r="BF156" s="16"/>
      <c r="BG156" s="13"/>
      <c r="BH156" s="16" t="s">
        <v>381</v>
      </c>
      <c r="BI156" s="16" t="s">
        <v>382</v>
      </c>
      <c r="BJ156" s="16" t="s">
        <v>573</v>
      </c>
      <c r="BK156" s="16" t="s">
        <v>1</v>
      </c>
      <c r="BL156" s="14" t="s">
        <v>7</v>
      </c>
      <c r="BM156" s="20">
        <v>23081.33</v>
      </c>
      <c r="BN156" s="14" t="s">
        <v>242</v>
      </c>
      <c r="BO156" s="20"/>
      <c r="BP156" s="21">
        <v>44036</v>
      </c>
      <c r="BQ156" s="21">
        <v>45862</v>
      </c>
      <c r="BR156" s="20">
        <v>0</v>
      </c>
      <c r="BS156" s="20">
        <v>0</v>
      </c>
      <c r="BT156" s="20">
        <v>0</v>
      </c>
    </row>
    <row r="157" spans="1:72" s="1" customFormat="1" ht="18.2" customHeight="1" x14ac:dyDescent="0.15">
      <c r="A157" s="4">
        <v>155</v>
      </c>
      <c r="B157" s="5" t="s">
        <v>86</v>
      </c>
      <c r="C157" s="5" t="s">
        <v>0</v>
      </c>
      <c r="D157" s="6">
        <v>45505</v>
      </c>
      <c r="E157" s="7" t="s">
        <v>731</v>
      </c>
      <c r="F157" s="8">
        <v>10</v>
      </c>
      <c r="G157" s="8">
        <v>10</v>
      </c>
      <c r="H157" s="9">
        <v>423940.85</v>
      </c>
      <c r="I157" s="9">
        <v>40595.660000000003</v>
      </c>
      <c r="J157" s="9">
        <v>0</v>
      </c>
      <c r="K157" s="9">
        <v>464536.51</v>
      </c>
      <c r="L157" s="9">
        <v>3917.3</v>
      </c>
      <c r="M157" s="9">
        <v>0</v>
      </c>
      <c r="N157" s="9">
        <v>0</v>
      </c>
      <c r="O157" s="9">
        <v>3519.15</v>
      </c>
      <c r="P157" s="9">
        <v>0</v>
      </c>
      <c r="Q157" s="9">
        <v>0</v>
      </c>
      <c r="R157" s="9">
        <v>0</v>
      </c>
      <c r="S157" s="9">
        <v>461050.83</v>
      </c>
      <c r="T157" s="9">
        <v>44111.88</v>
      </c>
      <c r="U157" s="9">
        <v>4150.76</v>
      </c>
      <c r="V157" s="9">
        <v>0</v>
      </c>
      <c r="W157" s="9">
        <v>4353.25</v>
      </c>
      <c r="X157" s="9">
        <v>0</v>
      </c>
      <c r="Y157" s="9">
        <v>0</v>
      </c>
      <c r="Z157" s="9">
        <v>0</v>
      </c>
      <c r="AA157" s="9">
        <v>43909.39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34.74</v>
      </c>
      <c r="AJ157" s="9">
        <v>0</v>
      </c>
      <c r="AK157" s="9">
        <v>0</v>
      </c>
      <c r="AL157" s="9">
        <v>0</v>
      </c>
      <c r="AM157" s="9">
        <v>230</v>
      </c>
      <c r="AN157" s="9">
        <v>0</v>
      </c>
      <c r="AO157" s="9">
        <v>0</v>
      </c>
      <c r="AP157" s="9">
        <v>351.33</v>
      </c>
      <c r="AQ157" s="9">
        <v>0</v>
      </c>
      <c r="AR157" s="9">
        <v>0</v>
      </c>
      <c r="AS157" s="9">
        <v>33.47</v>
      </c>
      <c r="AT157" s="9">
        <v>0</v>
      </c>
      <c r="AU157" s="9">
        <f t="shared" si="2"/>
        <v>8455</v>
      </c>
      <c r="AV157" s="9">
        <v>41060.75</v>
      </c>
      <c r="AW157" s="9">
        <v>43909.39</v>
      </c>
      <c r="AX157" s="10">
        <v>77</v>
      </c>
      <c r="AY157" s="10">
        <v>120</v>
      </c>
      <c r="AZ157" s="9">
        <v>599000</v>
      </c>
      <c r="BA157" s="9">
        <v>568055.32999999996</v>
      </c>
      <c r="BB157" s="11">
        <v>0</v>
      </c>
      <c r="BC157" s="11" t="s">
        <v>733</v>
      </c>
      <c r="BD157" s="11">
        <v>11.75</v>
      </c>
      <c r="BE157" s="11"/>
      <c r="BF157" s="7"/>
      <c r="BG157" s="4"/>
      <c r="BH157" s="7" t="s">
        <v>384</v>
      </c>
      <c r="BI157" s="7" t="s">
        <v>386</v>
      </c>
      <c r="BJ157" s="7" t="s">
        <v>412</v>
      </c>
      <c r="BK157" s="7" t="s">
        <v>342</v>
      </c>
      <c r="BL157" s="5" t="s">
        <v>7</v>
      </c>
      <c r="BM157" s="11">
        <v>461050.83</v>
      </c>
      <c r="BN157" s="5" t="s">
        <v>242</v>
      </c>
      <c r="BO157" s="11"/>
      <c r="BP157" s="12">
        <v>44204</v>
      </c>
      <c r="BQ157" s="12">
        <v>47856</v>
      </c>
      <c r="BR157" s="11">
        <v>6160.7</v>
      </c>
      <c r="BS157" s="11">
        <v>0</v>
      </c>
      <c r="BT157" s="11">
        <v>230</v>
      </c>
    </row>
    <row r="158" spans="1:72" s="1" customFormat="1" ht="18.2" customHeight="1" x14ac:dyDescent="0.15">
      <c r="A158" s="13">
        <v>156</v>
      </c>
      <c r="B158" s="14" t="s">
        <v>337</v>
      </c>
      <c r="C158" s="14" t="s">
        <v>0</v>
      </c>
      <c r="D158" s="15">
        <v>45505</v>
      </c>
      <c r="E158" s="16" t="s">
        <v>732</v>
      </c>
      <c r="F158" s="17">
        <v>1</v>
      </c>
      <c r="G158" s="17">
        <v>1</v>
      </c>
      <c r="H158" s="18">
        <v>279002.18</v>
      </c>
      <c r="I158" s="18">
        <v>5020.1400000000003</v>
      </c>
      <c r="J158" s="18">
        <v>0</v>
      </c>
      <c r="K158" s="18">
        <v>284022.32</v>
      </c>
      <c r="L158" s="18">
        <v>2547</v>
      </c>
      <c r="M158" s="18">
        <v>0</v>
      </c>
      <c r="N158" s="18">
        <v>0</v>
      </c>
      <c r="O158" s="18">
        <v>5032.8999999999996</v>
      </c>
      <c r="P158" s="18">
        <v>0</v>
      </c>
      <c r="Q158" s="18">
        <v>0</v>
      </c>
      <c r="R158" s="18">
        <v>0</v>
      </c>
      <c r="S158" s="18">
        <v>278989.42</v>
      </c>
      <c r="T158" s="18">
        <v>5537.22</v>
      </c>
      <c r="U158" s="18">
        <v>2731.68</v>
      </c>
      <c r="V158" s="18">
        <v>0</v>
      </c>
      <c r="W158" s="18">
        <v>5537.22</v>
      </c>
      <c r="X158" s="18">
        <v>0</v>
      </c>
      <c r="Y158" s="18">
        <v>0</v>
      </c>
      <c r="Z158" s="18">
        <v>0</v>
      </c>
      <c r="AA158" s="18">
        <v>2731.68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230</v>
      </c>
      <c r="AN158" s="18">
        <v>0</v>
      </c>
      <c r="AO158" s="18">
        <v>0</v>
      </c>
      <c r="AP158" s="18">
        <v>421.64</v>
      </c>
      <c r="AQ158" s="18">
        <v>0</v>
      </c>
      <c r="AR158" s="18">
        <v>0</v>
      </c>
      <c r="AS158" s="18">
        <v>21.76</v>
      </c>
      <c r="AT158" s="18">
        <v>0</v>
      </c>
      <c r="AU158" s="18">
        <f t="shared" si="2"/>
        <v>11200</v>
      </c>
      <c r="AV158" s="18">
        <v>2556</v>
      </c>
      <c r="AW158" s="18">
        <v>2731.68</v>
      </c>
      <c r="AX158" s="19">
        <v>77</v>
      </c>
      <c r="AY158" s="19">
        <v>120</v>
      </c>
      <c r="AZ158" s="18">
        <v>307812.59999999998</v>
      </c>
      <c r="BA158" s="18">
        <v>371661.16</v>
      </c>
      <c r="BB158" s="20">
        <v>0.9</v>
      </c>
      <c r="BC158" s="20">
        <v>0.67558977106997098</v>
      </c>
      <c r="BD158" s="20">
        <v>11.75</v>
      </c>
      <c r="BE158" s="20"/>
      <c r="BF158" s="16"/>
      <c r="BG158" s="13"/>
      <c r="BH158" s="16" t="s">
        <v>381</v>
      </c>
      <c r="BI158" s="16" t="s">
        <v>585</v>
      </c>
      <c r="BJ158" s="16" t="s">
        <v>734</v>
      </c>
      <c r="BK158" s="16" t="s">
        <v>344</v>
      </c>
      <c r="BL158" s="14" t="s">
        <v>7</v>
      </c>
      <c r="BM158" s="20">
        <v>278989.42</v>
      </c>
      <c r="BN158" s="14" t="s">
        <v>242</v>
      </c>
      <c r="BO158" s="20"/>
      <c r="BP158" s="21">
        <v>44218</v>
      </c>
      <c r="BQ158" s="21">
        <v>47870</v>
      </c>
      <c r="BR158" s="20">
        <v>482.61</v>
      </c>
      <c r="BS158" s="20">
        <v>0</v>
      </c>
      <c r="BT158" s="20">
        <v>230</v>
      </c>
    </row>
    <row r="159" spans="1:72" s="1" customFormat="1" ht="18.2" customHeight="1" x14ac:dyDescent="0.15">
      <c r="A159" s="4">
        <v>157</v>
      </c>
      <c r="B159" s="5" t="s">
        <v>337</v>
      </c>
      <c r="C159" s="5" t="s">
        <v>0</v>
      </c>
      <c r="D159" s="6">
        <v>45505</v>
      </c>
      <c r="E159" s="7" t="s">
        <v>743</v>
      </c>
      <c r="F159" s="8">
        <v>0</v>
      </c>
      <c r="G159" s="8">
        <v>0</v>
      </c>
      <c r="H159" s="9">
        <v>227186.06</v>
      </c>
      <c r="I159" s="9">
        <v>2317.41</v>
      </c>
      <c r="J159" s="9">
        <v>0</v>
      </c>
      <c r="K159" s="9">
        <v>229503.47</v>
      </c>
      <c r="L159" s="9">
        <v>10338.68</v>
      </c>
      <c r="M159" s="9">
        <v>0</v>
      </c>
      <c r="N159" s="9">
        <v>0</v>
      </c>
      <c r="O159" s="9">
        <v>2317.41</v>
      </c>
      <c r="P159" s="9">
        <v>7636.02</v>
      </c>
      <c r="Q159" s="9">
        <v>0</v>
      </c>
      <c r="R159" s="9">
        <v>0</v>
      </c>
      <c r="S159" s="9">
        <v>219550.04</v>
      </c>
      <c r="T159" s="9">
        <v>0</v>
      </c>
      <c r="U159" s="9">
        <v>2224.5300000000002</v>
      </c>
      <c r="V159" s="9">
        <v>0</v>
      </c>
      <c r="W159" s="9">
        <v>0</v>
      </c>
      <c r="X159" s="9">
        <v>2224.5300000000002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351.3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34.74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12564</v>
      </c>
      <c r="AV159" s="9">
        <v>2702.66</v>
      </c>
      <c r="AW159" s="9">
        <v>0</v>
      </c>
      <c r="AX159" s="10">
        <v>19</v>
      </c>
      <c r="AY159" s="10">
        <v>60</v>
      </c>
      <c r="AZ159" s="9">
        <v>642047.55000000005</v>
      </c>
      <c r="BA159" s="9">
        <v>568000</v>
      </c>
      <c r="BB159" s="11">
        <v>0.61</v>
      </c>
      <c r="BC159" s="11">
        <v>0.235784373943662</v>
      </c>
      <c r="BD159" s="11">
        <v>11.75</v>
      </c>
      <c r="BE159" s="11"/>
      <c r="BF159" s="7"/>
      <c r="BG159" s="4"/>
      <c r="BH159" s="7" t="s">
        <v>387</v>
      </c>
      <c r="BI159" s="7" t="s">
        <v>388</v>
      </c>
      <c r="BJ159" s="7" t="s">
        <v>744</v>
      </c>
      <c r="BK159" s="7" t="s">
        <v>1</v>
      </c>
      <c r="BL159" s="5" t="s">
        <v>7</v>
      </c>
      <c r="BM159" s="11">
        <v>219550.04</v>
      </c>
      <c r="BN159" s="5" t="s">
        <v>242</v>
      </c>
      <c r="BO159" s="11"/>
      <c r="BP159" s="12">
        <v>44218</v>
      </c>
      <c r="BQ159" s="12">
        <v>46053</v>
      </c>
      <c r="BR159" s="11">
        <v>0</v>
      </c>
      <c r="BS159" s="11">
        <v>0</v>
      </c>
      <c r="BT159" s="11">
        <v>230</v>
      </c>
    </row>
    <row r="160" spans="1:72" s="1" customFormat="1" ht="18.2" customHeight="1" x14ac:dyDescent="0.15">
      <c r="A160" s="13">
        <v>158</v>
      </c>
      <c r="B160" s="14" t="s">
        <v>337</v>
      </c>
      <c r="C160" s="14" t="s">
        <v>0</v>
      </c>
      <c r="D160" s="15">
        <v>45505</v>
      </c>
      <c r="E160" s="16" t="s">
        <v>742</v>
      </c>
      <c r="F160" s="17">
        <v>2</v>
      </c>
      <c r="G160" s="17">
        <v>2</v>
      </c>
      <c r="H160" s="18">
        <v>177060.52</v>
      </c>
      <c r="I160" s="18">
        <v>4320.95</v>
      </c>
      <c r="J160" s="18">
        <v>0</v>
      </c>
      <c r="K160" s="18">
        <v>181381.47</v>
      </c>
      <c r="L160" s="18">
        <v>1468.62</v>
      </c>
      <c r="M160" s="18">
        <v>0</v>
      </c>
      <c r="N160" s="18">
        <v>0</v>
      </c>
      <c r="O160" s="18">
        <v>1438.85</v>
      </c>
      <c r="P160" s="18">
        <v>0</v>
      </c>
      <c r="Q160" s="18">
        <v>0</v>
      </c>
      <c r="R160" s="18">
        <v>0</v>
      </c>
      <c r="S160" s="18">
        <v>179942.62</v>
      </c>
      <c r="T160" s="18">
        <v>5192.58</v>
      </c>
      <c r="U160" s="18">
        <v>1733.59</v>
      </c>
      <c r="V160" s="18">
        <v>0</v>
      </c>
      <c r="W160" s="18">
        <v>1682.8</v>
      </c>
      <c r="X160" s="18">
        <v>507.66</v>
      </c>
      <c r="Y160" s="18">
        <v>0</v>
      </c>
      <c r="Z160" s="18">
        <v>0</v>
      </c>
      <c r="AA160" s="18">
        <v>4735.71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230</v>
      </c>
      <c r="AN160" s="18">
        <v>0</v>
      </c>
      <c r="AO160" s="18">
        <v>0</v>
      </c>
      <c r="AP160" s="18">
        <v>153.22999999999999</v>
      </c>
      <c r="AQ160" s="18">
        <v>0</v>
      </c>
      <c r="AR160" s="18">
        <v>0</v>
      </c>
      <c r="AS160" s="18">
        <v>12.54</v>
      </c>
      <c r="AT160" s="18">
        <v>0</v>
      </c>
      <c r="AU160" s="18">
        <f t="shared" si="2"/>
        <v>4000</v>
      </c>
      <c r="AV160" s="18">
        <v>4363.26</v>
      </c>
      <c r="AW160" s="18">
        <v>4735.71</v>
      </c>
      <c r="AX160" s="19">
        <v>79</v>
      </c>
      <c r="AY160" s="19">
        <v>120</v>
      </c>
      <c r="AZ160" s="18">
        <v>189400.26</v>
      </c>
      <c r="BA160" s="18">
        <v>225460.79</v>
      </c>
      <c r="BB160" s="20">
        <v>0.66</v>
      </c>
      <c r="BC160" s="20">
        <v>0.52675291876693997</v>
      </c>
      <c r="BD160" s="20">
        <v>11.75</v>
      </c>
      <c r="BE160" s="20"/>
      <c r="BF160" s="16"/>
      <c r="BG160" s="13"/>
      <c r="BH160" s="16" t="s">
        <v>373</v>
      </c>
      <c r="BI160" s="16" t="s">
        <v>374</v>
      </c>
      <c r="BJ160" s="16" t="s">
        <v>745</v>
      </c>
      <c r="BK160" s="16" t="s">
        <v>344</v>
      </c>
      <c r="BL160" s="14" t="s">
        <v>7</v>
      </c>
      <c r="BM160" s="20">
        <v>179942.62</v>
      </c>
      <c r="BN160" s="14" t="s">
        <v>242</v>
      </c>
      <c r="BO160" s="20"/>
      <c r="BP160" s="21">
        <v>44265</v>
      </c>
      <c r="BQ160" s="21">
        <v>47938</v>
      </c>
      <c r="BR160" s="20">
        <v>766.46</v>
      </c>
      <c r="BS160" s="20">
        <v>0</v>
      </c>
      <c r="BT160" s="20">
        <v>230</v>
      </c>
    </row>
    <row r="161" spans="1:72" s="1" customFormat="1" ht="18.2" customHeight="1" x14ac:dyDescent="0.15">
      <c r="A161" s="4">
        <v>159</v>
      </c>
      <c r="B161" s="5" t="s">
        <v>91</v>
      </c>
      <c r="C161" s="5" t="s">
        <v>0</v>
      </c>
      <c r="D161" s="6">
        <v>45505</v>
      </c>
      <c r="E161" s="7" t="s">
        <v>737</v>
      </c>
      <c r="F161" s="8">
        <v>0</v>
      </c>
      <c r="G161" s="8">
        <v>0</v>
      </c>
      <c r="H161" s="9">
        <v>87329.63</v>
      </c>
      <c r="I161" s="9">
        <v>0</v>
      </c>
      <c r="J161" s="9">
        <v>0</v>
      </c>
      <c r="K161" s="9">
        <v>87329.63</v>
      </c>
      <c r="L161" s="9">
        <v>3979.2</v>
      </c>
      <c r="M161" s="9">
        <v>0</v>
      </c>
      <c r="N161" s="9">
        <v>0</v>
      </c>
      <c r="O161" s="9">
        <v>0</v>
      </c>
      <c r="P161" s="9">
        <v>3979.2</v>
      </c>
      <c r="Q161" s="9">
        <v>515.38</v>
      </c>
      <c r="R161" s="9">
        <v>0</v>
      </c>
      <c r="S161" s="9">
        <v>82835.05</v>
      </c>
      <c r="T161" s="9">
        <v>0</v>
      </c>
      <c r="U161" s="9">
        <v>850.06</v>
      </c>
      <c r="V161" s="9">
        <v>0</v>
      </c>
      <c r="W161" s="9">
        <v>0</v>
      </c>
      <c r="X161" s="9">
        <v>850.06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148.38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515.02</v>
      </c>
      <c r="AT161" s="9">
        <v>0</v>
      </c>
      <c r="AU161" s="9">
        <f t="shared" si="2"/>
        <v>4978</v>
      </c>
      <c r="AV161" s="9">
        <v>0</v>
      </c>
      <c r="AW161" s="9">
        <v>0</v>
      </c>
      <c r="AX161" s="10">
        <v>19</v>
      </c>
      <c r="AY161" s="10">
        <v>60</v>
      </c>
      <c r="AZ161" s="9">
        <v>158638.5</v>
      </c>
      <c r="BA161" s="9">
        <v>218337.46</v>
      </c>
      <c r="BB161" s="11">
        <v>0.84</v>
      </c>
      <c r="BC161" s="11">
        <v>0.31868760404192698</v>
      </c>
      <c r="BD161" s="11">
        <v>11.75</v>
      </c>
      <c r="BE161" s="11"/>
      <c r="BF161" s="7"/>
      <c r="BG161" s="4"/>
      <c r="BH161" s="7" t="s">
        <v>393</v>
      </c>
      <c r="BI161" s="7" t="s">
        <v>453</v>
      </c>
      <c r="BJ161" s="7" t="s">
        <v>608</v>
      </c>
      <c r="BK161" s="7" t="s">
        <v>1</v>
      </c>
      <c r="BL161" s="5" t="s">
        <v>7</v>
      </c>
      <c r="BM161" s="11">
        <v>82835.05</v>
      </c>
      <c r="BN161" s="5" t="s">
        <v>242</v>
      </c>
      <c r="BO161" s="11"/>
      <c r="BP161" s="12">
        <v>44265</v>
      </c>
      <c r="BQ161" s="12">
        <v>46112</v>
      </c>
      <c r="BR161" s="11">
        <v>0</v>
      </c>
      <c r="BS161" s="11">
        <v>0</v>
      </c>
      <c r="BT161" s="11">
        <v>0</v>
      </c>
    </row>
    <row r="162" spans="1:72" s="1" customFormat="1" ht="18.2" customHeight="1" x14ac:dyDescent="0.15">
      <c r="A162" s="13">
        <v>160</v>
      </c>
      <c r="B162" s="14" t="s">
        <v>337</v>
      </c>
      <c r="C162" s="14" t="s">
        <v>0</v>
      </c>
      <c r="D162" s="15">
        <v>45505</v>
      </c>
      <c r="E162" s="16" t="s">
        <v>741</v>
      </c>
      <c r="F162" s="17">
        <v>2</v>
      </c>
      <c r="G162" s="17">
        <v>1</v>
      </c>
      <c r="H162" s="18">
        <v>67598.02</v>
      </c>
      <c r="I162" s="18">
        <v>5752.05</v>
      </c>
      <c r="J162" s="18">
        <v>0</v>
      </c>
      <c r="K162" s="18">
        <v>73350.070000000007</v>
      </c>
      <c r="L162" s="18">
        <v>3076.22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73350.070000000007</v>
      </c>
      <c r="T162" s="18">
        <v>691.73</v>
      </c>
      <c r="U162" s="18">
        <v>661.9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1353.63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f t="shared" si="2"/>
        <v>0</v>
      </c>
      <c r="AV162" s="18">
        <v>8828.27</v>
      </c>
      <c r="AW162" s="18">
        <v>1353.63</v>
      </c>
      <c r="AX162" s="19">
        <v>19</v>
      </c>
      <c r="AY162" s="19">
        <v>60</v>
      </c>
      <c r="AZ162" s="18">
        <v>367038.4</v>
      </c>
      <c r="BA162" s="18">
        <v>169005.48</v>
      </c>
      <c r="BB162" s="20">
        <v>0.37</v>
      </c>
      <c r="BC162" s="20">
        <v>0.16058370355801499</v>
      </c>
      <c r="BD162" s="20">
        <v>11.75</v>
      </c>
      <c r="BE162" s="20"/>
      <c r="BF162" s="16"/>
      <c r="BG162" s="13"/>
      <c r="BH162" s="16" t="s">
        <v>432</v>
      </c>
      <c r="BI162" s="16" t="s">
        <v>436</v>
      </c>
      <c r="BJ162" s="16" t="s">
        <v>746</v>
      </c>
      <c r="BK162" s="16" t="s">
        <v>344</v>
      </c>
      <c r="BL162" s="14" t="s">
        <v>7</v>
      </c>
      <c r="BM162" s="20">
        <v>73350.070000000007</v>
      </c>
      <c r="BN162" s="14" t="s">
        <v>242</v>
      </c>
      <c r="BO162" s="20"/>
      <c r="BP162" s="21">
        <v>44265</v>
      </c>
      <c r="BQ162" s="21">
        <v>46112</v>
      </c>
      <c r="BR162" s="20">
        <v>689.72</v>
      </c>
      <c r="BS162" s="20">
        <v>0</v>
      </c>
      <c r="BT162" s="20">
        <v>230</v>
      </c>
    </row>
    <row r="163" spans="1:72" s="1" customFormat="1" ht="18.2" customHeight="1" x14ac:dyDescent="0.15">
      <c r="A163" s="4">
        <v>161</v>
      </c>
      <c r="B163" s="5" t="s">
        <v>337</v>
      </c>
      <c r="C163" s="5" t="s">
        <v>0</v>
      </c>
      <c r="D163" s="6">
        <v>45505</v>
      </c>
      <c r="E163" s="7" t="s">
        <v>740</v>
      </c>
      <c r="F163" s="8">
        <v>0</v>
      </c>
      <c r="G163" s="8">
        <v>0</v>
      </c>
      <c r="H163" s="9">
        <v>130421.74</v>
      </c>
      <c r="I163" s="9">
        <v>0</v>
      </c>
      <c r="J163" s="9">
        <v>0</v>
      </c>
      <c r="K163" s="9">
        <v>130421.74</v>
      </c>
      <c r="L163" s="9">
        <v>5935.14</v>
      </c>
      <c r="M163" s="9">
        <v>0</v>
      </c>
      <c r="N163" s="9">
        <v>0</v>
      </c>
      <c r="O163" s="9">
        <v>0</v>
      </c>
      <c r="P163" s="9">
        <v>5935.14</v>
      </c>
      <c r="Q163" s="9">
        <v>0</v>
      </c>
      <c r="R163" s="9">
        <v>0</v>
      </c>
      <c r="S163" s="9">
        <v>124486.6</v>
      </c>
      <c r="T163" s="9">
        <v>0</v>
      </c>
      <c r="U163" s="9">
        <v>1277.05</v>
      </c>
      <c r="V163" s="9">
        <v>0</v>
      </c>
      <c r="W163" s="9">
        <v>0</v>
      </c>
      <c r="X163" s="9">
        <v>1277.05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221.61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0.08</v>
      </c>
      <c r="AR163" s="9">
        <v>0</v>
      </c>
      <c r="AS163" s="9">
        <v>0</v>
      </c>
      <c r="AT163" s="9">
        <v>0</v>
      </c>
      <c r="AU163" s="9">
        <f t="shared" si="2"/>
        <v>7433.88</v>
      </c>
      <c r="AV163" s="9">
        <v>0</v>
      </c>
      <c r="AW163" s="9">
        <v>0</v>
      </c>
      <c r="AX163" s="10">
        <v>19</v>
      </c>
      <c r="AY163" s="10">
        <v>60</v>
      </c>
      <c r="AZ163" s="9">
        <v>405272.5</v>
      </c>
      <c r="BA163" s="9">
        <v>326073.36</v>
      </c>
      <c r="BB163" s="11">
        <v>0.57999999999999996</v>
      </c>
      <c r="BC163" s="11">
        <v>0.22142939858687</v>
      </c>
      <c r="BD163" s="11">
        <v>11.75</v>
      </c>
      <c r="BE163" s="11"/>
      <c r="BF163" s="7"/>
      <c r="BG163" s="4"/>
      <c r="BH163" s="7" t="s">
        <v>432</v>
      </c>
      <c r="BI163" s="7" t="s">
        <v>436</v>
      </c>
      <c r="BJ163" s="7" t="s">
        <v>437</v>
      </c>
      <c r="BK163" s="7" t="s">
        <v>1</v>
      </c>
      <c r="BL163" s="5" t="s">
        <v>7</v>
      </c>
      <c r="BM163" s="11">
        <v>124486.6</v>
      </c>
      <c r="BN163" s="5" t="s">
        <v>242</v>
      </c>
      <c r="BO163" s="11"/>
      <c r="BP163" s="12">
        <v>44265</v>
      </c>
      <c r="BQ163" s="12">
        <v>46112</v>
      </c>
      <c r="BR163" s="11">
        <v>0</v>
      </c>
      <c r="BS163" s="11">
        <v>0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337</v>
      </c>
      <c r="C164" s="14" t="s">
        <v>0</v>
      </c>
      <c r="D164" s="15">
        <v>45505</v>
      </c>
      <c r="E164" s="16" t="s">
        <v>739</v>
      </c>
      <c r="F164" s="17">
        <v>0</v>
      </c>
      <c r="G164" s="17">
        <v>0</v>
      </c>
      <c r="H164" s="18">
        <v>85366.62</v>
      </c>
      <c r="I164" s="18">
        <v>0</v>
      </c>
      <c r="J164" s="18">
        <v>0</v>
      </c>
      <c r="K164" s="18">
        <v>85366.62</v>
      </c>
      <c r="L164" s="18">
        <v>4052.09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85366.62</v>
      </c>
      <c r="T164" s="18">
        <v>0</v>
      </c>
      <c r="U164" s="18">
        <v>871.87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871.87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4052.09</v>
      </c>
      <c r="AW164" s="18">
        <v>871.87</v>
      </c>
      <c r="AX164" s="19">
        <v>19</v>
      </c>
      <c r="AY164" s="19">
        <v>60</v>
      </c>
      <c r="AZ164" s="18">
        <v>189442.93</v>
      </c>
      <c r="BA164" s="18">
        <v>222619.26</v>
      </c>
      <c r="BB164" s="20">
        <v>0.66</v>
      </c>
      <c r="BC164" s="20">
        <v>0.25308667902318999</v>
      </c>
      <c r="BD164" s="20">
        <v>11.75</v>
      </c>
      <c r="BE164" s="20"/>
      <c r="BF164" s="16"/>
      <c r="BG164" s="13"/>
      <c r="BH164" s="16" t="s">
        <v>339</v>
      </c>
      <c r="BI164" s="16" t="s">
        <v>340</v>
      </c>
      <c r="BJ164" s="16" t="s">
        <v>341</v>
      </c>
      <c r="BK164" s="16" t="s">
        <v>1</v>
      </c>
      <c r="BL164" s="14" t="s">
        <v>7</v>
      </c>
      <c r="BM164" s="20">
        <v>85366.62</v>
      </c>
      <c r="BN164" s="14" t="s">
        <v>242</v>
      </c>
      <c r="BO164" s="20"/>
      <c r="BP164" s="21">
        <v>44265</v>
      </c>
      <c r="BQ164" s="21">
        <v>46112</v>
      </c>
      <c r="BR164" s="20">
        <v>151.31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337</v>
      </c>
      <c r="C165" s="5" t="s">
        <v>0</v>
      </c>
      <c r="D165" s="6">
        <v>45505</v>
      </c>
      <c r="E165" s="7" t="s">
        <v>759</v>
      </c>
      <c r="F165" s="8">
        <v>17</v>
      </c>
      <c r="G165" s="8">
        <v>16</v>
      </c>
      <c r="H165" s="9">
        <v>288698.99</v>
      </c>
      <c r="I165" s="9">
        <v>45009.52</v>
      </c>
      <c r="J165" s="9">
        <v>0</v>
      </c>
      <c r="K165" s="9">
        <v>333708.51</v>
      </c>
      <c r="L165" s="9">
        <v>2890.17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333708.51</v>
      </c>
      <c r="T165" s="9">
        <v>51266.37</v>
      </c>
      <c r="U165" s="9">
        <v>2826.6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54092.97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20000</v>
      </c>
      <c r="AR165" s="9">
        <v>0</v>
      </c>
      <c r="AS165" s="9">
        <v>0</v>
      </c>
      <c r="AT165" s="9">
        <v>0</v>
      </c>
      <c r="AU165" s="9">
        <f t="shared" si="2"/>
        <v>20000</v>
      </c>
      <c r="AV165" s="9">
        <v>47899.69</v>
      </c>
      <c r="AW165" s="9">
        <v>54092.97</v>
      </c>
      <c r="AX165" s="10">
        <v>74</v>
      </c>
      <c r="AY165" s="10">
        <v>110</v>
      </c>
      <c r="AZ165" s="9">
        <v>94607.46</v>
      </c>
      <c r="BA165" s="9">
        <v>383948.47</v>
      </c>
      <c r="BB165" s="11">
        <v>0.9</v>
      </c>
      <c r="BC165" s="11">
        <v>0.78223429045048698</v>
      </c>
      <c r="BD165" s="11">
        <v>11.75</v>
      </c>
      <c r="BE165" s="11"/>
      <c r="BF165" s="7"/>
      <c r="BG165" s="4"/>
      <c r="BH165" s="7" t="s">
        <v>378</v>
      </c>
      <c r="BI165" s="7" t="s">
        <v>443</v>
      </c>
      <c r="BJ165" s="7" t="s">
        <v>444</v>
      </c>
      <c r="BK165" s="7" t="s">
        <v>342</v>
      </c>
      <c r="BL165" s="5" t="s">
        <v>7</v>
      </c>
      <c r="BM165" s="11">
        <v>333708.51</v>
      </c>
      <c r="BN165" s="5" t="s">
        <v>242</v>
      </c>
      <c r="BO165" s="11"/>
      <c r="BP165" s="12">
        <v>44286</v>
      </c>
      <c r="BQ165" s="12">
        <v>47634</v>
      </c>
      <c r="BR165" s="11">
        <v>8346.15</v>
      </c>
      <c r="BS165" s="11">
        <v>0</v>
      </c>
      <c r="BT165" s="11">
        <v>230</v>
      </c>
    </row>
    <row r="166" spans="1:72" s="1" customFormat="1" ht="18.2" customHeight="1" x14ac:dyDescent="0.15">
      <c r="A166" s="13">
        <v>164</v>
      </c>
      <c r="B166" s="14" t="s">
        <v>25</v>
      </c>
      <c r="C166" s="14" t="s">
        <v>0</v>
      </c>
      <c r="D166" s="15">
        <v>45505</v>
      </c>
      <c r="E166" s="16" t="s">
        <v>738</v>
      </c>
      <c r="F166" s="17">
        <v>1</v>
      </c>
      <c r="G166" s="17">
        <v>2</v>
      </c>
      <c r="H166" s="18">
        <v>216440.06</v>
      </c>
      <c r="I166" s="18">
        <v>4120.2</v>
      </c>
      <c r="J166" s="18">
        <v>0</v>
      </c>
      <c r="K166" s="18">
        <v>220560.26</v>
      </c>
      <c r="L166" s="18">
        <v>1795.36</v>
      </c>
      <c r="M166" s="18">
        <v>0</v>
      </c>
      <c r="N166" s="18">
        <v>0</v>
      </c>
      <c r="O166" s="18">
        <v>3078.68</v>
      </c>
      <c r="P166" s="18">
        <v>0</v>
      </c>
      <c r="Q166" s="18">
        <v>0</v>
      </c>
      <c r="R166" s="18">
        <v>0</v>
      </c>
      <c r="S166" s="18">
        <v>217481.58</v>
      </c>
      <c r="T166" s="18">
        <v>4290.68</v>
      </c>
      <c r="U166" s="18">
        <v>2119.31</v>
      </c>
      <c r="V166" s="18">
        <v>0</v>
      </c>
      <c r="W166" s="18">
        <v>2153.96</v>
      </c>
      <c r="X166" s="18">
        <v>2136.7199999999998</v>
      </c>
      <c r="Y166" s="18">
        <v>0</v>
      </c>
      <c r="Z166" s="18">
        <v>0</v>
      </c>
      <c r="AA166" s="18">
        <v>2119.31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460</v>
      </c>
      <c r="AN166" s="18">
        <v>0</v>
      </c>
      <c r="AO166" s="18">
        <v>0</v>
      </c>
      <c r="AP166" s="18">
        <v>374.64</v>
      </c>
      <c r="AQ166" s="18">
        <v>0</v>
      </c>
      <c r="AR166" s="18">
        <v>0</v>
      </c>
      <c r="AS166" s="18">
        <v>0</v>
      </c>
      <c r="AT166" s="18">
        <v>0</v>
      </c>
      <c r="AU166" s="18">
        <f t="shared" si="2"/>
        <v>8204</v>
      </c>
      <c r="AV166" s="18">
        <v>2836.88</v>
      </c>
      <c r="AW166" s="18">
        <v>2119.31</v>
      </c>
      <c r="AX166" s="19">
        <v>79</v>
      </c>
      <c r="AY166" s="19">
        <v>120</v>
      </c>
      <c r="AZ166" s="18">
        <v>305000</v>
      </c>
      <c r="BA166" s="18">
        <v>275624.02</v>
      </c>
      <c r="BB166" s="20">
        <v>0.63</v>
      </c>
      <c r="BC166" s="20">
        <v>0.497102521761347</v>
      </c>
      <c r="BD166" s="20">
        <v>11.75</v>
      </c>
      <c r="BE166" s="20"/>
      <c r="BF166" s="16"/>
      <c r="BG166" s="13"/>
      <c r="BH166" s="16" t="s">
        <v>353</v>
      </c>
      <c r="BI166" s="16" t="s">
        <v>354</v>
      </c>
      <c r="BJ166" s="16" t="s">
        <v>636</v>
      </c>
      <c r="BK166" s="16" t="s">
        <v>344</v>
      </c>
      <c r="BL166" s="14" t="s">
        <v>7</v>
      </c>
      <c r="BM166" s="20">
        <v>217481.58</v>
      </c>
      <c r="BN166" s="14" t="s">
        <v>242</v>
      </c>
      <c r="BO166" s="20"/>
      <c r="BP166" s="21">
        <v>44265</v>
      </c>
      <c r="BQ166" s="21">
        <v>47938</v>
      </c>
      <c r="BR166" s="20">
        <v>417.32</v>
      </c>
      <c r="BS166" s="20">
        <v>0</v>
      </c>
      <c r="BT166" s="20">
        <v>230</v>
      </c>
    </row>
    <row r="167" spans="1:72" s="1" customFormat="1" ht="18.2" customHeight="1" x14ac:dyDescent="0.15">
      <c r="A167" s="4">
        <v>165</v>
      </c>
      <c r="B167" s="5" t="s">
        <v>337</v>
      </c>
      <c r="C167" s="5" t="s">
        <v>0</v>
      </c>
      <c r="D167" s="6">
        <v>45505</v>
      </c>
      <c r="E167" s="7" t="s">
        <v>747</v>
      </c>
      <c r="F167" s="8">
        <v>0</v>
      </c>
      <c r="G167" s="8">
        <v>0</v>
      </c>
      <c r="H167" s="9">
        <v>88577.54</v>
      </c>
      <c r="I167" s="9">
        <v>0</v>
      </c>
      <c r="J167" s="9">
        <v>0</v>
      </c>
      <c r="K167" s="9">
        <v>88577.54</v>
      </c>
      <c r="L167" s="9">
        <v>3819.7</v>
      </c>
      <c r="M167" s="9">
        <v>0</v>
      </c>
      <c r="N167" s="9">
        <v>0</v>
      </c>
      <c r="O167" s="9">
        <v>0</v>
      </c>
      <c r="P167" s="9">
        <v>3819.7</v>
      </c>
      <c r="Q167" s="9">
        <v>0</v>
      </c>
      <c r="R167" s="9">
        <v>0</v>
      </c>
      <c r="S167" s="9">
        <v>84757.84</v>
      </c>
      <c r="T167" s="9">
        <v>0</v>
      </c>
      <c r="U167" s="9">
        <v>867.32</v>
      </c>
      <c r="V167" s="9">
        <v>0</v>
      </c>
      <c r="W167" s="9">
        <v>0</v>
      </c>
      <c r="X167" s="9">
        <v>867.32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144.03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f t="shared" si="2"/>
        <v>4831.05</v>
      </c>
      <c r="AV167" s="9">
        <v>0</v>
      </c>
      <c r="AW167" s="9">
        <v>0</v>
      </c>
      <c r="AX167" s="10">
        <v>20</v>
      </c>
      <c r="AY167" s="10">
        <v>60</v>
      </c>
      <c r="AZ167" s="9">
        <v>259046.13</v>
      </c>
      <c r="BA167" s="9">
        <v>211906.87</v>
      </c>
      <c r="BB167" s="11">
        <v>0.61</v>
      </c>
      <c r="BC167" s="11">
        <v>0.243985871718081</v>
      </c>
      <c r="BD167" s="11">
        <v>11.75</v>
      </c>
      <c r="BE167" s="11"/>
      <c r="BF167" s="7"/>
      <c r="BG167" s="4"/>
      <c r="BH167" s="7" t="s">
        <v>373</v>
      </c>
      <c r="BI167" s="7" t="s">
        <v>374</v>
      </c>
      <c r="BJ167" s="7"/>
      <c r="BK167" s="7" t="s">
        <v>1</v>
      </c>
      <c r="BL167" s="5" t="s">
        <v>7</v>
      </c>
      <c r="BM167" s="11">
        <v>84757.84</v>
      </c>
      <c r="BN167" s="5" t="s">
        <v>242</v>
      </c>
      <c r="BO167" s="11"/>
      <c r="BP167" s="12">
        <v>44295</v>
      </c>
      <c r="BQ167" s="12">
        <v>46121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337</v>
      </c>
      <c r="C168" s="14" t="s">
        <v>0</v>
      </c>
      <c r="D168" s="15">
        <v>45505</v>
      </c>
      <c r="E168" s="16" t="s">
        <v>748</v>
      </c>
      <c r="F168" s="17">
        <v>0</v>
      </c>
      <c r="G168" s="17">
        <v>0</v>
      </c>
      <c r="H168" s="18">
        <v>120731.85</v>
      </c>
      <c r="I168" s="18">
        <v>5155.82</v>
      </c>
      <c r="J168" s="18">
        <v>0</v>
      </c>
      <c r="K168" s="18">
        <v>125887.67</v>
      </c>
      <c r="L168" s="18">
        <v>5206.3</v>
      </c>
      <c r="M168" s="18">
        <v>0</v>
      </c>
      <c r="N168" s="18">
        <v>0</v>
      </c>
      <c r="O168" s="18">
        <v>0</v>
      </c>
      <c r="P168" s="18">
        <v>10362.120000000001</v>
      </c>
      <c r="Q168" s="18">
        <v>0</v>
      </c>
      <c r="R168" s="18">
        <v>0</v>
      </c>
      <c r="S168" s="18">
        <v>115525.55</v>
      </c>
      <c r="T168" s="18">
        <v>1232.6500000000001</v>
      </c>
      <c r="U168" s="18">
        <v>1182.17</v>
      </c>
      <c r="V168" s="18">
        <v>0</v>
      </c>
      <c r="W168" s="18">
        <v>1232.6500000000001</v>
      </c>
      <c r="X168" s="18">
        <v>1182.17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196.3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188.19</v>
      </c>
      <c r="AQ168" s="18">
        <v>8.57</v>
      </c>
      <c r="AR168" s="18">
        <v>0</v>
      </c>
      <c r="AS168" s="18">
        <v>0</v>
      </c>
      <c r="AT168" s="18">
        <v>0</v>
      </c>
      <c r="AU168" s="18">
        <f t="shared" si="2"/>
        <v>13170</v>
      </c>
      <c r="AV168" s="18">
        <v>0</v>
      </c>
      <c r="AW168" s="18">
        <v>0</v>
      </c>
      <c r="AX168" s="19">
        <v>20</v>
      </c>
      <c r="AY168" s="19">
        <v>60</v>
      </c>
      <c r="AZ168" s="18">
        <v>407121.4</v>
      </c>
      <c r="BA168" s="18">
        <v>288831.53999999998</v>
      </c>
      <c r="BB168" s="20">
        <v>0.47</v>
      </c>
      <c r="BC168" s="20">
        <v>0.187988501878985</v>
      </c>
      <c r="BD168" s="20">
        <v>11.75</v>
      </c>
      <c r="BE168" s="20"/>
      <c r="BF168" s="16"/>
      <c r="BG168" s="13"/>
      <c r="BH168" s="16" t="s">
        <v>432</v>
      </c>
      <c r="BI168" s="16" t="s">
        <v>749</v>
      </c>
      <c r="BJ168" s="16"/>
      <c r="BK168" s="16" t="s">
        <v>1</v>
      </c>
      <c r="BL168" s="14" t="s">
        <v>7</v>
      </c>
      <c r="BM168" s="20">
        <v>115525.55</v>
      </c>
      <c r="BN168" s="14" t="s">
        <v>242</v>
      </c>
      <c r="BO168" s="20"/>
      <c r="BP168" s="21">
        <v>44295</v>
      </c>
      <c r="BQ168" s="21">
        <v>46121</v>
      </c>
      <c r="BR168" s="20">
        <v>0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337</v>
      </c>
      <c r="C169" s="5" t="s">
        <v>0</v>
      </c>
      <c r="D169" s="6">
        <v>45505</v>
      </c>
      <c r="E169" s="7" t="s">
        <v>756</v>
      </c>
      <c r="F169" s="8">
        <v>0</v>
      </c>
      <c r="G169" s="8">
        <v>0</v>
      </c>
      <c r="H169" s="9">
        <v>764170.55</v>
      </c>
      <c r="I169" s="9">
        <v>0</v>
      </c>
      <c r="J169" s="9">
        <v>0</v>
      </c>
      <c r="K169" s="9">
        <v>764170.55</v>
      </c>
      <c r="L169" s="9">
        <v>7539.38</v>
      </c>
      <c r="M169" s="9">
        <v>0</v>
      </c>
      <c r="N169" s="9">
        <v>0</v>
      </c>
      <c r="O169" s="9">
        <v>0</v>
      </c>
      <c r="P169" s="9">
        <v>7539.38</v>
      </c>
      <c r="Q169" s="9">
        <v>3795.37</v>
      </c>
      <c r="R169" s="9">
        <v>0</v>
      </c>
      <c r="S169" s="9">
        <v>752835.8</v>
      </c>
      <c r="T169" s="9">
        <v>0</v>
      </c>
      <c r="U169" s="9">
        <v>7445.34</v>
      </c>
      <c r="V169" s="9">
        <v>0</v>
      </c>
      <c r="W169" s="9">
        <v>0</v>
      </c>
      <c r="X169" s="9">
        <v>7445.34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684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3764.09</v>
      </c>
      <c r="AT169" s="9">
        <v>0</v>
      </c>
      <c r="AU169" s="9">
        <f t="shared" si="2"/>
        <v>15700</v>
      </c>
      <c r="AV169" s="9">
        <v>0</v>
      </c>
      <c r="AW169" s="9">
        <v>0</v>
      </c>
      <c r="AX169" s="10">
        <v>73</v>
      </c>
      <c r="AY169" s="10">
        <v>110</v>
      </c>
      <c r="AZ169" s="9">
        <v>1396452.94</v>
      </c>
      <c r="BA169" s="9">
        <v>1006400</v>
      </c>
      <c r="BB169" s="11">
        <v>0.85</v>
      </c>
      <c r="BC169" s="11">
        <v>0.63584104729729696</v>
      </c>
      <c r="BD169" s="11">
        <v>11.75</v>
      </c>
      <c r="BE169" s="11"/>
      <c r="BF169" s="7"/>
      <c r="BG169" s="4"/>
      <c r="BH169" s="7" t="s">
        <v>367</v>
      </c>
      <c r="BI169" s="7" t="s">
        <v>382</v>
      </c>
      <c r="BJ169" s="7" t="s">
        <v>392</v>
      </c>
      <c r="BK169" s="7" t="s">
        <v>1</v>
      </c>
      <c r="BL169" s="5" t="s">
        <v>7</v>
      </c>
      <c r="BM169" s="11">
        <v>752835.8</v>
      </c>
      <c r="BN169" s="5" t="s">
        <v>242</v>
      </c>
      <c r="BO169" s="11"/>
      <c r="BP169" s="12">
        <v>44309</v>
      </c>
      <c r="BQ169" s="12">
        <v>47657</v>
      </c>
      <c r="BR169" s="11">
        <v>0</v>
      </c>
      <c r="BS169" s="11">
        <v>0</v>
      </c>
      <c r="BT169" s="11">
        <v>0</v>
      </c>
    </row>
    <row r="170" spans="1:72" s="1" customFormat="1" ht="18.2" customHeight="1" x14ac:dyDescent="0.15">
      <c r="A170" s="13">
        <v>168</v>
      </c>
      <c r="B170" s="14" t="s">
        <v>25</v>
      </c>
      <c r="C170" s="14" t="s">
        <v>0</v>
      </c>
      <c r="D170" s="15">
        <v>45505</v>
      </c>
      <c r="E170" s="16" t="s">
        <v>750</v>
      </c>
      <c r="F170" s="17">
        <v>0</v>
      </c>
      <c r="G170" s="17">
        <v>0</v>
      </c>
      <c r="H170" s="18">
        <v>235590.42</v>
      </c>
      <c r="I170" s="18">
        <v>0</v>
      </c>
      <c r="J170" s="18">
        <v>0</v>
      </c>
      <c r="K170" s="18">
        <v>235590.42</v>
      </c>
      <c r="L170" s="18">
        <v>2143.4699999999998</v>
      </c>
      <c r="M170" s="18">
        <v>0</v>
      </c>
      <c r="N170" s="18">
        <v>0</v>
      </c>
      <c r="O170" s="18">
        <v>0</v>
      </c>
      <c r="P170" s="18">
        <v>2143.4699999999998</v>
      </c>
      <c r="Q170" s="18">
        <v>112.96</v>
      </c>
      <c r="R170" s="18">
        <v>0</v>
      </c>
      <c r="S170" s="18">
        <v>233333.99</v>
      </c>
      <c r="T170" s="18">
        <v>0</v>
      </c>
      <c r="U170" s="18">
        <v>2305.7199999999998</v>
      </c>
      <c r="V170" s="18">
        <v>0</v>
      </c>
      <c r="W170" s="18">
        <v>0</v>
      </c>
      <c r="X170" s="18">
        <v>2305.7199999999998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206.14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112.79</v>
      </c>
      <c r="AT170" s="18">
        <v>0</v>
      </c>
      <c r="AU170" s="18">
        <f t="shared" si="2"/>
        <v>4655.5</v>
      </c>
      <c r="AV170" s="18">
        <v>0</v>
      </c>
      <c r="AW170" s="18">
        <v>0</v>
      </c>
      <c r="AX170" s="19">
        <v>74</v>
      </c>
      <c r="AY170" s="19">
        <v>113</v>
      </c>
      <c r="AZ170" s="18">
        <v>335003.88</v>
      </c>
      <c r="BA170" s="18">
        <v>303297.51</v>
      </c>
      <c r="BB170" s="20">
        <v>0.9</v>
      </c>
      <c r="BC170" s="20">
        <v>0.69239141132414805</v>
      </c>
      <c r="BD170" s="20">
        <v>11.75</v>
      </c>
      <c r="BE170" s="20"/>
      <c r="BF170" s="16"/>
      <c r="BG170" s="13"/>
      <c r="BH170" s="16" t="s">
        <v>339</v>
      </c>
      <c r="BI170" s="16" t="s">
        <v>340</v>
      </c>
      <c r="BJ170" s="16"/>
      <c r="BK170" s="16" t="s">
        <v>1</v>
      </c>
      <c r="BL170" s="14" t="s">
        <v>7</v>
      </c>
      <c r="BM170" s="20">
        <v>233333.99</v>
      </c>
      <c r="BN170" s="14" t="s">
        <v>242</v>
      </c>
      <c r="BO170" s="20"/>
      <c r="BP170" s="21">
        <v>44337</v>
      </c>
      <c r="BQ170" s="21">
        <v>47777</v>
      </c>
      <c r="BR170" s="20">
        <v>0</v>
      </c>
      <c r="BS170" s="20">
        <v>0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337</v>
      </c>
      <c r="C171" s="5" t="s">
        <v>0</v>
      </c>
      <c r="D171" s="6">
        <v>45505</v>
      </c>
      <c r="E171" s="7" t="s">
        <v>751</v>
      </c>
      <c r="F171" s="8">
        <v>0</v>
      </c>
      <c r="G171" s="8">
        <v>0</v>
      </c>
      <c r="H171" s="9">
        <v>179038.32</v>
      </c>
      <c r="I171" s="9">
        <v>0</v>
      </c>
      <c r="J171" s="9">
        <v>0</v>
      </c>
      <c r="K171" s="9">
        <v>179038.32</v>
      </c>
      <c r="L171" s="9">
        <v>2068.33</v>
      </c>
      <c r="M171" s="9">
        <v>0</v>
      </c>
      <c r="N171" s="9">
        <v>0</v>
      </c>
      <c r="O171" s="9">
        <v>0</v>
      </c>
      <c r="P171" s="9">
        <v>2068.33</v>
      </c>
      <c r="Q171" s="9">
        <v>0</v>
      </c>
      <c r="R171" s="9">
        <v>0</v>
      </c>
      <c r="S171" s="9">
        <v>176969.99</v>
      </c>
      <c r="T171" s="9">
        <v>0</v>
      </c>
      <c r="U171" s="9">
        <v>1753.08</v>
      </c>
      <c r="V171" s="9">
        <v>0</v>
      </c>
      <c r="W171" s="9">
        <v>0</v>
      </c>
      <c r="X171" s="9">
        <v>1753.08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166.11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f t="shared" si="2"/>
        <v>3987.52</v>
      </c>
      <c r="AV171" s="9">
        <v>0</v>
      </c>
      <c r="AW171" s="9">
        <v>0</v>
      </c>
      <c r="AX171" s="10">
        <v>62</v>
      </c>
      <c r="AY171" s="10">
        <v>101</v>
      </c>
      <c r="AZ171" s="9">
        <v>270000</v>
      </c>
      <c r="BA171" s="9">
        <v>244405.42</v>
      </c>
      <c r="BB171" s="11">
        <v>0.9</v>
      </c>
      <c r="BC171" s="11">
        <v>0.65167536382785596</v>
      </c>
      <c r="BD171" s="11">
        <v>11.75</v>
      </c>
      <c r="BE171" s="11"/>
      <c r="BF171" s="7"/>
      <c r="BG171" s="4"/>
      <c r="BH171" s="7" t="s">
        <v>404</v>
      </c>
      <c r="BI171" s="7" t="s">
        <v>415</v>
      </c>
      <c r="BJ171" s="7"/>
      <c r="BK171" s="7" t="s">
        <v>1</v>
      </c>
      <c r="BL171" s="5" t="s">
        <v>7</v>
      </c>
      <c r="BM171" s="11">
        <v>176969.99</v>
      </c>
      <c r="BN171" s="5" t="s">
        <v>242</v>
      </c>
      <c r="BO171" s="11"/>
      <c r="BP171" s="12">
        <v>44340</v>
      </c>
      <c r="BQ171" s="12">
        <v>47415</v>
      </c>
      <c r="BR171" s="11">
        <v>0</v>
      </c>
      <c r="BS171" s="11">
        <v>0</v>
      </c>
      <c r="BT171" s="11">
        <v>0</v>
      </c>
    </row>
    <row r="172" spans="1:72" s="1" customFormat="1" ht="18.2" customHeight="1" x14ac:dyDescent="0.15">
      <c r="A172" s="13">
        <v>170</v>
      </c>
      <c r="B172" s="14" t="s">
        <v>91</v>
      </c>
      <c r="C172" s="14" t="s">
        <v>0</v>
      </c>
      <c r="D172" s="15">
        <v>45505</v>
      </c>
      <c r="E172" s="16" t="s">
        <v>752</v>
      </c>
      <c r="F172" s="17">
        <v>0</v>
      </c>
      <c r="G172" s="17">
        <v>0</v>
      </c>
      <c r="H172" s="18">
        <v>645899.29</v>
      </c>
      <c r="I172" s="18">
        <v>0</v>
      </c>
      <c r="J172" s="18">
        <v>0</v>
      </c>
      <c r="K172" s="18">
        <v>645899.29</v>
      </c>
      <c r="L172" s="18">
        <v>6729.34</v>
      </c>
      <c r="M172" s="18">
        <v>0</v>
      </c>
      <c r="N172" s="18">
        <v>0</v>
      </c>
      <c r="O172" s="18">
        <v>0</v>
      </c>
      <c r="P172" s="18">
        <v>6729.34</v>
      </c>
      <c r="Q172" s="18">
        <v>0</v>
      </c>
      <c r="R172" s="18">
        <v>0</v>
      </c>
      <c r="S172" s="18">
        <v>639169.94999999995</v>
      </c>
      <c r="T172" s="18">
        <v>0</v>
      </c>
      <c r="U172" s="18">
        <v>6324.43</v>
      </c>
      <c r="V172" s="18">
        <v>0</v>
      </c>
      <c r="W172" s="18">
        <v>0</v>
      </c>
      <c r="X172" s="18">
        <v>6324.43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580.37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f t="shared" si="2"/>
        <v>13634.14</v>
      </c>
      <c r="AV172" s="18">
        <v>0</v>
      </c>
      <c r="AW172" s="18">
        <v>0</v>
      </c>
      <c r="AX172" s="19">
        <v>67</v>
      </c>
      <c r="AY172" s="19">
        <v>105</v>
      </c>
      <c r="AZ172" s="18">
        <v>876100</v>
      </c>
      <c r="BA172" s="18">
        <v>853925.55</v>
      </c>
      <c r="BB172" s="20">
        <v>1.2070860000000001</v>
      </c>
      <c r="BC172" s="20">
        <v>0.90351330776517902</v>
      </c>
      <c r="BD172" s="20">
        <v>11.75</v>
      </c>
      <c r="BE172" s="20"/>
      <c r="BF172" s="16" t="s">
        <v>338</v>
      </c>
      <c r="BG172" s="13"/>
      <c r="BH172" s="16" t="s">
        <v>367</v>
      </c>
      <c r="BI172" s="16" t="s">
        <v>382</v>
      </c>
      <c r="BJ172" s="16" t="s">
        <v>392</v>
      </c>
      <c r="BK172" s="16" t="s">
        <v>1</v>
      </c>
      <c r="BL172" s="14" t="s">
        <v>7</v>
      </c>
      <c r="BM172" s="20">
        <v>639169.94999999995</v>
      </c>
      <c r="BN172" s="14" t="s">
        <v>242</v>
      </c>
      <c r="BO172" s="20"/>
      <c r="BP172" s="21">
        <v>44361</v>
      </c>
      <c r="BQ172" s="21">
        <v>47556</v>
      </c>
      <c r="BR172" s="20">
        <v>0</v>
      </c>
      <c r="BS172" s="20">
        <v>0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337</v>
      </c>
      <c r="C173" s="5" t="s">
        <v>0</v>
      </c>
      <c r="D173" s="6">
        <v>45505</v>
      </c>
      <c r="E173" s="7" t="s">
        <v>753</v>
      </c>
      <c r="F173" s="8">
        <v>14</v>
      </c>
      <c r="G173" s="8">
        <v>13</v>
      </c>
      <c r="H173" s="9">
        <v>73060.960000000006</v>
      </c>
      <c r="I173" s="9">
        <v>36913.01</v>
      </c>
      <c r="J173" s="9">
        <v>0</v>
      </c>
      <c r="K173" s="9">
        <v>109973.97</v>
      </c>
      <c r="L173" s="9">
        <v>2846.8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109973.97</v>
      </c>
      <c r="T173" s="9">
        <v>11738.41</v>
      </c>
      <c r="U173" s="9">
        <v>715.15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12453.56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39759.81</v>
      </c>
      <c r="AW173" s="9">
        <v>12453.56</v>
      </c>
      <c r="AX173" s="10">
        <v>22</v>
      </c>
      <c r="AY173" s="10">
        <v>60</v>
      </c>
      <c r="AZ173" s="9">
        <v>354347.28</v>
      </c>
      <c r="BA173" s="9">
        <v>161040.67000000001</v>
      </c>
      <c r="BB173" s="11">
        <v>0.9</v>
      </c>
      <c r="BC173" s="11">
        <v>0.61460606814415297</v>
      </c>
      <c r="BD173" s="11">
        <v>11.75</v>
      </c>
      <c r="BE173" s="11"/>
      <c r="BF173" s="7"/>
      <c r="BG173" s="4"/>
      <c r="BH173" s="7" t="s">
        <v>339</v>
      </c>
      <c r="BI173" s="7" t="s">
        <v>464</v>
      </c>
      <c r="BJ173" s="7"/>
      <c r="BK173" s="7" t="s">
        <v>342</v>
      </c>
      <c r="BL173" s="5" t="s">
        <v>7</v>
      </c>
      <c r="BM173" s="11">
        <v>109973.97</v>
      </c>
      <c r="BN173" s="5" t="s">
        <v>242</v>
      </c>
      <c r="BO173" s="11"/>
      <c r="BP173" s="12">
        <v>44367</v>
      </c>
      <c r="BQ173" s="12">
        <v>46193</v>
      </c>
      <c r="BR173" s="11">
        <v>4752.3</v>
      </c>
      <c r="BS173" s="11">
        <v>0</v>
      </c>
      <c r="BT173" s="11">
        <v>230</v>
      </c>
    </row>
    <row r="174" spans="1:72" s="1" customFormat="1" ht="18.2" customHeight="1" x14ac:dyDescent="0.15">
      <c r="A174" s="13">
        <v>172</v>
      </c>
      <c r="B174" s="14" t="s">
        <v>337</v>
      </c>
      <c r="C174" s="14" t="s">
        <v>0</v>
      </c>
      <c r="D174" s="15">
        <v>45505</v>
      </c>
      <c r="E174" s="16" t="s">
        <v>754</v>
      </c>
      <c r="F174" s="17">
        <v>2</v>
      </c>
      <c r="G174" s="17">
        <v>3</v>
      </c>
      <c r="H174" s="18">
        <v>249630.6</v>
      </c>
      <c r="I174" s="18">
        <v>8250.02</v>
      </c>
      <c r="J174" s="18">
        <v>0</v>
      </c>
      <c r="K174" s="18">
        <v>257880.62</v>
      </c>
      <c r="L174" s="18">
        <v>2600.5700000000002</v>
      </c>
      <c r="M174" s="18">
        <v>0</v>
      </c>
      <c r="N174" s="18">
        <v>0</v>
      </c>
      <c r="O174" s="18">
        <v>4678.1899999999996</v>
      </c>
      <c r="P174" s="18">
        <v>0</v>
      </c>
      <c r="Q174" s="18">
        <v>0</v>
      </c>
      <c r="R174" s="18">
        <v>0</v>
      </c>
      <c r="S174" s="18">
        <v>253224.65</v>
      </c>
      <c r="T174" s="18">
        <v>7504.79</v>
      </c>
      <c r="U174" s="18">
        <v>2444.08</v>
      </c>
      <c r="V174" s="18">
        <v>0</v>
      </c>
      <c r="W174" s="18">
        <v>5035.49</v>
      </c>
      <c r="X174" s="18">
        <v>0</v>
      </c>
      <c r="Y174" s="18">
        <v>0</v>
      </c>
      <c r="Z174" s="18">
        <v>0</v>
      </c>
      <c r="AA174" s="18">
        <v>4913.38</v>
      </c>
      <c r="AB174" s="18">
        <v>0</v>
      </c>
      <c r="AC174" s="18">
        <v>0</v>
      </c>
      <c r="AD174" s="18">
        <v>0</v>
      </c>
      <c r="AE174" s="18">
        <v>0</v>
      </c>
      <c r="AF174" s="18">
        <v>230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230</v>
      </c>
      <c r="AN174" s="18">
        <v>0</v>
      </c>
      <c r="AO174" s="18">
        <v>0</v>
      </c>
      <c r="AP174" s="18">
        <v>448.54</v>
      </c>
      <c r="AQ174" s="18">
        <v>0</v>
      </c>
      <c r="AR174" s="18">
        <v>0</v>
      </c>
      <c r="AS174" s="18">
        <v>22.22</v>
      </c>
      <c r="AT174" s="18">
        <v>0</v>
      </c>
      <c r="AU174" s="18">
        <f t="shared" si="2"/>
        <v>10600</v>
      </c>
      <c r="AV174" s="18">
        <v>6216.84</v>
      </c>
      <c r="AW174" s="18">
        <v>4913.38</v>
      </c>
      <c r="AX174" s="19">
        <v>67</v>
      </c>
      <c r="AY174" s="19">
        <v>105</v>
      </c>
      <c r="AZ174" s="18">
        <v>530078.55000000005</v>
      </c>
      <c r="BA174" s="18">
        <v>330000.58</v>
      </c>
      <c r="BB174" s="20">
        <v>0.9</v>
      </c>
      <c r="BC174" s="20">
        <v>0.69061146801620799</v>
      </c>
      <c r="BD174" s="20">
        <v>11.75</v>
      </c>
      <c r="BE174" s="20"/>
      <c r="BF174" s="16"/>
      <c r="BG174" s="13"/>
      <c r="BH174" s="16" t="s">
        <v>378</v>
      </c>
      <c r="BI174" s="16" t="s">
        <v>443</v>
      </c>
      <c r="BJ174" s="16" t="s">
        <v>444</v>
      </c>
      <c r="BK174" s="16" t="s">
        <v>344</v>
      </c>
      <c r="BL174" s="14" t="s">
        <v>7</v>
      </c>
      <c r="BM174" s="20">
        <v>253224.65</v>
      </c>
      <c r="BN174" s="14" t="s">
        <v>242</v>
      </c>
      <c r="BO174" s="20"/>
      <c r="BP174" s="21">
        <v>44369</v>
      </c>
      <c r="BQ174" s="21">
        <v>47564</v>
      </c>
      <c r="BR174" s="20">
        <v>908.54</v>
      </c>
      <c r="BS174" s="20">
        <v>0</v>
      </c>
      <c r="BT174" s="20">
        <v>230</v>
      </c>
    </row>
    <row r="175" spans="1:72" s="1" customFormat="1" ht="18.2" customHeight="1" x14ac:dyDescent="0.15">
      <c r="A175" s="4">
        <v>173</v>
      </c>
      <c r="B175" s="5" t="s">
        <v>337</v>
      </c>
      <c r="C175" s="5" t="s">
        <v>0</v>
      </c>
      <c r="D175" s="6">
        <v>45505</v>
      </c>
      <c r="E175" s="7" t="s">
        <v>755</v>
      </c>
      <c r="F175" s="8">
        <v>15</v>
      </c>
      <c r="G175" s="8">
        <v>14</v>
      </c>
      <c r="H175" s="9">
        <v>165458.37</v>
      </c>
      <c r="I175" s="9">
        <v>18046.52</v>
      </c>
      <c r="J175" s="9">
        <v>0</v>
      </c>
      <c r="K175" s="9">
        <v>183504.89</v>
      </c>
      <c r="L175" s="9">
        <v>1301.0899999999999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183504.89</v>
      </c>
      <c r="T175" s="9">
        <v>25758.720000000001</v>
      </c>
      <c r="U175" s="9">
        <v>1620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27378.720000000001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19347.61</v>
      </c>
      <c r="AW175" s="9">
        <v>27378.720000000001</v>
      </c>
      <c r="AX175" s="10">
        <v>82</v>
      </c>
      <c r="AY175" s="10">
        <v>120</v>
      </c>
      <c r="AZ175" s="9">
        <v>424369.62</v>
      </c>
      <c r="BA175" s="9">
        <v>205668.16</v>
      </c>
      <c r="BB175" s="11">
        <v>0.9</v>
      </c>
      <c r="BC175" s="11">
        <v>0.80301394732174403</v>
      </c>
      <c r="BD175" s="11">
        <v>11.75</v>
      </c>
      <c r="BE175" s="11"/>
      <c r="BF175" s="7"/>
      <c r="BG175" s="4"/>
      <c r="BH175" s="7" t="s">
        <v>378</v>
      </c>
      <c r="BI175" s="7" t="s">
        <v>443</v>
      </c>
      <c r="BJ175" s="7" t="s">
        <v>691</v>
      </c>
      <c r="BK175" s="7" t="s">
        <v>342</v>
      </c>
      <c r="BL175" s="5" t="s">
        <v>7</v>
      </c>
      <c r="BM175" s="11">
        <v>183504.89</v>
      </c>
      <c r="BN175" s="5" t="s">
        <v>242</v>
      </c>
      <c r="BO175" s="11"/>
      <c r="BP175" s="12">
        <v>44369</v>
      </c>
      <c r="BQ175" s="12">
        <v>48021</v>
      </c>
      <c r="BR175" s="11">
        <v>5686.02</v>
      </c>
      <c r="BS175" s="11">
        <v>0</v>
      </c>
      <c r="BT175" s="11">
        <v>230</v>
      </c>
    </row>
    <row r="176" spans="1:72" s="1" customFormat="1" ht="18.2" customHeight="1" x14ac:dyDescent="0.15">
      <c r="A176" s="13">
        <v>174</v>
      </c>
      <c r="B176" s="14" t="s">
        <v>25</v>
      </c>
      <c r="C176" s="14" t="s">
        <v>0</v>
      </c>
      <c r="D176" s="15">
        <v>45505</v>
      </c>
      <c r="E176" s="16" t="s">
        <v>757</v>
      </c>
      <c r="F176" s="17">
        <v>0</v>
      </c>
      <c r="G176" s="17">
        <v>0</v>
      </c>
      <c r="H176" s="18">
        <v>157082.49</v>
      </c>
      <c r="I176" s="18">
        <v>0</v>
      </c>
      <c r="J176" s="18">
        <v>0</v>
      </c>
      <c r="K176" s="18">
        <v>157082.49</v>
      </c>
      <c r="L176" s="18">
        <v>5980.58</v>
      </c>
      <c r="M176" s="18">
        <v>0</v>
      </c>
      <c r="N176" s="18">
        <v>0</v>
      </c>
      <c r="O176" s="18">
        <v>0</v>
      </c>
      <c r="P176" s="18">
        <v>5980.58</v>
      </c>
      <c r="Q176" s="18">
        <v>0</v>
      </c>
      <c r="R176" s="18">
        <v>0</v>
      </c>
      <c r="S176" s="18">
        <v>151101.91</v>
      </c>
      <c r="T176" s="18">
        <v>0</v>
      </c>
      <c r="U176" s="18">
        <v>1538.1</v>
      </c>
      <c r="V176" s="18">
        <v>0</v>
      </c>
      <c r="W176" s="18">
        <v>0</v>
      </c>
      <c r="X176" s="18">
        <v>1538.1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20.79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210.24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7749.71</v>
      </c>
      <c r="AV176" s="18">
        <v>0</v>
      </c>
      <c r="AW176" s="18">
        <v>0</v>
      </c>
      <c r="AX176" s="19">
        <v>23</v>
      </c>
      <c r="AY176" s="19">
        <v>60</v>
      </c>
      <c r="AZ176" s="18">
        <v>581137.43000000005</v>
      </c>
      <c r="BA176" s="18">
        <v>339929.95</v>
      </c>
      <c r="BB176" s="20">
        <v>0.83</v>
      </c>
      <c r="BC176" s="20">
        <v>0.36894244034690099</v>
      </c>
      <c r="BD176" s="20">
        <v>11.75</v>
      </c>
      <c r="BE176" s="20"/>
      <c r="BF176" s="16" t="s">
        <v>338</v>
      </c>
      <c r="BG176" s="13"/>
      <c r="BH176" s="16" t="s">
        <v>367</v>
      </c>
      <c r="BI176" s="16" t="s">
        <v>382</v>
      </c>
      <c r="BJ176" s="16" t="s">
        <v>573</v>
      </c>
      <c r="BK176" s="16" t="s">
        <v>1</v>
      </c>
      <c r="BL176" s="14" t="s">
        <v>7</v>
      </c>
      <c r="BM176" s="20">
        <v>151101.91</v>
      </c>
      <c r="BN176" s="14" t="s">
        <v>242</v>
      </c>
      <c r="BO176" s="20"/>
      <c r="BP176" s="21">
        <v>44399</v>
      </c>
      <c r="BQ176" s="21">
        <v>46225</v>
      </c>
      <c r="BR176" s="20">
        <v>0</v>
      </c>
      <c r="BS176" s="20">
        <v>0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337</v>
      </c>
      <c r="C177" s="5" t="s">
        <v>0</v>
      </c>
      <c r="D177" s="6">
        <v>45505</v>
      </c>
      <c r="E177" s="7" t="s">
        <v>758</v>
      </c>
      <c r="F177" s="8">
        <v>0</v>
      </c>
      <c r="G177" s="8">
        <v>1</v>
      </c>
      <c r="H177" s="9">
        <v>273442.44</v>
      </c>
      <c r="I177" s="9">
        <v>3009.72</v>
      </c>
      <c r="J177" s="9">
        <v>0</v>
      </c>
      <c r="K177" s="9">
        <v>276452.15999999997</v>
      </c>
      <c r="L177" s="9">
        <v>2113.0700000000002</v>
      </c>
      <c r="M177" s="9">
        <v>0</v>
      </c>
      <c r="N177" s="9">
        <v>0</v>
      </c>
      <c r="O177" s="9">
        <v>945.66</v>
      </c>
      <c r="P177" s="9">
        <v>2800.43</v>
      </c>
      <c r="Q177" s="9">
        <v>0</v>
      </c>
      <c r="R177" s="9">
        <v>0</v>
      </c>
      <c r="S177" s="9">
        <v>272706.07</v>
      </c>
      <c r="T177" s="9">
        <v>2697.95</v>
      </c>
      <c r="U177" s="9">
        <v>2677.46</v>
      </c>
      <c r="V177" s="9">
        <v>0</v>
      </c>
      <c r="W177" s="9">
        <v>5375.41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230</v>
      </c>
      <c r="AG177" s="9">
        <v>0</v>
      </c>
      <c r="AH177" s="9">
        <v>0</v>
      </c>
      <c r="AI177" s="9">
        <v>229.25</v>
      </c>
      <c r="AJ177" s="9">
        <v>0</v>
      </c>
      <c r="AK177" s="9">
        <v>0</v>
      </c>
      <c r="AL177" s="9">
        <v>0</v>
      </c>
      <c r="AM177" s="9">
        <v>230</v>
      </c>
      <c r="AN177" s="9">
        <v>0</v>
      </c>
      <c r="AO177" s="9">
        <v>0</v>
      </c>
      <c r="AP177" s="9">
        <v>229.25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10040</v>
      </c>
      <c r="AV177" s="9">
        <v>1376.7</v>
      </c>
      <c r="AW177" s="9">
        <v>0</v>
      </c>
      <c r="AX177" s="10">
        <v>83</v>
      </c>
      <c r="AY177" s="10">
        <v>120</v>
      </c>
      <c r="AZ177" s="9">
        <v>421160.81</v>
      </c>
      <c r="BA177" s="9">
        <v>337291.09</v>
      </c>
      <c r="BB177" s="11">
        <v>0.9</v>
      </c>
      <c r="BC177" s="11">
        <v>0.72766660690621898</v>
      </c>
      <c r="BD177" s="11">
        <v>11.75</v>
      </c>
      <c r="BE177" s="11"/>
      <c r="BF177" s="7"/>
      <c r="BG177" s="4"/>
      <c r="BH177" s="7" t="s">
        <v>373</v>
      </c>
      <c r="BI177" s="7" t="s">
        <v>374</v>
      </c>
      <c r="BJ177" s="7"/>
      <c r="BK177" s="7" t="s">
        <v>1</v>
      </c>
      <c r="BL177" s="5" t="s">
        <v>7</v>
      </c>
      <c r="BM177" s="11">
        <v>272706.07</v>
      </c>
      <c r="BN177" s="5" t="s">
        <v>242</v>
      </c>
      <c r="BO177" s="11"/>
      <c r="BP177" s="12">
        <v>44400</v>
      </c>
      <c r="BQ177" s="12">
        <v>48052</v>
      </c>
      <c r="BR177" s="11">
        <v>0</v>
      </c>
      <c r="BS177" s="11">
        <v>0</v>
      </c>
      <c r="BT177" s="11">
        <v>230</v>
      </c>
    </row>
    <row r="178" spans="1:72" s="1" customFormat="1" ht="18.2" customHeight="1" x14ac:dyDescent="0.15">
      <c r="A178" s="13">
        <v>176</v>
      </c>
      <c r="B178" s="14" t="s">
        <v>86</v>
      </c>
      <c r="C178" s="14" t="s">
        <v>0</v>
      </c>
      <c r="D178" s="15">
        <v>45505</v>
      </c>
      <c r="E178" s="16" t="s">
        <v>760</v>
      </c>
      <c r="F178" s="17">
        <v>0</v>
      </c>
      <c r="G178" s="17">
        <v>0</v>
      </c>
      <c r="H178" s="18">
        <v>127393.24</v>
      </c>
      <c r="I178" s="18">
        <v>4617.6099999999997</v>
      </c>
      <c r="J178" s="18">
        <v>0</v>
      </c>
      <c r="K178" s="18">
        <v>132010.85</v>
      </c>
      <c r="L178" s="18">
        <v>4662.82</v>
      </c>
      <c r="M178" s="18">
        <v>0</v>
      </c>
      <c r="N178" s="18">
        <v>0</v>
      </c>
      <c r="O178" s="18">
        <v>0</v>
      </c>
      <c r="P178" s="18">
        <v>4617.6099999999997</v>
      </c>
      <c r="Q178" s="18">
        <v>0</v>
      </c>
      <c r="R178" s="18">
        <v>0</v>
      </c>
      <c r="S178" s="18">
        <v>131353.51999999999</v>
      </c>
      <c r="T178" s="18">
        <v>1331.38</v>
      </c>
      <c r="U178" s="18">
        <v>1286.17</v>
      </c>
      <c r="V178" s="18">
        <v>0</v>
      </c>
      <c r="W178" s="18">
        <v>1331.38</v>
      </c>
      <c r="X178" s="18">
        <v>0</v>
      </c>
      <c r="Y178" s="18">
        <v>0</v>
      </c>
      <c r="Z178" s="18">
        <v>0</v>
      </c>
      <c r="AA178" s="18">
        <v>1286.17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183.01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6132</v>
      </c>
      <c r="AV178" s="18">
        <v>4662.82</v>
      </c>
      <c r="AW178" s="18">
        <v>1286.17</v>
      </c>
      <c r="AX178" s="19">
        <v>24</v>
      </c>
      <c r="AY178" s="19">
        <v>60</v>
      </c>
      <c r="AZ178" s="18">
        <v>71301.52</v>
      </c>
      <c r="BA178" s="18">
        <v>268962.12</v>
      </c>
      <c r="BB178" s="20">
        <v>0.86</v>
      </c>
      <c r="BC178" s="20">
        <v>0.419999765022673</v>
      </c>
      <c r="BD178" s="20">
        <v>11.75</v>
      </c>
      <c r="BE178" s="20"/>
      <c r="BF178" s="16"/>
      <c r="BG178" s="13"/>
      <c r="BH178" s="16" t="s">
        <v>349</v>
      </c>
      <c r="BI178" s="16" t="s">
        <v>761</v>
      </c>
      <c r="BJ178" s="16" t="s">
        <v>365</v>
      </c>
      <c r="BK178" s="16" t="s">
        <v>1</v>
      </c>
      <c r="BL178" s="14" t="s">
        <v>7</v>
      </c>
      <c r="BM178" s="20">
        <v>131353.51999999999</v>
      </c>
      <c r="BN178" s="14" t="s">
        <v>242</v>
      </c>
      <c r="BO178" s="20"/>
      <c r="BP178" s="21">
        <v>44418</v>
      </c>
      <c r="BQ178" s="21">
        <v>46244</v>
      </c>
      <c r="BR178" s="20">
        <v>180.95</v>
      </c>
      <c r="BS178" s="20">
        <v>0</v>
      </c>
      <c r="BT178" s="20">
        <v>230</v>
      </c>
    </row>
    <row r="179" spans="1:72" s="1" customFormat="1" ht="18.2" customHeight="1" x14ac:dyDescent="0.15">
      <c r="A179" s="4">
        <v>177</v>
      </c>
      <c r="B179" s="5" t="s">
        <v>25</v>
      </c>
      <c r="C179" s="5" t="s">
        <v>0</v>
      </c>
      <c r="D179" s="6">
        <v>45505</v>
      </c>
      <c r="E179" s="7" t="s">
        <v>770</v>
      </c>
      <c r="F179" s="8">
        <v>0</v>
      </c>
      <c r="G179" s="8">
        <v>0</v>
      </c>
      <c r="H179" s="9">
        <v>163495.28</v>
      </c>
      <c r="I179" s="9">
        <v>1216.8699999999999</v>
      </c>
      <c r="J179" s="9">
        <v>0</v>
      </c>
      <c r="K179" s="9">
        <v>164712.15</v>
      </c>
      <c r="L179" s="9">
        <v>1228.78</v>
      </c>
      <c r="M179" s="9">
        <v>0</v>
      </c>
      <c r="N179" s="9">
        <v>0</v>
      </c>
      <c r="O179" s="9">
        <v>1216.8699999999999</v>
      </c>
      <c r="P179" s="9">
        <v>1228.78</v>
      </c>
      <c r="Q179" s="9">
        <v>0</v>
      </c>
      <c r="R179" s="9">
        <v>0</v>
      </c>
      <c r="S179" s="9">
        <v>163381.20000000001</v>
      </c>
      <c r="T179" s="9">
        <v>476.53</v>
      </c>
      <c r="U179" s="9">
        <v>1611.81</v>
      </c>
      <c r="V179" s="9">
        <v>0</v>
      </c>
      <c r="W179" s="9">
        <v>0</v>
      </c>
      <c r="X179" s="9">
        <v>2088.34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123.7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12.24</v>
      </c>
      <c r="AQ179" s="9">
        <v>1284.07</v>
      </c>
      <c r="AR179" s="9">
        <v>0</v>
      </c>
      <c r="AS179" s="9">
        <v>0</v>
      </c>
      <c r="AT179" s="9">
        <v>0</v>
      </c>
      <c r="AU179" s="9">
        <f t="shared" si="2"/>
        <v>5954</v>
      </c>
      <c r="AV179" s="9">
        <v>0</v>
      </c>
      <c r="AW179" s="9">
        <v>0</v>
      </c>
      <c r="AX179" s="10">
        <v>87</v>
      </c>
      <c r="AY179" s="10">
        <v>120</v>
      </c>
      <c r="AZ179" s="9">
        <v>301700.40000000002</v>
      </c>
      <c r="BA179" s="9">
        <v>200000</v>
      </c>
      <c r="BB179" s="11">
        <v>0.9</v>
      </c>
      <c r="BC179" s="11">
        <v>0.73521539999999996</v>
      </c>
      <c r="BD179" s="11">
        <v>11.75</v>
      </c>
      <c r="BE179" s="11"/>
      <c r="BF179" s="7"/>
      <c r="BG179" s="4"/>
      <c r="BH179" s="7" t="s">
        <v>353</v>
      </c>
      <c r="BI179" s="7" t="s">
        <v>354</v>
      </c>
      <c r="BJ179" s="7" t="s">
        <v>771</v>
      </c>
      <c r="BK179" s="7" t="s">
        <v>1</v>
      </c>
      <c r="BL179" s="5" t="s">
        <v>7</v>
      </c>
      <c r="BM179" s="11">
        <v>163381.20000000001</v>
      </c>
      <c r="BN179" s="5" t="s">
        <v>242</v>
      </c>
      <c r="BO179" s="11"/>
      <c r="BP179" s="12">
        <v>44461</v>
      </c>
      <c r="BQ179" s="12">
        <v>48113</v>
      </c>
      <c r="BR179" s="11">
        <v>0</v>
      </c>
      <c r="BS179" s="11">
        <v>0</v>
      </c>
      <c r="BT179" s="11">
        <v>0</v>
      </c>
    </row>
    <row r="180" spans="1:72" s="1" customFormat="1" ht="18.2" customHeight="1" x14ac:dyDescent="0.15">
      <c r="A180" s="13">
        <v>178</v>
      </c>
      <c r="B180" s="14" t="s">
        <v>25</v>
      </c>
      <c r="C180" s="14" t="s">
        <v>0</v>
      </c>
      <c r="D180" s="15">
        <v>45505</v>
      </c>
      <c r="E180" s="16" t="s">
        <v>885</v>
      </c>
      <c r="F180" s="17">
        <v>0</v>
      </c>
      <c r="G180" s="17">
        <v>0</v>
      </c>
      <c r="H180" s="18">
        <v>227099.88</v>
      </c>
      <c r="I180" s="18">
        <v>0</v>
      </c>
      <c r="J180" s="18">
        <v>0</v>
      </c>
      <c r="K180" s="18">
        <v>227099.88</v>
      </c>
      <c r="L180" s="18">
        <v>1739.98</v>
      </c>
      <c r="M180" s="18">
        <v>0</v>
      </c>
      <c r="N180" s="18">
        <v>0</v>
      </c>
      <c r="O180" s="18">
        <v>0</v>
      </c>
      <c r="P180" s="18">
        <v>1739.98</v>
      </c>
      <c r="Q180" s="18">
        <v>1556.74</v>
      </c>
      <c r="R180" s="18">
        <v>0</v>
      </c>
      <c r="S180" s="18">
        <v>223803.16</v>
      </c>
      <c r="T180" s="18">
        <v>0</v>
      </c>
      <c r="U180" s="18">
        <v>2208.44</v>
      </c>
      <c r="V180" s="18">
        <v>0</v>
      </c>
      <c r="W180" s="18">
        <v>0</v>
      </c>
      <c r="X180" s="18">
        <v>2208.44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188.95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1494.11</v>
      </c>
      <c r="AT180" s="18">
        <v>0</v>
      </c>
      <c r="AU180" s="18">
        <f t="shared" si="2"/>
        <v>4200</v>
      </c>
      <c r="AV180" s="18">
        <v>0</v>
      </c>
      <c r="AW180" s="18">
        <v>0</v>
      </c>
      <c r="AX180" s="19">
        <v>84</v>
      </c>
      <c r="AY180" s="19">
        <v>120</v>
      </c>
      <c r="AZ180" s="18">
        <v>354001.21</v>
      </c>
      <c r="BA180" s="18">
        <v>278000</v>
      </c>
      <c r="BB180" s="20">
        <v>0.9</v>
      </c>
      <c r="BC180" s="20">
        <v>0.72454260431654705</v>
      </c>
      <c r="BD180" s="20">
        <v>11.75</v>
      </c>
      <c r="BE180" s="20"/>
      <c r="BF180" s="16"/>
      <c r="BG180" s="13"/>
      <c r="BH180" s="16" t="s">
        <v>373</v>
      </c>
      <c r="BI180" s="16" t="s">
        <v>782</v>
      </c>
      <c r="BJ180" s="16" t="s">
        <v>8</v>
      </c>
      <c r="BK180" s="16" t="s">
        <v>1</v>
      </c>
      <c r="BL180" s="14" t="s">
        <v>7</v>
      </c>
      <c r="BM180" s="20">
        <v>223803.16</v>
      </c>
      <c r="BN180" s="14" t="s">
        <v>242</v>
      </c>
      <c r="BO180" s="20"/>
      <c r="BP180" s="21">
        <v>44428</v>
      </c>
      <c r="BQ180" s="21">
        <v>48080</v>
      </c>
      <c r="BR180" s="20">
        <v>0</v>
      </c>
      <c r="BS180" s="20">
        <v>0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25</v>
      </c>
      <c r="C181" s="5" t="s">
        <v>0</v>
      </c>
      <c r="D181" s="6">
        <v>45505</v>
      </c>
      <c r="E181" s="7" t="s">
        <v>762</v>
      </c>
      <c r="F181" s="8">
        <v>0</v>
      </c>
      <c r="G181" s="8">
        <v>0</v>
      </c>
      <c r="H181" s="9">
        <v>163732.24</v>
      </c>
      <c r="I181" s="9">
        <v>0</v>
      </c>
      <c r="J181" s="9">
        <v>0</v>
      </c>
      <c r="K181" s="9">
        <v>163732.24</v>
      </c>
      <c r="L181" s="9">
        <v>2037.99</v>
      </c>
      <c r="M181" s="9">
        <v>0</v>
      </c>
      <c r="N181" s="9">
        <v>0</v>
      </c>
      <c r="O181" s="9">
        <v>0</v>
      </c>
      <c r="P181" s="9">
        <v>2037.99</v>
      </c>
      <c r="Q181" s="9">
        <v>2016.13</v>
      </c>
      <c r="R181" s="9">
        <v>0</v>
      </c>
      <c r="S181" s="9">
        <v>159678.12</v>
      </c>
      <c r="T181" s="9">
        <v>0</v>
      </c>
      <c r="U181" s="9">
        <v>1583.47</v>
      </c>
      <c r="V181" s="9">
        <v>0</v>
      </c>
      <c r="W181" s="9">
        <v>0</v>
      </c>
      <c r="X181" s="9">
        <v>1583.47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151.75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2015.34</v>
      </c>
      <c r="AT181" s="9">
        <v>0</v>
      </c>
      <c r="AU181" s="9">
        <f t="shared" si="2"/>
        <v>3774</v>
      </c>
      <c r="AV181" s="9">
        <v>0</v>
      </c>
      <c r="AW181" s="9">
        <v>0</v>
      </c>
      <c r="AX181" s="10">
        <v>59</v>
      </c>
      <c r="AY181" s="10">
        <v>95</v>
      </c>
      <c r="AZ181" s="9">
        <v>102046.5</v>
      </c>
      <c r="BA181" s="9">
        <v>223294.53</v>
      </c>
      <c r="BB181" s="11">
        <v>0.87</v>
      </c>
      <c r="BC181" s="11">
        <v>0.62213778546209797</v>
      </c>
      <c r="BD181" s="11">
        <v>11.75</v>
      </c>
      <c r="BE181" s="11"/>
      <c r="BF181" s="7"/>
      <c r="BG181" s="4"/>
      <c r="BH181" s="7" t="s">
        <v>432</v>
      </c>
      <c r="BI181" s="7" t="s">
        <v>763</v>
      </c>
      <c r="BJ181" s="7" t="s">
        <v>764</v>
      </c>
      <c r="BK181" s="7" t="s">
        <v>1</v>
      </c>
      <c r="BL181" s="5" t="s">
        <v>7</v>
      </c>
      <c r="BM181" s="11">
        <v>159678.12</v>
      </c>
      <c r="BN181" s="5" t="s">
        <v>242</v>
      </c>
      <c r="BO181" s="11"/>
      <c r="BP181" s="12">
        <v>44431</v>
      </c>
      <c r="BQ181" s="12">
        <v>47322</v>
      </c>
      <c r="BR181" s="11">
        <v>0</v>
      </c>
      <c r="BS181" s="11">
        <v>0</v>
      </c>
      <c r="BT181" s="11">
        <v>0</v>
      </c>
    </row>
    <row r="182" spans="1:72" s="1" customFormat="1" ht="18.2" customHeight="1" x14ac:dyDescent="0.15">
      <c r="A182" s="13">
        <v>180</v>
      </c>
      <c r="B182" s="14" t="s">
        <v>91</v>
      </c>
      <c r="C182" s="14" t="s">
        <v>0</v>
      </c>
      <c r="D182" s="15">
        <v>45505</v>
      </c>
      <c r="E182" s="16" t="s">
        <v>765</v>
      </c>
      <c r="F182" s="17">
        <v>0</v>
      </c>
      <c r="G182" s="17">
        <v>0</v>
      </c>
      <c r="H182" s="18">
        <v>248245.99</v>
      </c>
      <c r="I182" s="18">
        <v>0</v>
      </c>
      <c r="J182" s="18">
        <v>0</v>
      </c>
      <c r="K182" s="18">
        <v>248245.99</v>
      </c>
      <c r="L182" s="18">
        <v>1853.11</v>
      </c>
      <c r="M182" s="18">
        <v>0</v>
      </c>
      <c r="N182" s="18">
        <v>0</v>
      </c>
      <c r="O182" s="18">
        <v>0</v>
      </c>
      <c r="P182" s="18">
        <v>1853.11</v>
      </c>
      <c r="Q182" s="18">
        <v>0</v>
      </c>
      <c r="R182" s="18">
        <v>0</v>
      </c>
      <c r="S182" s="18">
        <v>246392.88</v>
      </c>
      <c r="T182" s="18">
        <v>0</v>
      </c>
      <c r="U182" s="18">
        <v>2430.7399999999998</v>
      </c>
      <c r="V182" s="18">
        <v>0</v>
      </c>
      <c r="W182" s="18">
        <v>0</v>
      </c>
      <c r="X182" s="18">
        <v>2430.7399999999998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205.01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f t="shared" si="2"/>
        <v>4488.8599999999997</v>
      </c>
      <c r="AV182" s="18">
        <v>0</v>
      </c>
      <c r="AW182" s="18">
        <v>0</v>
      </c>
      <c r="AX182" s="19">
        <v>85</v>
      </c>
      <c r="AY182" s="19">
        <v>120</v>
      </c>
      <c r="AZ182" s="18">
        <v>90867.507903999998</v>
      </c>
      <c r="BA182" s="18">
        <v>301617.07</v>
      </c>
      <c r="BB182" s="20">
        <v>0.9</v>
      </c>
      <c r="BC182" s="20">
        <v>0.73521565606349804</v>
      </c>
      <c r="BD182" s="20">
        <v>11.75</v>
      </c>
      <c r="BE182" s="20"/>
      <c r="BF182" s="16"/>
      <c r="BG182" s="13"/>
      <c r="BH182" s="16" t="s">
        <v>458</v>
      </c>
      <c r="BI182" s="16" t="s">
        <v>98</v>
      </c>
      <c r="BJ182" s="16" t="s">
        <v>472</v>
      </c>
      <c r="BK182" s="16" t="s">
        <v>1</v>
      </c>
      <c r="BL182" s="14" t="s">
        <v>7</v>
      </c>
      <c r="BM182" s="20">
        <v>246392.88</v>
      </c>
      <c r="BN182" s="14" t="s">
        <v>242</v>
      </c>
      <c r="BO182" s="20"/>
      <c r="BP182" s="21">
        <v>44449</v>
      </c>
      <c r="BQ182" s="21">
        <v>48101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337</v>
      </c>
      <c r="C183" s="5" t="s">
        <v>0</v>
      </c>
      <c r="D183" s="6">
        <v>45505</v>
      </c>
      <c r="E183" s="7" t="s">
        <v>766</v>
      </c>
      <c r="F183" s="8">
        <v>0</v>
      </c>
      <c r="G183" s="8">
        <v>0</v>
      </c>
      <c r="H183" s="9">
        <v>143476.29</v>
      </c>
      <c r="I183" s="9">
        <v>0</v>
      </c>
      <c r="J183" s="9">
        <v>0</v>
      </c>
      <c r="K183" s="9">
        <v>143476.29</v>
      </c>
      <c r="L183" s="9">
        <v>4872.49</v>
      </c>
      <c r="M183" s="9">
        <v>0</v>
      </c>
      <c r="N183" s="9">
        <v>0</v>
      </c>
      <c r="O183" s="9">
        <v>0</v>
      </c>
      <c r="P183" s="9">
        <v>4872.49</v>
      </c>
      <c r="Q183" s="9">
        <v>0</v>
      </c>
      <c r="R183" s="9">
        <v>0</v>
      </c>
      <c r="S183" s="9">
        <v>138603.79999999999</v>
      </c>
      <c r="T183" s="9">
        <v>0</v>
      </c>
      <c r="U183" s="9">
        <v>1404.87</v>
      </c>
      <c r="V183" s="9">
        <v>0</v>
      </c>
      <c r="W183" s="9">
        <v>0</v>
      </c>
      <c r="X183" s="9">
        <v>1404.87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192.9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6470.26</v>
      </c>
      <c r="AV183" s="9">
        <v>0</v>
      </c>
      <c r="AW183" s="9">
        <v>0</v>
      </c>
      <c r="AX183" s="10">
        <v>25</v>
      </c>
      <c r="AY183" s="10">
        <v>60</v>
      </c>
      <c r="AZ183" s="9">
        <v>88000.000656000004</v>
      </c>
      <c r="BA183" s="9">
        <v>283808.07</v>
      </c>
      <c r="BB183" s="11">
        <v>0</v>
      </c>
      <c r="BC183" s="11" t="s">
        <v>733</v>
      </c>
      <c r="BD183" s="11">
        <v>11.75</v>
      </c>
      <c r="BE183" s="11"/>
      <c r="BF183" s="7"/>
      <c r="BG183" s="4"/>
      <c r="BH183" s="7" t="s">
        <v>373</v>
      </c>
      <c r="BI183" s="7" t="s">
        <v>374</v>
      </c>
      <c r="BJ183" s="7" t="s">
        <v>530</v>
      </c>
      <c r="BK183" s="7" t="s">
        <v>1</v>
      </c>
      <c r="BL183" s="5" t="s">
        <v>7</v>
      </c>
      <c r="BM183" s="11">
        <v>138603.79999999999</v>
      </c>
      <c r="BN183" s="5" t="s">
        <v>242</v>
      </c>
      <c r="BO183" s="11"/>
      <c r="BP183" s="12">
        <v>44452</v>
      </c>
      <c r="BQ183" s="12">
        <v>46278</v>
      </c>
      <c r="BR183" s="11">
        <v>0</v>
      </c>
      <c r="BS183" s="11">
        <v>0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337</v>
      </c>
      <c r="C184" s="14" t="s">
        <v>0</v>
      </c>
      <c r="D184" s="15">
        <v>45505</v>
      </c>
      <c r="E184" s="16" t="s">
        <v>778</v>
      </c>
      <c r="F184" s="17">
        <v>0</v>
      </c>
      <c r="G184" s="17">
        <v>0</v>
      </c>
      <c r="H184" s="18">
        <v>297581.03999999998</v>
      </c>
      <c r="I184" s="18">
        <v>2161.64</v>
      </c>
      <c r="J184" s="18">
        <v>0</v>
      </c>
      <c r="K184" s="18">
        <v>299742.68</v>
      </c>
      <c r="L184" s="18">
        <v>2182.83</v>
      </c>
      <c r="M184" s="18">
        <v>0</v>
      </c>
      <c r="N184" s="18">
        <v>0</v>
      </c>
      <c r="O184" s="18">
        <v>2161.64</v>
      </c>
      <c r="P184" s="18">
        <v>2182.83</v>
      </c>
      <c r="Q184" s="18">
        <v>0</v>
      </c>
      <c r="R184" s="18">
        <v>0</v>
      </c>
      <c r="S184" s="18">
        <v>295398.21000000002</v>
      </c>
      <c r="T184" s="18">
        <v>2937.48</v>
      </c>
      <c r="U184" s="18">
        <v>2916.29</v>
      </c>
      <c r="V184" s="18">
        <v>0</v>
      </c>
      <c r="W184" s="18">
        <v>0</v>
      </c>
      <c r="X184" s="18">
        <v>5853.77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230</v>
      </c>
      <c r="AG184" s="18">
        <v>0</v>
      </c>
      <c r="AH184" s="18">
        <v>0</v>
      </c>
      <c r="AI184" s="18">
        <v>243.9</v>
      </c>
      <c r="AJ184" s="18">
        <v>0</v>
      </c>
      <c r="AK184" s="18">
        <v>0</v>
      </c>
      <c r="AL184" s="18">
        <v>0</v>
      </c>
      <c r="AM184" s="18">
        <v>230</v>
      </c>
      <c r="AN184" s="18">
        <v>0</v>
      </c>
      <c r="AO184" s="18">
        <v>0</v>
      </c>
      <c r="AP184" s="18">
        <v>243.9</v>
      </c>
      <c r="AQ184" s="18">
        <v>3.96</v>
      </c>
      <c r="AR184" s="18">
        <v>0</v>
      </c>
      <c r="AS184" s="18">
        <v>0</v>
      </c>
      <c r="AT184" s="18">
        <v>0</v>
      </c>
      <c r="AU184" s="18">
        <f t="shared" si="2"/>
        <v>11150</v>
      </c>
      <c r="AV184" s="18">
        <v>0</v>
      </c>
      <c r="AW184" s="18">
        <v>0</v>
      </c>
      <c r="AX184" s="19">
        <v>88</v>
      </c>
      <c r="AY184" s="19">
        <v>120</v>
      </c>
      <c r="AZ184" s="18">
        <v>242563.64</v>
      </c>
      <c r="BA184" s="18">
        <v>358872.9</v>
      </c>
      <c r="BB184" s="20">
        <v>0.9</v>
      </c>
      <c r="BC184" s="20">
        <v>0.74081489296071101</v>
      </c>
      <c r="BD184" s="20">
        <v>11.76</v>
      </c>
      <c r="BE184" s="20"/>
      <c r="BF184" s="16"/>
      <c r="BG184" s="13"/>
      <c r="BH184" s="16" t="s">
        <v>378</v>
      </c>
      <c r="BI184" s="16" t="s">
        <v>57</v>
      </c>
      <c r="BJ184" s="16" t="s">
        <v>8</v>
      </c>
      <c r="BK184" s="16" t="s">
        <v>1</v>
      </c>
      <c r="BL184" s="14" t="s">
        <v>7</v>
      </c>
      <c r="BM184" s="20">
        <v>295398.21000000002</v>
      </c>
      <c r="BN184" s="14" t="s">
        <v>242</v>
      </c>
      <c r="BO184" s="20"/>
      <c r="BP184" s="21">
        <v>44489</v>
      </c>
      <c r="BQ184" s="21">
        <v>48141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91</v>
      </c>
      <c r="C185" s="5" t="s">
        <v>0</v>
      </c>
      <c r="D185" s="6">
        <v>45505</v>
      </c>
      <c r="E185" s="7" t="s">
        <v>768</v>
      </c>
      <c r="F185" s="8">
        <v>0</v>
      </c>
      <c r="G185" s="8">
        <v>0</v>
      </c>
      <c r="H185" s="9">
        <v>142968.23000000001</v>
      </c>
      <c r="I185" s="9">
        <v>4606.05</v>
      </c>
      <c r="J185" s="9">
        <v>0</v>
      </c>
      <c r="K185" s="9">
        <v>147574.28</v>
      </c>
      <c r="L185" s="9">
        <v>4651.1899999999996</v>
      </c>
      <c r="M185" s="9">
        <v>0</v>
      </c>
      <c r="N185" s="9">
        <v>0</v>
      </c>
      <c r="O185" s="9">
        <v>4651.1899999999996</v>
      </c>
      <c r="P185" s="9">
        <v>4606.05</v>
      </c>
      <c r="Q185" s="9">
        <v>0</v>
      </c>
      <c r="R185" s="9">
        <v>0</v>
      </c>
      <c r="S185" s="9">
        <v>138317.04</v>
      </c>
      <c r="T185" s="9">
        <v>1446.23</v>
      </c>
      <c r="U185" s="9">
        <v>1401.09</v>
      </c>
      <c r="V185" s="9">
        <v>0</v>
      </c>
      <c r="W185" s="9">
        <v>1446.23</v>
      </c>
      <c r="X185" s="9">
        <v>1401.09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229.22</v>
      </c>
      <c r="AG185" s="9">
        <v>0</v>
      </c>
      <c r="AH185" s="9">
        <v>0</v>
      </c>
      <c r="AI185" s="9">
        <v>185.94</v>
      </c>
      <c r="AJ185" s="9">
        <v>0</v>
      </c>
      <c r="AK185" s="9">
        <v>0</v>
      </c>
      <c r="AL185" s="9">
        <v>0</v>
      </c>
      <c r="AM185" s="9">
        <v>230</v>
      </c>
      <c r="AN185" s="9">
        <v>0</v>
      </c>
      <c r="AO185" s="9">
        <v>0</v>
      </c>
      <c r="AP185" s="9">
        <v>185.94</v>
      </c>
      <c r="AQ185" s="9">
        <v>0</v>
      </c>
      <c r="AR185" s="9">
        <v>0</v>
      </c>
      <c r="AS185" s="9">
        <v>0</v>
      </c>
      <c r="AT185" s="9">
        <v>459.22</v>
      </c>
      <c r="AU185" s="9">
        <f t="shared" si="2"/>
        <v>12476.44</v>
      </c>
      <c r="AV185" s="9">
        <v>0</v>
      </c>
      <c r="AW185" s="9">
        <v>0</v>
      </c>
      <c r="AX185" s="10">
        <v>26</v>
      </c>
      <c r="AY185" s="10">
        <v>60</v>
      </c>
      <c r="AZ185" s="9">
        <v>263042.56</v>
      </c>
      <c r="BA185" s="9">
        <v>273569.62</v>
      </c>
      <c r="BB185" s="11">
        <v>1</v>
      </c>
      <c r="BC185" s="11">
        <v>0.505600877758283</v>
      </c>
      <c r="BD185" s="11">
        <v>11.76</v>
      </c>
      <c r="BE185" s="11"/>
      <c r="BF185" s="7"/>
      <c r="BG185" s="4"/>
      <c r="BH185" s="7" t="s">
        <v>367</v>
      </c>
      <c r="BI185" s="7" t="s">
        <v>382</v>
      </c>
      <c r="BJ185" s="7" t="s">
        <v>383</v>
      </c>
      <c r="BK185" s="7" t="s">
        <v>1</v>
      </c>
      <c r="BL185" s="5" t="s">
        <v>7</v>
      </c>
      <c r="BM185" s="11">
        <v>138317.04</v>
      </c>
      <c r="BN185" s="5" t="s">
        <v>242</v>
      </c>
      <c r="BO185" s="11"/>
      <c r="BP185" s="12">
        <v>44490</v>
      </c>
      <c r="BQ185" s="12">
        <v>46316</v>
      </c>
      <c r="BR185" s="11">
        <v>0</v>
      </c>
      <c r="BS185" s="11">
        <v>0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337</v>
      </c>
      <c r="C186" s="14" t="s">
        <v>0</v>
      </c>
      <c r="D186" s="15">
        <v>45505</v>
      </c>
      <c r="E186" s="16" t="s">
        <v>772</v>
      </c>
      <c r="F186" s="17">
        <v>5</v>
      </c>
      <c r="G186" s="17">
        <v>5</v>
      </c>
      <c r="H186" s="18">
        <v>150977.65</v>
      </c>
      <c r="I186" s="18">
        <v>27328.69</v>
      </c>
      <c r="J186" s="18">
        <v>0</v>
      </c>
      <c r="K186" s="18">
        <v>178306.34</v>
      </c>
      <c r="L186" s="18">
        <v>4712.28</v>
      </c>
      <c r="M186" s="18">
        <v>0</v>
      </c>
      <c r="N186" s="18">
        <v>0</v>
      </c>
      <c r="O186" s="18">
        <v>4444.46</v>
      </c>
      <c r="P186" s="18">
        <v>0</v>
      </c>
      <c r="Q186" s="18">
        <v>0</v>
      </c>
      <c r="R186" s="18">
        <v>0</v>
      </c>
      <c r="S186" s="18">
        <v>173861.88</v>
      </c>
      <c r="T186" s="18">
        <v>9822.4699999999993</v>
      </c>
      <c r="U186" s="18">
        <v>1479.58</v>
      </c>
      <c r="V186" s="18">
        <v>0</v>
      </c>
      <c r="W186" s="18">
        <v>1747.4</v>
      </c>
      <c r="X186" s="18">
        <v>0</v>
      </c>
      <c r="Y186" s="18">
        <v>0</v>
      </c>
      <c r="Z186" s="18">
        <v>0</v>
      </c>
      <c r="AA186" s="18">
        <v>9554.65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230</v>
      </c>
      <c r="AN186" s="18">
        <v>0</v>
      </c>
      <c r="AO186" s="18">
        <v>0</v>
      </c>
      <c r="AP186" s="18">
        <v>191.14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6613</v>
      </c>
      <c r="AV186" s="18">
        <v>27596.51</v>
      </c>
      <c r="AW186" s="18">
        <v>9554.65</v>
      </c>
      <c r="AX186" s="19">
        <v>27</v>
      </c>
      <c r="AY186" s="19">
        <v>60</v>
      </c>
      <c r="AZ186" s="18">
        <v>339000.02</v>
      </c>
      <c r="BA186" s="18">
        <v>279878.77</v>
      </c>
      <c r="BB186" s="20">
        <v>0.9</v>
      </c>
      <c r="BC186" s="20">
        <v>0.55908382046984095</v>
      </c>
      <c r="BD186" s="20">
        <v>11.76</v>
      </c>
      <c r="BE186" s="20"/>
      <c r="BF186" s="16"/>
      <c r="BG186" s="13"/>
      <c r="BH186" s="16" t="s">
        <v>339</v>
      </c>
      <c r="BI186" s="16" t="s">
        <v>773</v>
      </c>
      <c r="BJ186" s="16" t="s">
        <v>8</v>
      </c>
      <c r="BK186" s="16" t="s">
        <v>344</v>
      </c>
      <c r="BL186" s="14" t="s">
        <v>7</v>
      </c>
      <c r="BM186" s="20">
        <v>173861.88</v>
      </c>
      <c r="BN186" s="14" t="s">
        <v>242</v>
      </c>
      <c r="BO186" s="20"/>
      <c r="BP186" s="21">
        <v>44512</v>
      </c>
      <c r="BQ186" s="21">
        <v>46338</v>
      </c>
      <c r="BR186" s="20">
        <v>2290.23</v>
      </c>
      <c r="BS186" s="20">
        <v>0</v>
      </c>
      <c r="BT186" s="20">
        <v>230</v>
      </c>
    </row>
    <row r="187" spans="1:72" s="1" customFormat="1" ht="18.2" customHeight="1" x14ac:dyDescent="0.15">
      <c r="A187" s="4">
        <v>185</v>
      </c>
      <c r="B187" s="5" t="s">
        <v>337</v>
      </c>
      <c r="C187" s="5" t="s">
        <v>0</v>
      </c>
      <c r="D187" s="6">
        <v>45505</v>
      </c>
      <c r="E187" s="7" t="s">
        <v>774</v>
      </c>
      <c r="F187" s="8">
        <v>0</v>
      </c>
      <c r="G187" s="8">
        <v>0</v>
      </c>
      <c r="H187" s="9">
        <v>237288.47</v>
      </c>
      <c r="I187" s="9">
        <v>0</v>
      </c>
      <c r="J187" s="9">
        <v>0</v>
      </c>
      <c r="K187" s="9">
        <v>237288.47</v>
      </c>
      <c r="L187" s="9">
        <v>2471.46</v>
      </c>
      <c r="M187" s="9">
        <v>0</v>
      </c>
      <c r="N187" s="9">
        <v>0</v>
      </c>
      <c r="O187" s="9">
        <v>0</v>
      </c>
      <c r="P187" s="9">
        <v>2471.46</v>
      </c>
      <c r="Q187" s="9">
        <v>0</v>
      </c>
      <c r="R187" s="9">
        <v>0</v>
      </c>
      <c r="S187" s="9">
        <v>234817.01</v>
      </c>
      <c r="T187" s="9">
        <v>0</v>
      </c>
      <c r="U187" s="9">
        <v>2325.4299999999998</v>
      </c>
      <c r="V187" s="9">
        <v>0</v>
      </c>
      <c r="W187" s="9">
        <v>0</v>
      </c>
      <c r="X187" s="9">
        <v>2325.4299999999998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207.23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0.88</v>
      </c>
      <c r="AR187" s="9">
        <v>0</v>
      </c>
      <c r="AS187" s="9">
        <v>0</v>
      </c>
      <c r="AT187" s="9">
        <v>0</v>
      </c>
      <c r="AU187" s="9">
        <f t="shared" si="2"/>
        <v>5005</v>
      </c>
      <c r="AV187" s="9">
        <v>0</v>
      </c>
      <c r="AW187" s="9">
        <v>0</v>
      </c>
      <c r="AX187" s="10">
        <v>67</v>
      </c>
      <c r="AY187" s="10">
        <v>100</v>
      </c>
      <c r="AZ187" s="9">
        <v>405000.01</v>
      </c>
      <c r="BA187" s="9">
        <v>304893.61</v>
      </c>
      <c r="BB187" s="11">
        <v>0.84</v>
      </c>
      <c r="BC187" s="11">
        <v>0.64693480588195995</v>
      </c>
      <c r="BD187" s="11">
        <v>11.76</v>
      </c>
      <c r="BE187" s="11"/>
      <c r="BF187" s="7"/>
      <c r="BG187" s="4"/>
      <c r="BH187" s="7" t="s">
        <v>378</v>
      </c>
      <c r="BI187" s="7" t="s">
        <v>443</v>
      </c>
      <c r="BJ187" s="7" t="s">
        <v>8</v>
      </c>
      <c r="BK187" s="7" t="s">
        <v>1</v>
      </c>
      <c r="BL187" s="5" t="s">
        <v>7</v>
      </c>
      <c r="BM187" s="11">
        <v>234817.01</v>
      </c>
      <c r="BN187" s="5" t="s">
        <v>242</v>
      </c>
      <c r="BO187" s="11"/>
      <c r="BP187" s="12">
        <v>44512</v>
      </c>
      <c r="BQ187" s="12">
        <v>47554</v>
      </c>
      <c r="BR187" s="11">
        <v>0</v>
      </c>
      <c r="BS187" s="11">
        <v>0</v>
      </c>
      <c r="BT187" s="11">
        <v>0</v>
      </c>
    </row>
    <row r="188" spans="1:72" s="1" customFormat="1" ht="18.2" customHeight="1" x14ac:dyDescent="0.15">
      <c r="A188" s="13">
        <v>186</v>
      </c>
      <c r="B188" s="14" t="s">
        <v>337</v>
      </c>
      <c r="C188" s="14" t="s">
        <v>0</v>
      </c>
      <c r="D188" s="15">
        <v>45505</v>
      </c>
      <c r="E188" s="16" t="s">
        <v>775</v>
      </c>
      <c r="F188" s="17">
        <v>0</v>
      </c>
      <c r="G188" s="17">
        <v>0</v>
      </c>
      <c r="H188" s="18">
        <v>110835.29</v>
      </c>
      <c r="I188" s="18">
        <v>707.56</v>
      </c>
      <c r="J188" s="18">
        <v>0</v>
      </c>
      <c r="K188" s="18">
        <v>111542.85</v>
      </c>
      <c r="L188" s="18">
        <v>3459.37</v>
      </c>
      <c r="M188" s="18">
        <v>0</v>
      </c>
      <c r="N188" s="18">
        <v>0</v>
      </c>
      <c r="O188" s="18">
        <v>0</v>
      </c>
      <c r="P188" s="18">
        <v>3234.18</v>
      </c>
      <c r="Q188" s="18">
        <v>0</v>
      </c>
      <c r="R188" s="18">
        <v>0</v>
      </c>
      <c r="S188" s="18">
        <v>108308.67</v>
      </c>
      <c r="T188" s="18">
        <v>0</v>
      </c>
      <c r="U188" s="18">
        <v>1086.19</v>
      </c>
      <c r="V188" s="18">
        <v>0</v>
      </c>
      <c r="W188" s="18">
        <v>0</v>
      </c>
      <c r="X188" s="18">
        <v>1086.19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230</v>
      </c>
      <c r="AG188" s="18">
        <v>0</v>
      </c>
      <c r="AH188" s="18">
        <v>0</v>
      </c>
      <c r="AI188" s="18">
        <v>139.63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4690</v>
      </c>
      <c r="AV188" s="18">
        <v>932.75</v>
      </c>
      <c r="AW188" s="18">
        <v>0</v>
      </c>
      <c r="AX188" s="19">
        <v>27</v>
      </c>
      <c r="AY188" s="19">
        <v>60</v>
      </c>
      <c r="AZ188" s="18">
        <v>780000</v>
      </c>
      <c r="BA188" s="18">
        <v>205464.05</v>
      </c>
      <c r="BB188" s="20">
        <v>0.57093799999999995</v>
      </c>
      <c r="BC188" s="20">
        <v>0.30096523178852902</v>
      </c>
      <c r="BD188" s="20">
        <v>11.76</v>
      </c>
      <c r="BE188" s="20"/>
      <c r="BF188" s="16"/>
      <c r="BG188" s="13"/>
      <c r="BH188" s="16" t="s">
        <v>339</v>
      </c>
      <c r="BI188" s="16" t="s">
        <v>722</v>
      </c>
      <c r="BJ188" s="16" t="s">
        <v>8</v>
      </c>
      <c r="BK188" s="16" t="s">
        <v>1</v>
      </c>
      <c r="BL188" s="14" t="s">
        <v>7</v>
      </c>
      <c r="BM188" s="20">
        <v>108308.67</v>
      </c>
      <c r="BN188" s="14" t="s">
        <v>242</v>
      </c>
      <c r="BO188" s="20"/>
      <c r="BP188" s="21">
        <v>44522</v>
      </c>
      <c r="BQ188" s="21">
        <v>46348</v>
      </c>
      <c r="BR188" s="20">
        <v>0</v>
      </c>
      <c r="BS188" s="20">
        <v>0</v>
      </c>
      <c r="BT188" s="20">
        <v>230</v>
      </c>
    </row>
    <row r="189" spans="1:72" s="1" customFormat="1" ht="18.2" customHeight="1" x14ac:dyDescent="0.15">
      <c r="A189" s="4">
        <v>187</v>
      </c>
      <c r="B189" s="5" t="s">
        <v>25</v>
      </c>
      <c r="C189" s="5" t="s">
        <v>0</v>
      </c>
      <c r="D189" s="6">
        <v>45505</v>
      </c>
      <c r="E189" s="7" t="s">
        <v>776</v>
      </c>
      <c r="F189" s="8">
        <v>0</v>
      </c>
      <c r="G189" s="8">
        <v>0</v>
      </c>
      <c r="H189" s="9">
        <v>102294.85</v>
      </c>
      <c r="I189" s="9">
        <v>0</v>
      </c>
      <c r="J189" s="9">
        <v>0</v>
      </c>
      <c r="K189" s="9">
        <v>102294.85</v>
      </c>
      <c r="L189" s="9">
        <v>3279.87</v>
      </c>
      <c r="M189" s="9">
        <v>0</v>
      </c>
      <c r="N189" s="9">
        <v>0</v>
      </c>
      <c r="O189" s="9">
        <v>0</v>
      </c>
      <c r="P189" s="9">
        <v>3279.87</v>
      </c>
      <c r="Q189" s="9">
        <v>47.02</v>
      </c>
      <c r="R189" s="9">
        <v>0</v>
      </c>
      <c r="S189" s="9">
        <v>101743.14</v>
      </c>
      <c r="T189" s="9">
        <v>0</v>
      </c>
      <c r="U189" s="9">
        <v>1029.23</v>
      </c>
      <c r="V189" s="9">
        <v>0</v>
      </c>
      <c r="W189" s="9">
        <v>0</v>
      </c>
      <c r="X189" s="9">
        <v>1029.23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132.38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11.5</v>
      </c>
      <c r="AR189" s="9">
        <v>0</v>
      </c>
      <c r="AS189" s="9">
        <v>0</v>
      </c>
      <c r="AT189" s="9">
        <v>0</v>
      </c>
      <c r="AU189" s="9">
        <f t="shared" si="2"/>
        <v>4500</v>
      </c>
      <c r="AV189" s="9">
        <v>0</v>
      </c>
      <c r="AW189" s="9">
        <v>0</v>
      </c>
      <c r="AX189" s="10">
        <v>27</v>
      </c>
      <c r="AY189" s="10">
        <v>60</v>
      </c>
      <c r="AZ189" s="9">
        <v>268202.77</v>
      </c>
      <c r="BA189" s="9">
        <v>194776.11</v>
      </c>
      <c r="BB189" s="11">
        <v>0.9</v>
      </c>
      <c r="BC189" s="11">
        <v>0.47012349717837598</v>
      </c>
      <c r="BD189" s="11">
        <v>11.76</v>
      </c>
      <c r="BE189" s="11"/>
      <c r="BF189" s="7"/>
      <c r="BG189" s="4"/>
      <c r="BH189" s="7" t="s">
        <v>353</v>
      </c>
      <c r="BI189" s="7" t="s">
        <v>777</v>
      </c>
      <c r="BJ189" s="7" t="s">
        <v>8</v>
      </c>
      <c r="BK189" s="7" t="s">
        <v>1</v>
      </c>
      <c r="BL189" s="5" t="s">
        <v>7</v>
      </c>
      <c r="BM189" s="11">
        <v>101743.14</v>
      </c>
      <c r="BN189" s="5" t="s">
        <v>242</v>
      </c>
      <c r="BO189" s="11"/>
      <c r="BP189" s="12">
        <v>44522</v>
      </c>
      <c r="BQ189" s="12">
        <v>46348</v>
      </c>
      <c r="BR189" s="11">
        <v>0</v>
      </c>
      <c r="BS189" s="11">
        <v>0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337</v>
      </c>
      <c r="C190" s="14" t="s">
        <v>0</v>
      </c>
      <c r="D190" s="15">
        <v>45505</v>
      </c>
      <c r="E190" s="16" t="s">
        <v>779</v>
      </c>
      <c r="F190" s="17">
        <v>0</v>
      </c>
      <c r="G190" s="17">
        <v>0</v>
      </c>
      <c r="H190" s="18">
        <v>135798.95000000001</v>
      </c>
      <c r="I190" s="18">
        <v>0</v>
      </c>
      <c r="J190" s="18">
        <v>0</v>
      </c>
      <c r="K190" s="18">
        <v>135798.95000000001</v>
      </c>
      <c r="L190" s="18">
        <v>4071.54</v>
      </c>
      <c r="M190" s="18">
        <v>0</v>
      </c>
      <c r="N190" s="18">
        <v>0</v>
      </c>
      <c r="O190" s="18">
        <v>0</v>
      </c>
      <c r="P190" s="18">
        <v>4071.54</v>
      </c>
      <c r="Q190" s="18">
        <v>0</v>
      </c>
      <c r="R190" s="18">
        <v>0</v>
      </c>
      <c r="S190" s="18">
        <v>131727.41</v>
      </c>
      <c r="T190" s="18">
        <v>0</v>
      </c>
      <c r="U190" s="18">
        <v>1330.83</v>
      </c>
      <c r="V190" s="18">
        <v>0</v>
      </c>
      <c r="W190" s="18">
        <v>0</v>
      </c>
      <c r="X190" s="18">
        <v>1330.83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165.97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5568.34</v>
      </c>
      <c r="AV190" s="18">
        <v>0</v>
      </c>
      <c r="AW190" s="18">
        <v>0</v>
      </c>
      <c r="AX190" s="19">
        <v>28</v>
      </c>
      <c r="AY190" s="19">
        <v>60</v>
      </c>
      <c r="AZ190" s="18">
        <v>210496.21</v>
      </c>
      <c r="BA190" s="18">
        <v>244193.02</v>
      </c>
      <c r="BB190" s="20">
        <v>0.9</v>
      </c>
      <c r="BC190" s="20">
        <v>0.48549573202378998</v>
      </c>
      <c r="BD190" s="20">
        <v>11.76</v>
      </c>
      <c r="BE190" s="20"/>
      <c r="BF190" s="16"/>
      <c r="BG190" s="13"/>
      <c r="BH190" s="16" t="s">
        <v>339</v>
      </c>
      <c r="BI190" s="16" t="s">
        <v>29</v>
      </c>
      <c r="BJ190" s="16" t="s">
        <v>8</v>
      </c>
      <c r="BK190" s="16" t="s">
        <v>1</v>
      </c>
      <c r="BL190" s="14" t="s">
        <v>7</v>
      </c>
      <c r="BM190" s="20">
        <v>131727.41</v>
      </c>
      <c r="BN190" s="14" t="s">
        <v>242</v>
      </c>
      <c r="BO190" s="20"/>
      <c r="BP190" s="21">
        <v>44540</v>
      </c>
      <c r="BQ190" s="21">
        <v>46366</v>
      </c>
      <c r="BR190" s="20">
        <v>0</v>
      </c>
      <c r="BS190" s="20">
        <v>0</v>
      </c>
      <c r="BT190" s="20">
        <v>0</v>
      </c>
    </row>
    <row r="191" spans="1:72" s="1" customFormat="1" ht="18.2" customHeight="1" x14ac:dyDescent="0.15">
      <c r="A191" s="4">
        <v>189</v>
      </c>
      <c r="B191" s="5" t="s">
        <v>337</v>
      </c>
      <c r="C191" s="5" t="s">
        <v>0</v>
      </c>
      <c r="D191" s="6">
        <v>45505</v>
      </c>
      <c r="E191" s="7" t="s">
        <v>792</v>
      </c>
      <c r="F191" s="8">
        <v>0</v>
      </c>
      <c r="G191" s="8">
        <v>0</v>
      </c>
      <c r="H191" s="9">
        <v>225386.69</v>
      </c>
      <c r="I191" s="9">
        <v>0</v>
      </c>
      <c r="J191" s="9">
        <v>0</v>
      </c>
      <c r="K191" s="9">
        <v>225386.69</v>
      </c>
      <c r="L191" s="9">
        <v>2407.91</v>
      </c>
      <c r="M191" s="9">
        <v>0</v>
      </c>
      <c r="N191" s="9">
        <v>0</v>
      </c>
      <c r="O191" s="9">
        <v>0</v>
      </c>
      <c r="P191" s="9">
        <v>2407.91</v>
      </c>
      <c r="Q191" s="9">
        <v>1270.1600000000001</v>
      </c>
      <c r="R191" s="9">
        <v>0</v>
      </c>
      <c r="S191" s="9">
        <v>221708.62</v>
      </c>
      <c r="T191" s="9">
        <v>0</v>
      </c>
      <c r="U191" s="9">
        <v>2196.34</v>
      </c>
      <c r="V191" s="9">
        <v>0</v>
      </c>
      <c r="W191" s="9">
        <v>0</v>
      </c>
      <c r="X191" s="9">
        <v>2196.34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196.53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1270.1600000000001</v>
      </c>
      <c r="AT191" s="9">
        <v>0</v>
      </c>
      <c r="AU191" s="9">
        <f t="shared" si="2"/>
        <v>4800.78</v>
      </c>
      <c r="AV191" s="9">
        <v>0</v>
      </c>
      <c r="AW191" s="9">
        <v>0</v>
      </c>
      <c r="AX191" s="10">
        <v>70</v>
      </c>
      <c r="AY191" s="10">
        <v>98</v>
      </c>
      <c r="AZ191" s="9">
        <v>216357.77</v>
      </c>
      <c r="BA191" s="9">
        <v>289159.56</v>
      </c>
      <c r="BB191" s="11">
        <v>0.8</v>
      </c>
      <c r="BC191" s="11">
        <v>0.61338762584920303</v>
      </c>
      <c r="BD191" s="11">
        <v>11.76</v>
      </c>
      <c r="BE191" s="11"/>
      <c r="BF191" s="7"/>
      <c r="BG191" s="4"/>
      <c r="BH191" s="7" t="s">
        <v>377</v>
      </c>
      <c r="BI191" s="7" t="s">
        <v>112</v>
      </c>
      <c r="BJ191" s="7" t="s">
        <v>8</v>
      </c>
      <c r="BK191" s="7" t="s">
        <v>1</v>
      </c>
      <c r="BL191" s="5" t="s">
        <v>7</v>
      </c>
      <c r="BM191" s="11">
        <v>221708.62</v>
      </c>
      <c r="BN191" s="5" t="s">
        <v>242</v>
      </c>
      <c r="BO191" s="11"/>
      <c r="BP191" s="12">
        <v>44546</v>
      </c>
      <c r="BQ191" s="12">
        <v>47530</v>
      </c>
      <c r="BR191" s="11">
        <v>0</v>
      </c>
      <c r="BS191" s="11">
        <v>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86</v>
      </c>
      <c r="C192" s="14" t="s">
        <v>0</v>
      </c>
      <c r="D192" s="15">
        <v>45505</v>
      </c>
      <c r="E192" s="16" t="s">
        <v>785</v>
      </c>
      <c r="F192" s="17">
        <v>27</v>
      </c>
      <c r="G192" s="17">
        <v>26</v>
      </c>
      <c r="H192" s="18">
        <v>304677.99</v>
      </c>
      <c r="I192" s="18">
        <v>52710.14</v>
      </c>
      <c r="J192" s="18">
        <v>0</v>
      </c>
      <c r="K192" s="18">
        <v>357388.13</v>
      </c>
      <c r="L192" s="18">
        <v>2160.35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357388.13</v>
      </c>
      <c r="T192" s="18">
        <v>91430.42</v>
      </c>
      <c r="U192" s="18">
        <v>2985.66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94416.08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54870.49</v>
      </c>
      <c r="AW192" s="18">
        <v>94416.08</v>
      </c>
      <c r="AX192" s="19">
        <v>90</v>
      </c>
      <c r="AY192" s="19">
        <v>120</v>
      </c>
      <c r="AZ192" s="18">
        <v>303800.01</v>
      </c>
      <c r="BA192" s="18">
        <v>362173.08</v>
      </c>
      <c r="BB192" s="20">
        <v>1.06</v>
      </c>
      <c r="BC192" s="20">
        <v>1.0459955162874099</v>
      </c>
      <c r="BD192" s="20">
        <v>11.76</v>
      </c>
      <c r="BE192" s="20"/>
      <c r="BF192" s="16"/>
      <c r="BG192" s="13"/>
      <c r="BH192" s="16" t="s">
        <v>339</v>
      </c>
      <c r="BI192" s="16" t="s">
        <v>29</v>
      </c>
      <c r="BJ192" s="16" t="s">
        <v>8</v>
      </c>
      <c r="BK192" s="16" t="s">
        <v>342</v>
      </c>
      <c r="BL192" s="14" t="s">
        <v>7</v>
      </c>
      <c r="BM192" s="20">
        <v>357388.13</v>
      </c>
      <c r="BN192" s="14" t="s">
        <v>242</v>
      </c>
      <c r="BO192" s="20"/>
      <c r="BP192" s="21">
        <v>44546</v>
      </c>
      <c r="BQ192" s="21">
        <v>48198</v>
      </c>
      <c r="BR192" s="20">
        <v>13808.64</v>
      </c>
      <c r="BS192" s="20">
        <v>0</v>
      </c>
      <c r="BT192" s="20">
        <v>230</v>
      </c>
    </row>
    <row r="193" spans="1:72" s="1" customFormat="1" ht="18.2" customHeight="1" x14ac:dyDescent="0.15">
      <c r="A193" s="4">
        <v>191</v>
      </c>
      <c r="B193" s="5" t="s">
        <v>25</v>
      </c>
      <c r="C193" s="5" t="s">
        <v>0</v>
      </c>
      <c r="D193" s="6">
        <v>45505</v>
      </c>
      <c r="E193" s="7" t="s">
        <v>780</v>
      </c>
      <c r="F193" s="8">
        <v>0</v>
      </c>
      <c r="G193" s="8">
        <v>0</v>
      </c>
      <c r="H193" s="9">
        <v>126376.09</v>
      </c>
      <c r="I193" s="9">
        <v>919.76</v>
      </c>
      <c r="J193" s="9">
        <v>0</v>
      </c>
      <c r="K193" s="9">
        <v>127295.85</v>
      </c>
      <c r="L193" s="9">
        <v>3789.02</v>
      </c>
      <c r="M193" s="9">
        <v>0</v>
      </c>
      <c r="N193" s="9">
        <v>0</v>
      </c>
      <c r="O193" s="9">
        <v>0</v>
      </c>
      <c r="P193" s="9">
        <v>3559.02</v>
      </c>
      <c r="Q193" s="9">
        <v>0</v>
      </c>
      <c r="R193" s="9">
        <v>0</v>
      </c>
      <c r="S193" s="9">
        <v>123736.83</v>
      </c>
      <c r="T193" s="9">
        <v>0</v>
      </c>
      <c r="U193" s="9">
        <v>1238.49</v>
      </c>
      <c r="V193" s="9">
        <v>0</v>
      </c>
      <c r="W193" s="9">
        <v>0</v>
      </c>
      <c r="X193" s="9">
        <v>1238.49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230</v>
      </c>
      <c r="AG193" s="9">
        <v>0</v>
      </c>
      <c r="AH193" s="9">
        <v>0</v>
      </c>
      <c r="AI193" s="9">
        <v>154.44999999999999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5181.96</v>
      </c>
      <c r="AV193" s="9">
        <v>1149.76</v>
      </c>
      <c r="AW193" s="9">
        <v>0</v>
      </c>
      <c r="AX193" s="10">
        <v>28</v>
      </c>
      <c r="AY193" s="10">
        <v>60</v>
      </c>
      <c r="AZ193" s="9">
        <v>329999.05</v>
      </c>
      <c r="BA193" s="9">
        <v>227248.92</v>
      </c>
      <c r="BB193" s="11">
        <v>0.87</v>
      </c>
      <c r="BC193" s="11">
        <v>0.47371420775069001</v>
      </c>
      <c r="BD193" s="11">
        <v>11.76</v>
      </c>
      <c r="BE193" s="11"/>
      <c r="BF193" s="7"/>
      <c r="BG193" s="4"/>
      <c r="BH193" s="7" t="s">
        <v>353</v>
      </c>
      <c r="BI193" s="7" t="s">
        <v>782</v>
      </c>
      <c r="BJ193" s="7" t="s">
        <v>8</v>
      </c>
      <c r="BK193" s="7" t="s">
        <v>1</v>
      </c>
      <c r="BL193" s="5" t="s">
        <v>7</v>
      </c>
      <c r="BM193" s="11">
        <v>123736.83</v>
      </c>
      <c r="BN193" s="5" t="s">
        <v>242</v>
      </c>
      <c r="BO193" s="11"/>
      <c r="BP193" s="12">
        <v>44551</v>
      </c>
      <c r="BQ193" s="12">
        <v>46377</v>
      </c>
      <c r="BR193" s="11">
        <v>0</v>
      </c>
      <c r="BS193" s="11">
        <v>0</v>
      </c>
      <c r="BT193" s="11">
        <v>230</v>
      </c>
    </row>
    <row r="194" spans="1:72" s="1" customFormat="1" ht="18.2" customHeight="1" x14ac:dyDescent="0.15">
      <c r="A194" s="13">
        <v>192</v>
      </c>
      <c r="B194" s="14" t="s">
        <v>337</v>
      </c>
      <c r="C194" s="14" t="s">
        <v>0</v>
      </c>
      <c r="D194" s="15">
        <v>45505</v>
      </c>
      <c r="E194" s="16" t="s">
        <v>781</v>
      </c>
      <c r="F194" s="17">
        <v>0</v>
      </c>
      <c r="G194" s="17">
        <v>0</v>
      </c>
      <c r="H194" s="18">
        <v>133987.37</v>
      </c>
      <c r="I194" s="18">
        <v>0</v>
      </c>
      <c r="J194" s="18">
        <v>0</v>
      </c>
      <c r="K194" s="18">
        <v>133987.37</v>
      </c>
      <c r="L194" s="18">
        <v>4077.08</v>
      </c>
      <c r="M194" s="18">
        <v>0</v>
      </c>
      <c r="N194" s="18">
        <v>0</v>
      </c>
      <c r="O194" s="18">
        <v>0</v>
      </c>
      <c r="P194" s="18">
        <v>4077.08</v>
      </c>
      <c r="Q194" s="18">
        <v>6109.19</v>
      </c>
      <c r="R194" s="18">
        <v>0</v>
      </c>
      <c r="S194" s="18">
        <v>123801.1</v>
      </c>
      <c r="T194" s="18">
        <v>0</v>
      </c>
      <c r="U194" s="18">
        <v>1253.21</v>
      </c>
      <c r="V194" s="18">
        <v>0</v>
      </c>
      <c r="W194" s="18">
        <v>0</v>
      </c>
      <c r="X194" s="18">
        <v>1253.21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163.76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6103.24</v>
      </c>
      <c r="AT194" s="18">
        <v>0</v>
      </c>
      <c r="AU194" s="18">
        <f t="shared" si="2"/>
        <v>5500</v>
      </c>
      <c r="AV194" s="18">
        <v>0</v>
      </c>
      <c r="AW194" s="18">
        <v>0</v>
      </c>
      <c r="AX194" s="19">
        <v>28</v>
      </c>
      <c r="AY194" s="19">
        <v>60</v>
      </c>
      <c r="AZ194" s="18">
        <v>416956.28</v>
      </c>
      <c r="BA194" s="18">
        <v>240935.14</v>
      </c>
      <c r="BB194" s="20">
        <v>0.72</v>
      </c>
      <c r="BC194" s="20">
        <v>0.36996177477473802</v>
      </c>
      <c r="BD194" s="20">
        <v>11.76</v>
      </c>
      <c r="BE194" s="20"/>
      <c r="BF194" s="16"/>
      <c r="BG194" s="13"/>
      <c r="BH194" s="16" t="s">
        <v>432</v>
      </c>
      <c r="BI194" s="16" t="s">
        <v>142</v>
      </c>
      <c r="BJ194" s="16" t="s">
        <v>8</v>
      </c>
      <c r="BK194" s="16" t="s">
        <v>1</v>
      </c>
      <c r="BL194" s="14" t="s">
        <v>7</v>
      </c>
      <c r="BM194" s="20">
        <v>123801.1</v>
      </c>
      <c r="BN194" s="14" t="s">
        <v>242</v>
      </c>
      <c r="BO194" s="20"/>
      <c r="BP194" s="21">
        <v>44550</v>
      </c>
      <c r="BQ194" s="21">
        <v>46376</v>
      </c>
      <c r="BR194" s="20">
        <v>0</v>
      </c>
      <c r="BS194" s="20">
        <v>0</v>
      </c>
      <c r="BT194" s="20">
        <v>0</v>
      </c>
    </row>
    <row r="195" spans="1:72" s="1" customFormat="1" ht="18.2" customHeight="1" x14ac:dyDescent="0.15">
      <c r="A195" s="4">
        <v>193</v>
      </c>
      <c r="B195" s="5" t="s">
        <v>337</v>
      </c>
      <c r="C195" s="5" t="s">
        <v>0</v>
      </c>
      <c r="D195" s="6">
        <v>45505</v>
      </c>
      <c r="E195" s="7" t="s">
        <v>862</v>
      </c>
      <c r="F195" s="8">
        <v>0</v>
      </c>
      <c r="G195" s="8">
        <v>0</v>
      </c>
      <c r="H195" s="9">
        <v>344146.5</v>
      </c>
      <c r="I195" s="9">
        <v>2376.52</v>
      </c>
      <c r="J195" s="9">
        <v>0</v>
      </c>
      <c r="K195" s="9">
        <v>346523.02</v>
      </c>
      <c r="L195" s="9">
        <v>2399.81</v>
      </c>
      <c r="M195" s="9">
        <v>0</v>
      </c>
      <c r="N195" s="9">
        <v>0</v>
      </c>
      <c r="O195" s="9">
        <v>2376.52</v>
      </c>
      <c r="P195" s="9">
        <v>2399.81</v>
      </c>
      <c r="Q195" s="9">
        <v>0</v>
      </c>
      <c r="R195" s="9">
        <v>0</v>
      </c>
      <c r="S195" s="9">
        <v>341746.69</v>
      </c>
      <c r="T195" s="9">
        <v>3395.93</v>
      </c>
      <c r="U195" s="9">
        <v>3372.64</v>
      </c>
      <c r="V195" s="9">
        <v>0</v>
      </c>
      <c r="W195" s="9">
        <v>0</v>
      </c>
      <c r="X195" s="9">
        <v>6768.57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252.7</v>
      </c>
      <c r="AJ195" s="9">
        <v>0</v>
      </c>
      <c r="AK195" s="9">
        <v>0</v>
      </c>
      <c r="AL195" s="9">
        <v>0</v>
      </c>
      <c r="AM195" s="9">
        <v>230</v>
      </c>
      <c r="AN195" s="9">
        <v>0</v>
      </c>
      <c r="AO195" s="9">
        <v>0</v>
      </c>
      <c r="AP195" s="9">
        <v>239.18</v>
      </c>
      <c r="AQ195" s="9">
        <v>63.22</v>
      </c>
      <c r="AR195" s="9">
        <v>0</v>
      </c>
      <c r="AS195" s="9">
        <v>0</v>
      </c>
      <c r="AT195" s="9">
        <v>230</v>
      </c>
      <c r="AU195" s="9">
        <f t="shared" ref="AU195:AU258" si="3">AR195-AS195-AT195+AQ195+AP195+AO195+AM195+AJ195+AI195+AH195+AG195+AB195+X195+W195+R195+Q195+P195+O195-J195+AF195</f>
        <v>12100</v>
      </c>
      <c r="AV195" s="9">
        <v>0</v>
      </c>
      <c r="AW195" s="9">
        <v>0</v>
      </c>
      <c r="AX195" s="10">
        <v>99</v>
      </c>
      <c r="AY195" s="10">
        <v>120</v>
      </c>
      <c r="AZ195" s="9">
        <v>377999.99</v>
      </c>
      <c r="BA195" s="9">
        <v>387539.8</v>
      </c>
      <c r="BB195" s="11">
        <v>0.9</v>
      </c>
      <c r="BC195" s="11">
        <v>0.79365273192585595</v>
      </c>
      <c r="BD195" s="11">
        <v>13.72</v>
      </c>
      <c r="BE195" s="11"/>
      <c r="BF195" s="7"/>
      <c r="BG195" s="4"/>
      <c r="BH195" s="7" t="s">
        <v>378</v>
      </c>
      <c r="BI195" s="7" t="s">
        <v>443</v>
      </c>
      <c r="BJ195" s="7" t="s">
        <v>8</v>
      </c>
      <c r="BK195" s="7" t="s">
        <v>1</v>
      </c>
      <c r="BL195" s="5" t="s">
        <v>7</v>
      </c>
      <c r="BM195" s="11">
        <v>341746.69</v>
      </c>
      <c r="BN195" s="5" t="s">
        <v>242</v>
      </c>
      <c r="BO195" s="11"/>
      <c r="BP195" s="12">
        <v>44586</v>
      </c>
      <c r="BQ195" s="12">
        <v>48238</v>
      </c>
      <c r="BR195" s="11">
        <v>0</v>
      </c>
      <c r="BS195" s="11">
        <v>0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25</v>
      </c>
      <c r="C196" s="14" t="s">
        <v>0</v>
      </c>
      <c r="D196" s="15">
        <v>45505</v>
      </c>
      <c r="E196" s="16" t="s">
        <v>786</v>
      </c>
      <c r="F196" s="17">
        <v>0</v>
      </c>
      <c r="G196" s="17">
        <v>0</v>
      </c>
      <c r="H196" s="18">
        <v>184668.94</v>
      </c>
      <c r="I196" s="18">
        <v>0</v>
      </c>
      <c r="J196" s="18">
        <v>0</v>
      </c>
      <c r="K196" s="18">
        <v>184668.94</v>
      </c>
      <c r="L196" s="18">
        <v>1294.44</v>
      </c>
      <c r="M196" s="18">
        <v>0</v>
      </c>
      <c r="N196" s="18">
        <v>0</v>
      </c>
      <c r="O196" s="18">
        <v>0</v>
      </c>
      <c r="P196" s="18">
        <v>1294.44</v>
      </c>
      <c r="Q196" s="18">
        <v>683.01</v>
      </c>
      <c r="R196" s="18">
        <v>0</v>
      </c>
      <c r="S196" s="18">
        <v>182691.49</v>
      </c>
      <c r="T196" s="18">
        <v>0</v>
      </c>
      <c r="U196" s="18">
        <v>1803.06</v>
      </c>
      <c r="V196" s="18">
        <v>0</v>
      </c>
      <c r="W196" s="18">
        <v>0</v>
      </c>
      <c r="X196" s="18">
        <v>1803.06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148.16999999999999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678.68</v>
      </c>
      <c r="AT196" s="18">
        <v>0</v>
      </c>
      <c r="AU196" s="18">
        <f t="shared" si="3"/>
        <v>3250</v>
      </c>
      <c r="AV196" s="18">
        <v>0</v>
      </c>
      <c r="AW196" s="18">
        <v>0</v>
      </c>
      <c r="AX196" s="19">
        <v>91</v>
      </c>
      <c r="AY196" s="19">
        <v>120</v>
      </c>
      <c r="AZ196" s="18">
        <v>277800.38</v>
      </c>
      <c r="BA196" s="18">
        <v>218000</v>
      </c>
      <c r="BB196" s="20">
        <v>0.9</v>
      </c>
      <c r="BC196" s="20">
        <v>0.75423092201834896</v>
      </c>
      <c r="BD196" s="20">
        <v>11.76</v>
      </c>
      <c r="BE196" s="20"/>
      <c r="BF196" s="16"/>
      <c r="BG196" s="13"/>
      <c r="BH196" s="16" t="s">
        <v>353</v>
      </c>
      <c r="BI196" s="16" t="s">
        <v>556</v>
      </c>
      <c r="BJ196" s="16" t="s">
        <v>8</v>
      </c>
      <c r="BK196" s="16" t="s">
        <v>1</v>
      </c>
      <c r="BL196" s="14" t="s">
        <v>7</v>
      </c>
      <c r="BM196" s="20">
        <v>182691.49</v>
      </c>
      <c r="BN196" s="14" t="s">
        <v>242</v>
      </c>
      <c r="BO196" s="20"/>
      <c r="BP196" s="21">
        <v>44575</v>
      </c>
      <c r="BQ196" s="21">
        <v>48227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337</v>
      </c>
      <c r="C197" s="5" t="s">
        <v>0</v>
      </c>
      <c r="D197" s="6">
        <v>45505</v>
      </c>
      <c r="E197" s="7" t="s">
        <v>784</v>
      </c>
      <c r="F197" s="8">
        <v>0</v>
      </c>
      <c r="G197" s="8">
        <v>0</v>
      </c>
      <c r="H197" s="9">
        <v>189623.27</v>
      </c>
      <c r="I197" s="9">
        <v>0</v>
      </c>
      <c r="J197" s="9">
        <v>0</v>
      </c>
      <c r="K197" s="9">
        <v>189623.27</v>
      </c>
      <c r="L197" s="9">
        <v>5264.4</v>
      </c>
      <c r="M197" s="9">
        <v>0</v>
      </c>
      <c r="N197" s="9">
        <v>0</v>
      </c>
      <c r="O197" s="9">
        <v>0</v>
      </c>
      <c r="P197" s="9">
        <v>5264.4</v>
      </c>
      <c r="Q197" s="9">
        <v>0</v>
      </c>
      <c r="R197" s="9">
        <v>0</v>
      </c>
      <c r="S197" s="9">
        <v>184358.87</v>
      </c>
      <c r="T197" s="9">
        <v>0</v>
      </c>
      <c r="U197" s="9">
        <v>1858.31</v>
      </c>
      <c r="V197" s="9">
        <v>0</v>
      </c>
      <c r="W197" s="9">
        <v>0</v>
      </c>
      <c r="X197" s="9">
        <v>1858.31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218.82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0.47</v>
      </c>
      <c r="AR197" s="9">
        <v>0</v>
      </c>
      <c r="AS197" s="9">
        <v>0</v>
      </c>
      <c r="AT197" s="9">
        <v>0</v>
      </c>
      <c r="AU197" s="9">
        <f t="shared" si="3"/>
        <v>7342</v>
      </c>
      <c r="AV197" s="9">
        <v>0</v>
      </c>
      <c r="AW197" s="9">
        <v>0</v>
      </c>
      <c r="AX197" s="10">
        <v>30</v>
      </c>
      <c r="AY197" s="10">
        <v>60</v>
      </c>
      <c r="AZ197" s="9">
        <v>444999.99</v>
      </c>
      <c r="BA197" s="9">
        <v>321954.15999999997</v>
      </c>
      <c r="BB197" s="11">
        <v>1.03</v>
      </c>
      <c r="BC197" s="11">
        <v>0.589803331318968</v>
      </c>
      <c r="BD197" s="11">
        <v>11.76</v>
      </c>
      <c r="BE197" s="11"/>
      <c r="BF197" s="7"/>
      <c r="BG197" s="4"/>
      <c r="BH197" s="7" t="s">
        <v>378</v>
      </c>
      <c r="BI197" s="7" t="s">
        <v>57</v>
      </c>
      <c r="BJ197" s="7" t="s">
        <v>8</v>
      </c>
      <c r="BK197" s="7" t="s">
        <v>1</v>
      </c>
      <c r="BL197" s="5" t="s">
        <v>7</v>
      </c>
      <c r="BM197" s="11">
        <v>184358.87</v>
      </c>
      <c r="BN197" s="5" t="s">
        <v>242</v>
      </c>
      <c r="BO197" s="11"/>
      <c r="BP197" s="12">
        <v>44614</v>
      </c>
      <c r="BQ197" s="12">
        <v>46440</v>
      </c>
      <c r="BR197" s="11">
        <v>0</v>
      </c>
      <c r="BS197" s="11">
        <v>0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337</v>
      </c>
      <c r="C198" s="14" t="s">
        <v>0</v>
      </c>
      <c r="D198" s="15">
        <v>45505</v>
      </c>
      <c r="E198" s="16" t="s">
        <v>787</v>
      </c>
      <c r="F198" s="17">
        <v>0</v>
      </c>
      <c r="G198" s="17">
        <v>0</v>
      </c>
      <c r="H198" s="18">
        <v>472216.68</v>
      </c>
      <c r="I198" s="18">
        <v>917.62</v>
      </c>
      <c r="J198" s="18">
        <v>0</v>
      </c>
      <c r="K198" s="18">
        <v>473134.3</v>
      </c>
      <c r="L198" s="18">
        <v>3395.34</v>
      </c>
      <c r="M198" s="18">
        <v>0</v>
      </c>
      <c r="N198" s="18">
        <v>0</v>
      </c>
      <c r="O198" s="18">
        <v>0</v>
      </c>
      <c r="P198" s="18">
        <v>3165.51</v>
      </c>
      <c r="Q198" s="18">
        <v>0</v>
      </c>
      <c r="R198" s="18">
        <v>0</v>
      </c>
      <c r="S198" s="18">
        <v>469968.79</v>
      </c>
      <c r="T198" s="18">
        <v>0</v>
      </c>
      <c r="U198" s="18">
        <v>4627.72</v>
      </c>
      <c r="V198" s="18">
        <v>0</v>
      </c>
      <c r="W198" s="18">
        <v>0</v>
      </c>
      <c r="X198" s="18">
        <v>4627.72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230</v>
      </c>
      <c r="AG198" s="18">
        <v>0</v>
      </c>
      <c r="AH198" s="18">
        <v>0</v>
      </c>
      <c r="AI198" s="18">
        <v>383.77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f t="shared" si="3"/>
        <v>8407</v>
      </c>
      <c r="AV198" s="18">
        <v>1147.45</v>
      </c>
      <c r="AW198" s="18">
        <v>0</v>
      </c>
      <c r="AX198" s="19">
        <v>91</v>
      </c>
      <c r="AY198" s="19">
        <v>120</v>
      </c>
      <c r="AZ198" s="18">
        <v>506500.01</v>
      </c>
      <c r="BA198" s="18">
        <v>564658.38</v>
      </c>
      <c r="BB198" s="20">
        <v>0.9</v>
      </c>
      <c r="BC198" s="20">
        <v>0.74907577037995998</v>
      </c>
      <c r="BD198" s="20">
        <v>11.76</v>
      </c>
      <c r="BE198" s="20"/>
      <c r="BF198" s="16"/>
      <c r="BG198" s="13"/>
      <c r="BH198" s="16" t="s">
        <v>378</v>
      </c>
      <c r="BI198" s="16" t="s">
        <v>443</v>
      </c>
      <c r="BJ198" s="16" t="s">
        <v>8</v>
      </c>
      <c r="BK198" s="16" t="s">
        <v>1</v>
      </c>
      <c r="BL198" s="14" t="s">
        <v>7</v>
      </c>
      <c r="BM198" s="20">
        <v>469968.79</v>
      </c>
      <c r="BN198" s="14" t="s">
        <v>242</v>
      </c>
      <c r="BO198" s="20"/>
      <c r="BP198" s="21">
        <v>44644</v>
      </c>
      <c r="BQ198" s="21">
        <v>48297</v>
      </c>
      <c r="BR198" s="20">
        <v>0</v>
      </c>
      <c r="BS198" s="20">
        <v>0</v>
      </c>
      <c r="BT198" s="20">
        <v>230</v>
      </c>
    </row>
    <row r="199" spans="1:72" s="1" customFormat="1" ht="18.2" customHeight="1" x14ac:dyDescent="0.15">
      <c r="A199" s="4">
        <v>197</v>
      </c>
      <c r="B199" s="5" t="s">
        <v>337</v>
      </c>
      <c r="C199" s="5" t="s">
        <v>0</v>
      </c>
      <c r="D199" s="6">
        <v>45505</v>
      </c>
      <c r="E199" s="7" t="s">
        <v>788</v>
      </c>
      <c r="F199" s="8">
        <v>0</v>
      </c>
      <c r="G199" s="8">
        <v>0</v>
      </c>
      <c r="H199" s="9">
        <v>150471.44</v>
      </c>
      <c r="I199" s="9">
        <v>3987.14</v>
      </c>
      <c r="J199" s="9">
        <v>0</v>
      </c>
      <c r="K199" s="9">
        <v>154458.57999999999</v>
      </c>
      <c r="L199" s="9">
        <v>4026.21</v>
      </c>
      <c r="M199" s="9">
        <v>0</v>
      </c>
      <c r="N199" s="9">
        <v>0</v>
      </c>
      <c r="O199" s="9">
        <v>3987.14</v>
      </c>
      <c r="P199" s="9">
        <v>4026.21</v>
      </c>
      <c r="Q199" s="9">
        <v>0</v>
      </c>
      <c r="R199" s="9">
        <v>0</v>
      </c>
      <c r="S199" s="9">
        <v>146445.23000000001</v>
      </c>
      <c r="T199" s="9">
        <v>1513.69</v>
      </c>
      <c r="U199" s="9">
        <v>1474.62</v>
      </c>
      <c r="V199" s="9">
        <v>0</v>
      </c>
      <c r="W199" s="9">
        <v>1513.69</v>
      </c>
      <c r="X199" s="9">
        <v>1474.62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184.2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119.7</v>
      </c>
      <c r="AQ199" s="9">
        <v>34.44</v>
      </c>
      <c r="AR199" s="9">
        <v>0</v>
      </c>
      <c r="AS199" s="9">
        <v>0</v>
      </c>
      <c r="AT199" s="9">
        <v>0</v>
      </c>
      <c r="AU199" s="9">
        <f t="shared" si="3"/>
        <v>11340</v>
      </c>
      <c r="AV199" s="9">
        <v>0</v>
      </c>
      <c r="AW199" s="9">
        <v>0</v>
      </c>
      <c r="AX199" s="10">
        <v>31</v>
      </c>
      <c r="AY199" s="10">
        <v>60</v>
      </c>
      <c r="AZ199" s="9">
        <v>290000</v>
      </c>
      <c r="BA199" s="9">
        <v>248643.59</v>
      </c>
      <c r="BB199" s="11">
        <v>0.9</v>
      </c>
      <c r="BC199" s="11">
        <v>0.53007884498450197</v>
      </c>
      <c r="BD199" s="11">
        <v>11.76</v>
      </c>
      <c r="BE199" s="11"/>
      <c r="BF199" s="7"/>
      <c r="BG199" s="4"/>
      <c r="BH199" s="7" t="s">
        <v>408</v>
      </c>
      <c r="BI199" s="7" t="s">
        <v>789</v>
      </c>
      <c r="BJ199" s="7" t="s">
        <v>8</v>
      </c>
      <c r="BK199" s="7" t="s">
        <v>1</v>
      </c>
      <c r="BL199" s="5" t="s">
        <v>7</v>
      </c>
      <c r="BM199" s="11">
        <v>146445.23000000001</v>
      </c>
      <c r="BN199" s="5" t="s">
        <v>242</v>
      </c>
      <c r="BO199" s="11"/>
      <c r="BP199" s="12">
        <v>44645</v>
      </c>
      <c r="BQ199" s="12">
        <v>46471</v>
      </c>
      <c r="BR199" s="11">
        <v>0</v>
      </c>
      <c r="BS199" s="11">
        <v>0</v>
      </c>
      <c r="BT199" s="11">
        <v>0</v>
      </c>
    </row>
    <row r="200" spans="1:72" s="1" customFormat="1" ht="18.2" customHeight="1" x14ac:dyDescent="0.15">
      <c r="A200" s="13">
        <v>198</v>
      </c>
      <c r="B200" s="14" t="s">
        <v>337</v>
      </c>
      <c r="C200" s="14" t="s">
        <v>0</v>
      </c>
      <c r="D200" s="15">
        <v>45505</v>
      </c>
      <c r="E200" s="16" t="s">
        <v>790</v>
      </c>
      <c r="F200" s="17">
        <v>22</v>
      </c>
      <c r="G200" s="17">
        <v>21</v>
      </c>
      <c r="H200" s="18">
        <v>191173.85</v>
      </c>
      <c r="I200" s="18">
        <v>97232.55</v>
      </c>
      <c r="J200" s="18">
        <v>0</v>
      </c>
      <c r="K200" s="18">
        <v>288406.40000000002</v>
      </c>
      <c r="L200" s="18">
        <v>4933.8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288406.40000000002</v>
      </c>
      <c r="T200" s="18">
        <v>52579.839999999997</v>
      </c>
      <c r="U200" s="18">
        <v>1873.09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54452.93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f t="shared" si="3"/>
        <v>0</v>
      </c>
      <c r="AV200" s="18">
        <v>102166.35</v>
      </c>
      <c r="AW200" s="18">
        <v>54452.93</v>
      </c>
      <c r="AX200" s="19">
        <v>32</v>
      </c>
      <c r="AY200" s="19">
        <v>60</v>
      </c>
      <c r="AZ200" s="18">
        <v>506500.01</v>
      </c>
      <c r="BA200" s="18">
        <v>307679.02</v>
      </c>
      <c r="BB200" s="20">
        <v>1.02</v>
      </c>
      <c r="BC200" s="20">
        <v>0.95610850554581195</v>
      </c>
      <c r="BD200" s="20">
        <v>11.76</v>
      </c>
      <c r="BE200" s="20"/>
      <c r="BF200" s="16"/>
      <c r="BG200" s="13"/>
      <c r="BH200" s="16" t="s">
        <v>408</v>
      </c>
      <c r="BI200" s="16" t="s">
        <v>410</v>
      </c>
      <c r="BJ200" s="16" t="s">
        <v>8</v>
      </c>
      <c r="BK200" s="16" t="s">
        <v>342</v>
      </c>
      <c r="BL200" s="14" t="s">
        <v>7</v>
      </c>
      <c r="BM200" s="20">
        <v>288406.40000000002</v>
      </c>
      <c r="BN200" s="14" t="s">
        <v>242</v>
      </c>
      <c r="BO200" s="20"/>
      <c r="BP200" s="21">
        <v>44671</v>
      </c>
      <c r="BQ200" s="21">
        <v>46497</v>
      </c>
      <c r="BR200" s="20">
        <v>10299.76</v>
      </c>
      <c r="BS200" s="20">
        <v>0</v>
      </c>
      <c r="BT200" s="20">
        <v>230</v>
      </c>
    </row>
    <row r="201" spans="1:72" s="1" customFormat="1" ht="18.2" customHeight="1" x14ac:dyDescent="0.15">
      <c r="A201" s="4">
        <v>199</v>
      </c>
      <c r="B201" s="5" t="s">
        <v>337</v>
      </c>
      <c r="C201" s="5" t="s">
        <v>0</v>
      </c>
      <c r="D201" s="6">
        <v>45505</v>
      </c>
      <c r="E201" s="7" t="s">
        <v>791</v>
      </c>
      <c r="F201" s="8">
        <v>0</v>
      </c>
      <c r="G201" s="8">
        <v>0</v>
      </c>
      <c r="H201" s="9">
        <v>360983.05</v>
      </c>
      <c r="I201" s="9">
        <v>0</v>
      </c>
      <c r="J201" s="9">
        <v>0</v>
      </c>
      <c r="K201" s="9">
        <v>360983.05</v>
      </c>
      <c r="L201" s="9">
        <v>2395.5</v>
      </c>
      <c r="M201" s="9">
        <v>0</v>
      </c>
      <c r="N201" s="9">
        <v>0</v>
      </c>
      <c r="O201" s="9">
        <v>0</v>
      </c>
      <c r="P201" s="9">
        <v>2395.5</v>
      </c>
      <c r="Q201" s="9">
        <v>0</v>
      </c>
      <c r="R201" s="9">
        <v>0</v>
      </c>
      <c r="S201" s="9">
        <v>358587.55</v>
      </c>
      <c r="T201" s="9">
        <v>0</v>
      </c>
      <c r="U201" s="9">
        <v>3537.63</v>
      </c>
      <c r="V201" s="9">
        <v>0</v>
      </c>
      <c r="W201" s="9">
        <v>0</v>
      </c>
      <c r="X201" s="9">
        <v>3537.63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274.88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8.92</v>
      </c>
      <c r="AQ201" s="9">
        <v>3.07</v>
      </c>
      <c r="AR201" s="9">
        <v>0</v>
      </c>
      <c r="AS201" s="9">
        <v>0</v>
      </c>
      <c r="AT201" s="9">
        <v>0</v>
      </c>
      <c r="AU201" s="9">
        <f t="shared" si="3"/>
        <v>6220</v>
      </c>
      <c r="AV201" s="9">
        <v>0</v>
      </c>
      <c r="AW201" s="9">
        <v>0</v>
      </c>
      <c r="AX201" s="10">
        <v>92</v>
      </c>
      <c r="AY201" s="10">
        <v>120</v>
      </c>
      <c r="AZ201" s="9">
        <v>440000</v>
      </c>
      <c r="BA201" s="9">
        <v>417570.01</v>
      </c>
      <c r="BB201" s="11">
        <v>0.9</v>
      </c>
      <c r="BC201" s="11">
        <v>0.77287349970367802</v>
      </c>
      <c r="BD201" s="11">
        <v>11.76</v>
      </c>
      <c r="BE201" s="11"/>
      <c r="BF201" s="7"/>
      <c r="BG201" s="4"/>
      <c r="BH201" s="7" t="s">
        <v>378</v>
      </c>
      <c r="BI201" s="7" t="s">
        <v>443</v>
      </c>
      <c r="BJ201" s="7" t="s">
        <v>8</v>
      </c>
      <c r="BK201" s="7" t="s">
        <v>1</v>
      </c>
      <c r="BL201" s="5" t="s">
        <v>7</v>
      </c>
      <c r="BM201" s="11">
        <v>358587.55</v>
      </c>
      <c r="BN201" s="5" t="s">
        <v>242</v>
      </c>
      <c r="BO201" s="11"/>
      <c r="BP201" s="12">
        <v>44676</v>
      </c>
      <c r="BQ201" s="12">
        <v>48329</v>
      </c>
      <c r="BR201" s="11">
        <v>0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337</v>
      </c>
      <c r="C202" s="14" t="s">
        <v>0</v>
      </c>
      <c r="D202" s="15">
        <v>45505</v>
      </c>
      <c r="E202" s="16" t="s">
        <v>849</v>
      </c>
      <c r="F202" s="17">
        <v>0</v>
      </c>
      <c r="G202" s="17">
        <v>0</v>
      </c>
      <c r="H202" s="18">
        <v>238269.48</v>
      </c>
      <c r="I202" s="18">
        <v>0</v>
      </c>
      <c r="J202" s="18">
        <v>0</v>
      </c>
      <c r="K202" s="18">
        <v>238269.48</v>
      </c>
      <c r="L202" s="18">
        <v>5940.1</v>
      </c>
      <c r="M202" s="18">
        <v>0</v>
      </c>
      <c r="N202" s="18">
        <v>0</v>
      </c>
      <c r="O202" s="18">
        <v>0</v>
      </c>
      <c r="P202" s="18">
        <v>5940.1</v>
      </c>
      <c r="Q202" s="18">
        <v>102.29</v>
      </c>
      <c r="R202" s="18">
        <v>0</v>
      </c>
      <c r="S202" s="18">
        <v>232227.09</v>
      </c>
      <c r="T202" s="18">
        <v>0</v>
      </c>
      <c r="U202" s="18">
        <v>2334.04</v>
      </c>
      <c r="V202" s="18">
        <v>0</v>
      </c>
      <c r="W202" s="18">
        <v>0</v>
      </c>
      <c r="X202" s="18">
        <v>2334.04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254.18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102.29</v>
      </c>
      <c r="AT202" s="18">
        <v>0</v>
      </c>
      <c r="AU202" s="18">
        <f t="shared" si="3"/>
        <v>8528.32</v>
      </c>
      <c r="AV202" s="18">
        <v>0</v>
      </c>
      <c r="AW202" s="18">
        <v>0</v>
      </c>
      <c r="AX202" s="19">
        <v>38</v>
      </c>
      <c r="AY202" s="19">
        <v>60</v>
      </c>
      <c r="AZ202" s="18">
        <v>122841.85</v>
      </c>
      <c r="BA202" s="18">
        <v>374000</v>
      </c>
      <c r="BB202" s="20">
        <v>0.9</v>
      </c>
      <c r="BC202" s="20">
        <v>0.55883524331550805</v>
      </c>
      <c r="BD202" s="20">
        <v>11.76</v>
      </c>
      <c r="BE202" s="20"/>
      <c r="BF202" s="16" t="s">
        <v>338</v>
      </c>
      <c r="BG202" s="13"/>
      <c r="BH202" s="16" t="s">
        <v>378</v>
      </c>
      <c r="BI202" s="16" t="s">
        <v>443</v>
      </c>
      <c r="BJ202" s="16" t="s">
        <v>8</v>
      </c>
      <c r="BK202" s="16" t="s">
        <v>1</v>
      </c>
      <c r="BL202" s="14" t="s">
        <v>7</v>
      </c>
      <c r="BM202" s="20">
        <v>232227.09</v>
      </c>
      <c r="BN202" s="14" t="s">
        <v>242</v>
      </c>
      <c r="BO202" s="20"/>
      <c r="BP202" s="21">
        <v>44701</v>
      </c>
      <c r="BQ202" s="21">
        <v>46527</v>
      </c>
      <c r="BR202" s="20">
        <v>0</v>
      </c>
      <c r="BS202" s="20">
        <v>0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337</v>
      </c>
      <c r="C203" s="5" t="s">
        <v>0</v>
      </c>
      <c r="D203" s="6">
        <v>45505</v>
      </c>
      <c r="E203" s="7" t="s">
        <v>795</v>
      </c>
      <c r="F203" s="8">
        <v>0</v>
      </c>
      <c r="G203" s="8">
        <v>0</v>
      </c>
      <c r="H203" s="9">
        <v>221092.79</v>
      </c>
      <c r="I203" s="9">
        <v>229.04</v>
      </c>
      <c r="J203" s="9">
        <v>0</v>
      </c>
      <c r="K203" s="9">
        <v>221321.83</v>
      </c>
      <c r="L203" s="9">
        <v>2169.89</v>
      </c>
      <c r="M203" s="9">
        <v>0</v>
      </c>
      <c r="N203" s="9">
        <v>0</v>
      </c>
      <c r="O203" s="9">
        <v>0</v>
      </c>
      <c r="P203" s="9">
        <v>2398.9299999999998</v>
      </c>
      <c r="Q203" s="9">
        <v>0</v>
      </c>
      <c r="R203" s="9">
        <v>0</v>
      </c>
      <c r="S203" s="9">
        <v>218922.9</v>
      </c>
      <c r="T203" s="9">
        <v>0</v>
      </c>
      <c r="U203" s="9">
        <v>2166.71</v>
      </c>
      <c r="V203" s="9">
        <v>0</v>
      </c>
      <c r="W203" s="9">
        <v>0</v>
      </c>
      <c r="X203" s="9">
        <v>2166.71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230</v>
      </c>
      <c r="AG203" s="9">
        <v>0</v>
      </c>
      <c r="AH203" s="9">
        <v>0</v>
      </c>
      <c r="AI203" s="9">
        <v>183.96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0.4</v>
      </c>
      <c r="AR203" s="9">
        <v>0</v>
      </c>
      <c r="AS203" s="9">
        <v>0</v>
      </c>
      <c r="AT203" s="9">
        <v>0</v>
      </c>
      <c r="AU203" s="9">
        <f t="shared" si="3"/>
        <v>4980</v>
      </c>
      <c r="AV203" s="9">
        <v>0</v>
      </c>
      <c r="AW203" s="9">
        <v>0</v>
      </c>
      <c r="AX203" s="10">
        <v>70</v>
      </c>
      <c r="AY203" s="10">
        <v>97</v>
      </c>
      <c r="AZ203" s="9">
        <v>71500</v>
      </c>
      <c r="BA203" s="9">
        <v>270682.87</v>
      </c>
      <c r="BB203" s="11">
        <v>0.9</v>
      </c>
      <c r="BC203" s="11">
        <v>0.72790202793401704</v>
      </c>
      <c r="BD203" s="11">
        <v>11.76</v>
      </c>
      <c r="BE203" s="11"/>
      <c r="BF203" s="7"/>
      <c r="BG203" s="4"/>
      <c r="BH203" s="7" t="s">
        <v>339</v>
      </c>
      <c r="BI203" s="7" t="s">
        <v>340</v>
      </c>
      <c r="BJ203" s="7" t="s">
        <v>8</v>
      </c>
      <c r="BK203" s="7" t="s">
        <v>1</v>
      </c>
      <c r="BL203" s="5" t="s">
        <v>7</v>
      </c>
      <c r="BM203" s="11">
        <v>218922.9</v>
      </c>
      <c r="BN203" s="5" t="s">
        <v>242</v>
      </c>
      <c r="BO203" s="11"/>
      <c r="BP203" s="12">
        <v>44694</v>
      </c>
      <c r="BQ203" s="12">
        <v>47647</v>
      </c>
      <c r="BR203" s="11">
        <v>0</v>
      </c>
      <c r="BS203" s="11">
        <v>0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91</v>
      </c>
      <c r="C204" s="14" t="s">
        <v>0</v>
      </c>
      <c r="D204" s="15">
        <v>45505</v>
      </c>
      <c r="E204" s="16" t="s">
        <v>798</v>
      </c>
      <c r="F204" s="14" t="s">
        <v>345</v>
      </c>
      <c r="G204" s="17">
        <v>19</v>
      </c>
      <c r="H204" s="18">
        <v>186035.73</v>
      </c>
      <c r="I204" s="18">
        <v>22938.36</v>
      </c>
      <c r="J204" s="18">
        <v>0</v>
      </c>
      <c r="K204" s="18">
        <v>208974.09</v>
      </c>
      <c r="L204" s="18">
        <v>1214.5</v>
      </c>
      <c r="M204" s="18">
        <v>0</v>
      </c>
      <c r="N204" s="18">
        <v>0</v>
      </c>
      <c r="O204" s="18">
        <v>22948.75</v>
      </c>
      <c r="P204" s="18">
        <v>1214.5</v>
      </c>
      <c r="Q204" s="18">
        <v>184810.84</v>
      </c>
      <c r="R204" s="18">
        <v>0</v>
      </c>
      <c r="S204" s="18">
        <v>0</v>
      </c>
      <c r="T204" s="18">
        <v>38800.839999999997</v>
      </c>
      <c r="U204" s="18">
        <v>1823.05</v>
      </c>
      <c r="V204" s="18">
        <v>0</v>
      </c>
      <c r="W204" s="18">
        <v>36772.370000000003</v>
      </c>
      <c r="X204" s="18">
        <v>3851.52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230</v>
      </c>
      <c r="AG204" s="18">
        <v>0</v>
      </c>
      <c r="AH204" s="18">
        <v>0</v>
      </c>
      <c r="AI204" s="18">
        <v>132.22</v>
      </c>
      <c r="AJ204" s="18">
        <v>0</v>
      </c>
      <c r="AK204" s="18">
        <v>0</v>
      </c>
      <c r="AL204" s="18">
        <v>0</v>
      </c>
      <c r="AM204" s="18">
        <v>4600</v>
      </c>
      <c r="AN204" s="18">
        <v>0</v>
      </c>
      <c r="AO204" s="18">
        <v>0</v>
      </c>
      <c r="AP204" s="18">
        <v>2918.87</v>
      </c>
      <c r="AQ204" s="18">
        <v>0</v>
      </c>
      <c r="AR204" s="18">
        <v>102520.93</v>
      </c>
      <c r="AS204" s="18">
        <v>0</v>
      </c>
      <c r="AT204" s="18">
        <v>0</v>
      </c>
      <c r="AU204" s="18">
        <f t="shared" si="3"/>
        <v>360000</v>
      </c>
      <c r="AV204" s="18">
        <v>0</v>
      </c>
      <c r="AW204" s="18">
        <v>0</v>
      </c>
      <c r="AX204" s="19">
        <v>93</v>
      </c>
      <c r="AY204" s="19">
        <v>120</v>
      </c>
      <c r="AZ204" s="18">
        <v>75648.941839000006</v>
      </c>
      <c r="BA204" s="18">
        <v>213781.23</v>
      </c>
      <c r="BB204" s="20">
        <v>0.9</v>
      </c>
      <c r="BC204" s="20">
        <v>0</v>
      </c>
      <c r="BD204" s="20">
        <v>11.76</v>
      </c>
      <c r="BE204" s="20"/>
      <c r="BF204" s="16"/>
      <c r="BG204" s="13"/>
      <c r="BH204" s="16" t="s">
        <v>378</v>
      </c>
      <c r="BI204" s="16" t="s">
        <v>443</v>
      </c>
      <c r="BJ204" s="16" t="s">
        <v>8</v>
      </c>
      <c r="BK204" s="16" t="s">
        <v>1</v>
      </c>
      <c r="BL204" s="14" t="s">
        <v>7</v>
      </c>
      <c r="BM204" s="20">
        <v>0</v>
      </c>
      <c r="BN204" s="14" t="s">
        <v>242</v>
      </c>
      <c r="BO204" s="20"/>
      <c r="BP204" s="21">
        <v>44694</v>
      </c>
      <c r="BQ204" s="21">
        <v>48347</v>
      </c>
      <c r="BR204" s="20">
        <v>0</v>
      </c>
      <c r="BS204" s="20">
        <v>0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337</v>
      </c>
      <c r="C205" s="5" t="s">
        <v>0</v>
      </c>
      <c r="D205" s="6">
        <v>45505</v>
      </c>
      <c r="E205" s="7" t="s">
        <v>804</v>
      </c>
      <c r="F205" s="8">
        <v>0</v>
      </c>
      <c r="G205" s="8">
        <v>0</v>
      </c>
      <c r="H205" s="9">
        <v>205222.07</v>
      </c>
      <c r="I205" s="9">
        <v>5340.11</v>
      </c>
      <c r="J205" s="9">
        <v>0</v>
      </c>
      <c r="K205" s="9">
        <v>210562.18</v>
      </c>
      <c r="L205" s="9">
        <v>5392.44</v>
      </c>
      <c r="M205" s="9">
        <v>0</v>
      </c>
      <c r="N205" s="9">
        <v>0</v>
      </c>
      <c r="O205" s="9">
        <v>5392.44</v>
      </c>
      <c r="P205" s="9">
        <v>5340.11</v>
      </c>
      <c r="Q205" s="9">
        <v>0</v>
      </c>
      <c r="R205" s="9">
        <v>0</v>
      </c>
      <c r="S205" s="9">
        <v>199829.63</v>
      </c>
      <c r="T205" s="9">
        <v>2063.5100000000002</v>
      </c>
      <c r="U205" s="9">
        <v>2011.18</v>
      </c>
      <c r="V205" s="9">
        <v>0</v>
      </c>
      <c r="W205" s="9">
        <v>2063.5100000000002</v>
      </c>
      <c r="X205" s="9">
        <v>2011.18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227.45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223.52</v>
      </c>
      <c r="AQ205" s="9">
        <v>26.79</v>
      </c>
      <c r="AR205" s="9">
        <v>0</v>
      </c>
      <c r="AS205" s="9">
        <v>0</v>
      </c>
      <c r="AT205" s="9">
        <v>0</v>
      </c>
      <c r="AU205" s="9">
        <f t="shared" si="3"/>
        <v>15285</v>
      </c>
      <c r="AV205" s="9">
        <v>0</v>
      </c>
      <c r="AW205" s="9">
        <v>0</v>
      </c>
      <c r="AX205" s="10">
        <v>33</v>
      </c>
      <c r="AY205" s="10">
        <v>60</v>
      </c>
      <c r="AZ205" s="9">
        <v>118073.83</v>
      </c>
      <c r="BA205" s="9">
        <v>334651.86</v>
      </c>
      <c r="BB205" s="11">
        <v>0.69</v>
      </c>
      <c r="BC205" s="11">
        <v>0.41201756565763598</v>
      </c>
      <c r="BD205" s="11">
        <v>11.76</v>
      </c>
      <c r="BE205" s="11"/>
      <c r="BF205" s="7"/>
      <c r="BG205" s="4"/>
      <c r="BH205" s="7" t="s">
        <v>384</v>
      </c>
      <c r="BI205" s="7" t="s">
        <v>385</v>
      </c>
      <c r="BJ205" s="7" t="s">
        <v>8</v>
      </c>
      <c r="BK205" s="7" t="s">
        <v>1</v>
      </c>
      <c r="BL205" s="5" t="s">
        <v>7</v>
      </c>
      <c r="BM205" s="11">
        <v>199829.63</v>
      </c>
      <c r="BN205" s="5" t="s">
        <v>242</v>
      </c>
      <c r="BO205" s="11"/>
      <c r="BP205" s="12">
        <v>44694</v>
      </c>
      <c r="BQ205" s="12">
        <v>46520</v>
      </c>
      <c r="BR205" s="11">
        <v>0</v>
      </c>
      <c r="BS205" s="11">
        <v>0</v>
      </c>
      <c r="BT205" s="11">
        <v>0</v>
      </c>
    </row>
    <row r="206" spans="1:72" s="1" customFormat="1" ht="18.2" customHeight="1" x14ac:dyDescent="0.15">
      <c r="A206" s="13">
        <v>204</v>
      </c>
      <c r="B206" s="14" t="s">
        <v>337</v>
      </c>
      <c r="C206" s="14" t="s">
        <v>0</v>
      </c>
      <c r="D206" s="15">
        <v>45505</v>
      </c>
      <c r="E206" s="16" t="s">
        <v>803</v>
      </c>
      <c r="F206" s="17">
        <v>0</v>
      </c>
      <c r="G206" s="17">
        <v>0</v>
      </c>
      <c r="H206" s="18">
        <v>123718.61</v>
      </c>
      <c r="I206" s="18">
        <v>4232.05</v>
      </c>
      <c r="J206" s="18">
        <v>0</v>
      </c>
      <c r="K206" s="18">
        <v>127950.66</v>
      </c>
      <c r="L206" s="18">
        <v>4273.53</v>
      </c>
      <c r="M206" s="18">
        <v>0</v>
      </c>
      <c r="N206" s="18">
        <v>0</v>
      </c>
      <c r="O206" s="18">
        <v>4232.05</v>
      </c>
      <c r="P206" s="18">
        <v>4273.53</v>
      </c>
      <c r="Q206" s="18">
        <v>0</v>
      </c>
      <c r="R206" s="18">
        <v>0</v>
      </c>
      <c r="S206" s="18">
        <v>123270.71</v>
      </c>
      <c r="T206" s="18">
        <v>1291.4100000000001</v>
      </c>
      <c r="U206" s="18">
        <v>1249.93</v>
      </c>
      <c r="V206" s="18">
        <v>0</v>
      </c>
      <c r="W206" s="18">
        <v>1291.4100000000001</v>
      </c>
      <c r="X206" s="18">
        <v>1249.93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154.41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184.95</v>
      </c>
      <c r="AQ206" s="18">
        <v>613.72</v>
      </c>
      <c r="AR206" s="18">
        <v>0</v>
      </c>
      <c r="AS206" s="18">
        <v>0</v>
      </c>
      <c r="AT206" s="18">
        <v>0</v>
      </c>
      <c r="AU206" s="18">
        <f t="shared" si="3"/>
        <v>12000</v>
      </c>
      <c r="AV206" s="18">
        <v>0</v>
      </c>
      <c r="AW206" s="18">
        <v>0</v>
      </c>
      <c r="AX206" s="19">
        <v>33</v>
      </c>
      <c r="AY206" s="19">
        <v>60</v>
      </c>
      <c r="AZ206" s="18">
        <v>71500</v>
      </c>
      <c r="BA206" s="18">
        <v>249666.24</v>
      </c>
      <c r="BB206" s="20">
        <v>0.9</v>
      </c>
      <c r="BC206" s="20">
        <v>0.44436780479411198</v>
      </c>
      <c r="BD206" s="20">
        <v>11.76</v>
      </c>
      <c r="BE206" s="20"/>
      <c r="BF206" s="16"/>
      <c r="BG206" s="13"/>
      <c r="BH206" s="16" t="s">
        <v>339</v>
      </c>
      <c r="BI206" s="16" t="s">
        <v>340</v>
      </c>
      <c r="BJ206" s="16" t="s">
        <v>8</v>
      </c>
      <c r="BK206" s="16" t="s">
        <v>1</v>
      </c>
      <c r="BL206" s="14" t="s">
        <v>7</v>
      </c>
      <c r="BM206" s="20">
        <v>123270.71</v>
      </c>
      <c r="BN206" s="14" t="s">
        <v>242</v>
      </c>
      <c r="BO206" s="20"/>
      <c r="BP206" s="21">
        <v>44694</v>
      </c>
      <c r="BQ206" s="21">
        <v>46520</v>
      </c>
      <c r="BR206" s="20">
        <v>0</v>
      </c>
      <c r="BS206" s="20">
        <v>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337</v>
      </c>
      <c r="C207" s="5" t="s">
        <v>0</v>
      </c>
      <c r="D207" s="6">
        <v>45505</v>
      </c>
      <c r="E207" s="7" t="s">
        <v>801</v>
      </c>
      <c r="F207" s="8">
        <v>0</v>
      </c>
      <c r="G207" s="8">
        <v>1</v>
      </c>
      <c r="H207" s="9">
        <v>307105.42</v>
      </c>
      <c r="I207" s="9">
        <v>2751.45</v>
      </c>
      <c r="J207" s="9">
        <v>0</v>
      </c>
      <c r="K207" s="9">
        <v>309856.87</v>
      </c>
      <c r="L207" s="9">
        <v>2197.63</v>
      </c>
      <c r="M207" s="9">
        <v>0</v>
      </c>
      <c r="N207" s="9">
        <v>0</v>
      </c>
      <c r="O207" s="9">
        <v>2770.22</v>
      </c>
      <c r="P207" s="9">
        <v>2197.63</v>
      </c>
      <c r="Q207" s="9">
        <v>0</v>
      </c>
      <c r="R207" s="9">
        <v>0</v>
      </c>
      <c r="S207" s="9">
        <v>304889.01</v>
      </c>
      <c r="T207" s="9">
        <v>3030.78</v>
      </c>
      <c r="U207" s="9">
        <v>3009.45</v>
      </c>
      <c r="V207" s="9">
        <v>0</v>
      </c>
      <c r="W207" s="9">
        <v>3030.78</v>
      </c>
      <c r="X207" s="9">
        <v>3009.45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230</v>
      </c>
      <c r="AG207" s="9">
        <v>0</v>
      </c>
      <c r="AH207" s="9">
        <v>0</v>
      </c>
      <c r="AI207" s="9">
        <v>221.56</v>
      </c>
      <c r="AJ207" s="9">
        <v>0</v>
      </c>
      <c r="AK207" s="9">
        <v>0</v>
      </c>
      <c r="AL207" s="9">
        <v>0</v>
      </c>
      <c r="AM207" s="9">
        <v>230</v>
      </c>
      <c r="AN207" s="9">
        <v>0</v>
      </c>
      <c r="AO207" s="9">
        <v>0</v>
      </c>
      <c r="AP207" s="9">
        <v>265.38</v>
      </c>
      <c r="AQ207" s="9">
        <v>0</v>
      </c>
      <c r="AR207" s="9">
        <v>0</v>
      </c>
      <c r="AS207" s="9">
        <v>15.02</v>
      </c>
      <c r="AT207" s="9">
        <v>0</v>
      </c>
      <c r="AU207" s="9">
        <f t="shared" si="3"/>
        <v>11939.999999999998</v>
      </c>
      <c r="AV207" s="9">
        <v>0</v>
      </c>
      <c r="AW207" s="9">
        <v>0</v>
      </c>
      <c r="AX207" s="10">
        <v>88</v>
      </c>
      <c r="AY207" s="10">
        <v>115</v>
      </c>
      <c r="AZ207" s="9">
        <v>71500</v>
      </c>
      <c r="BA207" s="9">
        <v>358232.81</v>
      </c>
      <c r="BB207" s="11">
        <v>0.9</v>
      </c>
      <c r="BC207" s="11">
        <v>0.76598262733109201</v>
      </c>
      <c r="BD207" s="11">
        <v>11.76</v>
      </c>
      <c r="BE207" s="11"/>
      <c r="BF207" s="7"/>
      <c r="BG207" s="4"/>
      <c r="BH207" s="7" t="s">
        <v>339</v>
      </c>
      <c r="BI207" s="7" t="s">
        <v>464</v>
      </c>
      <c r="BJ207" s="7" t="s">
        <v>8</v>
      </c>
      <c r="BK207" s="7" t="s">
        <v>1</v>
      </c>
      <c r="BL207" s="5" t="s">
        <v>7</v>
      </c>
      <c r="BM207" s="11">
        <v>304889.01</v>
      </c>
      <c r="BN207" s="5" t="s">
        <v>242</v>
      </c>
      <c r="BO207" s="11"/>
      <c r="BP207" s="12">
        <v>44694</v>
      </c>
      <c r="BQ207" s="12">
        <v>48195</v>
      </c>
      <c r="BR207" s="11">
        <v>0</v>
      </c>
      <c r="BS207" s="11">
        <v>0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25</v>
      </c>
      <c r="C208" s="14" t="s">
        <v>0</v>
      </c>
      <c r="D208" s="15">
        <v>45505</v>
      </c>
      <c r="E208" s="16" t="s">
        <v>797</v>
      </c>
      <c r="F208" s="17">
        <v>0</v>
      </c>
      <c r="G208" s="17">
        <v>0</v>
      </c>
      <c r="H208" s="18">
        <v>224198.83</v>
      </c>
      <c r="I208" s="18">
        <v>0</v>
      </c>
      <c r="J208" s="18">
        <v>0</v>
      </c>
      <c r="K208" s="18">
        <v>224198.83</v>
      </c>
      <c r="L208" s="18">
        <v>6917.53</v>
      </c>
      <c r="M208" s="18">
        <v>0</v>
      </c>
      <c r="N208" s="18">
        <v>0</v>
      </c>
      <c r="O208" s="18">
        <v>6917.53</v>
      </c>
      <c r="P208" s="18">
        <v>0</v>
      </c>
      <c r="Q208" s="18">
        <v>14047.2</v>
      </c>
      <c r="R208" s="18">
        <v>0</v>
      </c>
      <c r="S208" s="18">
        <v>203234.1</v>
      </c>
      <c r="T208" s="18">
        <v>0</v>
      </c>
      <c r="U208" s="18">
        <v>2059.4899999999998</v>
      </c>
      <c r="V208" s="18">
        <v>0</v>
      </c>
      <c r="W208" s="18">
        <v>0</v>
      </c>
      <c r="X208" s="18">
        <v>2059.4899999999998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275.77999999999997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23300</v>
      </c>
      <c r="AV208" s="18">
        <v>0</v>
      </c>
      <c r="AW208" s="18">
        <v>0</v>
      </c>
      <c r="AX208" s="19">
        <v>33</v>
      </c>
      <c r="AY208" s="19">
        <v>60</v>
      </c>
      <c r="AZ208" s="18">
        <v>95014</v>
      </c>
      <c r="BA208" s="18">
        <v>405771.03</v>
      </c>
      <c r="BB208" s="20">
        <v>0.9</v>
      </c>
      <c r="BC208" s="20">
        <v>0.45077316140583001</v>
      </c>
      <c r="BD208" s="20">
        <v>11.76</v>
      </c>
      <c r="BE208" s="20"/>
      <c r="BF208" s="16"/>
      <c r="BG208" s="13"/>
      <c r="BH208" s="16" t="s">
        <v>367</v>
      </c>
      <c r="BI208" s="16" t="s">
        <v>382</v>
      </c>
      <c r="BJ208" s="16" t="s">
        <v>8</v>
      </c>
      <c r="BK208" s="16" t="s">
        <v>1</v>
      </c>
      <c r="BL208" s="14" t="s">
        <v>7</v>
      </c>
      <c r="BM208" s="20">
        <v>203234.1</v>
      </c>
      <c r="BN208" s="14" t="s">
        <v>242</v>
      </c>
      <c r="BO208" s="20"/>
      <c r="BP208" s="21">
        <v>44693</v>
      </c>
      <c r="BQ208" s="21">
        <v>46519</v>
      </c>
      <c r="BR208" s="20">
        <v>0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91</v>
      </c>
      <c r="C209" s="5" t="s">
        <v>0</v>
      </c>
      <c r="D209" s="6">
        <v>45505</v>
      </c>
      <c r="E209" s="7" t="s">
        <v>806</v>
      </c>
      <c r="F209" s="8">
        <v>0</v>
      </c>
      <c r="G209" s="8">
        <v>0</v>
      </c>
      <c r="H209" s="9">
        <v>313596.02</v>
      </c>
      <c r="I209" s="9">
        <v>0</v>
      </c>
      <c r="J209" s="9">
        <v>0</v>
      </c>
      <c r="K209" s="9">
        <v>313596.02</v>
      </c>
      <c r="L209" s="9">
        <v>7817.59</v>
      </c>
      <c r="M209" s="9">
        <v>0</v>
      </c>
      <c r="N209" s="9">
        <v>0</v>
      </c>
      <c r="O209" s="9">
        <v>0</v>
      </c>
      <c r="P209" s="9">
        <v>7817.59</v>
      </c>
      <c r="Q209" s="9">
        <v>0</v>
      </c>
      <c r="R209" s="9">
        <v>0</v>
      </c>
      <c r="S209" s="9">
        <v>305778.43</v>
      </c>
      <c r="T209" s="9">
        <v>0</v>
      </c>
      <c r="U209" s="9">
        <v>3073.24</v>
      </c>
      <c r="V209" s="9">
        <v>0</v>
      </c>
      <c r="W209" s="9">
        <v>0</v>
      </c>
      <c r="X209" s="9">
        <v>3073.24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334.58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0.59</v>
      </c>
      <c r="AR209" s="9">
        <v>0</v>
      </c>
      <c r="AS209" s="9">
        <v>0</v>
      </c>
      <c r="AT209" s="9">
        <v>0</v>
      </c>
      <c r="AU209" s="9">
        <f t="shared" si="3"/>
        <v>11226</v>
      </c>
      <c r="AV209" s="9">
        <v>0</v>
      </c>
      <c r="AW209" s="9">
        <v>0</v>
      </c>
      <c r="AX209" s="10">
        <v>33</v>
      </c>
      <c r="AY209" s="10">
        <v>60</v>
      </c>
      <c r="AZ209" s="9">
        <v>189915.86747299999</v>
      </c>
      <c r="BA209" s="9">
        <v>492277.41</v>
      </c>
      <c r="BB209" s="11">
        <v>0.64</v>
      </c>
      <c r="BC209" s="11">
        <v>0.39753641183738297</v>
      </c>
      <c r="BD209" s="11">
        <v>11.76</v>
      </c>
      <c r="BE209" s="11"/>
      <c r="BF209" s="7"/>
      <c r="BG209" s="4"/>
      <c r="BH209" s="7" t="s">
        <v>419</v>
      </c>
      <c r="BI209" s="7" t="s">
        <v>420</v>
      </c>
      <c r="BJ209" s="7" t="s">
        <v>8</v>
      </c>
      <c r="BK209" s="7" t="s">
        <v>1</v>
      </c>
      <c r="BL209" s="5" t="s">
        <v>7</v>
      </c>
      <c r="BM209" s="11">
        <v>305778.43</v>
      </c>
      <c r="BN209" s="5" t="s">
        <v>242</v>
      </c>
      <c r="BO209" s="11"/>
      <c r="BP209" s="12">
        <v>44704</v>
      </c>
      <c r="BQ209" s="12">
        <v>46530</v>
      </c>
      <c r="BR209" s="11">
        <v>0</v>
      </c>
      <c r="BS209" s="11">
        <v>0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337</v>
      </c>
      <c r="C210" s="14" t="s">
        <v>0</v>
      </c>
      <c r="D210" s="15">
        <v>45505</v>
      </c>
      <c r="E210" s="16" t="s">
        <v>805</v>
      </c>
      <c r="F210" s="17">
        <v>0</v>
      </c>
      <c r="G210" s="17">
        <v>0</v>
      </c>
      <c r="H210" s="18">
        <v>315688.94</v>
      </c>
      <c r="I210" s="18">
        <v>0</v>
      </c>
      <c r="J210" s="18">
        <v>0</v>
      </c>
      <c r="K210" s="18">
        <v>315688.94</v>
      </c>
      <c r="L210" s="18">
        <v>3704.34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315688.94</v>
      </c>
      <c r="T210" s="18">
        <v>0</v>
      </c>
      <c r="U210" s="18">
        <v>3093.75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3093.75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3704.34</v>
      </c>
      <c r="AW210" s="18">
        <v>3093.75</v>
      </c>
      <c r="AX210" s="19">
        <v>64</v>
      </c>
      <c r="AY210" s="19">
        <v>91</v>
      </c>
      <c r="AZ210" s="18">
        <v>123043.95</v>
      </c>
      <c r="BA210" s="18">
        <v>408092.98</v>
      </c>
      <c r="BB210" s="20">
        <v>0.79</v>
      </c>
      <c r="BC210" s="20">
        <v>0.61112117782569997</v>
      </c>
      <c r="BD210" s="20">
        <v>11.76</v>
      </c>
      <c r="BE210" s="20"/>
      <c r="BF210" s="16"/>
      <c r="BG210" s="13"/>
      <c r="BH210" s="16" t="s">
        <v>378</v>
      </c>
      <c r="BI210" s="16" t="s">
        <v>443</v>
      </c>
      <c r="BJ210" s="16" t="s">
        <v>8</v>
      </c>
      <c r="BK210" s="16" t="s">
        <v>1</v>
      </c>
      <c r="BL210" s="14" t="s">
        <v>7</v>
      </c>
      <c r="BM210" s="20">
        <v>315688.94</v>
      </c>
      <c r="BN210" s="14" t="s">
        <v>242</v>
      </c>
      <c r="BO210" s="20"/>
      <c r="BP210" s="21">
        <v>44704</v>
      </c>
      <c r="BQ210" s="21">
        <v>47475</v>
      </c>
      <c r="BR210" s="20">
        <v>277.36</v>
      </c>
      <c r="BS210" s="20">
        <v>0</v>
      </c>
      <c r="BT210" s="20">
        <v>230</v>
      </c>
    </row>
    <row r="211" spans="1:72" s="1" customFormat="1" ht="18.2" customHeight="1" x14ac:dyDescent="0.15">
      <c r="A211" s="4">
        <v>209</v>
      </c>
      <c r="B211" s="5" t="s">
        <v>25</v>
      </c>
      <c r="C211" s="5" t="s">
        <v>0</v>
      </c>
      <c r="D211" s="6">
        <v>45505</v>
      </c>
      <c r="E211" s="7" t="s">
        <v>807</v>
      </c>
      <c r="F211" s="8">
        <v>0</v>
      </c>
      <c r="G211" s="8">
        <v>1</v>
      </c>
      <c r="H211" s="9">
        <v>598958.22</v>
      </c>
      <c r="I211" s="9">
        <v>9445.44</v>
      </c>
      <c r="J211" s="9">
        <v>0</v>
      </c>
      <c r="K211" s="9">
        <v>608403.66</v>
      </c>
      <c r="L211" s="9">
        <v>4792.26</v>
      </c>
      <c r="M211" s="9">
        <v>0</v>
      </c>
      <c r="N211" s="9">
        <v>0</v>
      </c>
      <c r="O211" s="9">
        <v>9039.73</v>
      </c>
      <c r="P211" s="9">
        <v>0</v>
      </c>
      <c r="Q211" s="9">
        <v>0</v>
      </c>
      <c r="R211" s="9">
        <v>0</v>
      </c>
      <c r="S211" s="9">
        <v>599363.93000000005</v>
      </c>
      <c r="T211" s="9">
        <v>11878.66</v>
      </c>
      <c r="U211" s="9">
        <v>5869.79</v>
      </c>
      <c r="V211" s="9">
        <v>0</v>
      </c>
      <c r="W211" s="9">
        <v>5962.36</v>
      </c>
      <c r="X211" s="9">
        <v>5916.3</v>
      </c>
      <c r="Y211" s="9">
        <v>0</v>
      </c>
      <c r="Z211" s="9">
        <v>0</v>
      </c>
      <c r="AA211" s="9">
        <v>5869.79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458.57</v>
      </c>
      <c r="AN211" s="9">
        <v>0</v>
      </c>
      <c r="AO211" s="9">
        <v>0</v>
      </c>
      <c r="AP211" s="9">
        <v>963.04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22340</v>
      </c>
      <c r="AV211" s="9">
        <v>5197.97</v>
      </c>
      <c r="AW211" s="9">
        <v>5869.79</v>
      </c>
      <c r="AX211" s="10">
        <v>81</v>
      </c>
      <c r="AY211" s="10">
        <v>108</v>
      </c>
      <c r="AZ211" s="9">
        <v>131260</v>
      </c>
      <c r="BA211" s="9">
        <v>708479.18</v>
      </c>
      <c r="BB211" s="11">
        <v>0.9</v>
      </c>
      <c r="BC211" s="11">
        <v>0.76138798743528402</v>
      </c>
      <c r="BD211" s="11">
        <v>11.76</v>
      </c>
      <c r="BE211" s="11"/>
      <c r="BF211" s="7"/>
      <c r="BG211" s="4"/>
      <c r="BH211" s="7" t="s">
        <v>353</v>
      </c>
      <c r="BI211" s="7" t="s">
        <v>810</v>
      </c>
      <c r="BJ211" s="7" t="s">
        <v>8</v>
      </c>
      <c r="BK211" s="7" t="s">
        <v>1</v>
      </c>
      <c r="BL211" s="5" t="s">
        <v>7</v>
      </c>
      <c r="BM211" s="11">
        <v>599363.93000000005</v>
      </c>
      <c r="BN211" s="5" t="s">
        <v>242</v>
      </c>
      <c r="BO211" s="11"/>
      <c r="BP211" s="12">
        <v>44704</v>
      </c>
      <c r="BQ211" s="12">
        <v>47991</v>
      </c>
      <c r="BR211" s="11">
        <v>711.52</v>
      </c>
      <c r="BS211" s="11">
        <v>0</v>
      </c>
      <c r="BT211" s="11">
        <v>230</v>
      </c>
    </row>
    <row r="212" spans="1:72" s="1" customFormat="1" ht="18.2" customHeight="1" x14ac:dyDescent="0.15">
      <c r="A212" s="13">
        <v>210</v>
      </c>
      <c r="B212" s="14" t="s">
        <v>337</v>
      </c>
      <c r="C212" s="14" t="s">
        <v>0</v>
      </c>
      <c r="D212" s="15">
        <v>45505</v>
      </c>
      <c r="E212" s="16" t="s">
        <v>796</v>
      </c>
      <c r="F212" s="17">
        <v>0</v>
      </c>
      <c r="G212" s="17">
        <v>0</v>
      </c>
      <c r="H212" s="18">
        <v>240576.99</v>
      </c>
      <c r="I212" s="18">
        <v>0</v>
      </c>
      <c r="J212" s="18">
        <v>0</v>
      </c>
      <c r="K212" s="18">
        <v>240576.99</v>
      </c>
      <c r="L212" s="18">
        <v>2746.97</v>
      </c>
      <c r="M212" s="18">
        <v>0</v>
      </c>
      <c r="N212" s="18">
        <v>0</v>
      </c>
      <c r="O212" s="18">
        <v>0</v>
      </c>
      <c r="P212" s="18">
        <v>2746.97</v>
      </c>
      <c r="Q212" s="18">
        <v>38.93</v>
      </c>
      <c r="R212" s="18">
        <v>0</v>
      </c>
      <c r="S212" s="18">
        <v>237791.09</v>
      </c>
      <c r="T212" s="18">
        <v>0</v>
      </c>
      <c r="U212" s="18">
        <v>2357.27</v>
      </c>
      <c r="V212" s="18">
        <v>0</v>
      </c>
      <c r="W212" s="18">
        <v>0</v>
      </c>
      <c r="X212" s="18">
        <v>2357.27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206.83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5350</v>
      </c>
      <c r="AV212" s="18">
        <v>0</v>
      </c>
      <c r="AW212" s="18">
        <v>0</v>
      </c>
      <c r="AX212" s="19">
        <v>63</v>
      </c>
      <c r="AY212" s="19">
        <v>90</v>
      </c>
      <c r="AZ212" s="18">
        <v>75988.17</v>
      </c>
      <c r="BA212" s="18">
        <v>304308.73</v>
      </c>
      <c r="BB212" s="20">
        <v>0.9</v>
      </c>
      <c r="BC212" s="20">
        <v>0.70327256467469701</v>
      </c>
      <c r="BD212" s="20">
        <v>11.76</v>
      </c>
      <c r="BE212" s="20"/>
      <c r="BF212" s="16"/>
      <c r="BG212" s="13"/>
      <c r="BH212" s="16" t="s">
        <v>408</v>
      </c>
      <c r="BI212" s="16" t="s">
        <v>410</v>
      </c>
      <c r="BJ212" s="16" t="s">
        <v>8</v>
      </c>
      <c r="BK212" s="16" t="s">
        <v>1</v>
      </c>
      <c r="BL212" s="14" t="s">
        <v>7</v>
      </c>
      <c r="BM212" s="20">
        <v>237791.09</v>
      </c>
      <c r="BN212" s="14" t="s">
        <v>242</v>
      </c>
      <c r="BO212" s="20"/>
      <c r="BP212" s="21">
        <v>44704</v>
      </c>
      <c r="BQ212" s="21">
        <v>47445</v>
      </c>
      <c r="BR212" s="20">
        <v>0</v>
      </c>
      <c r="BS212" s="20">
        <v>0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25</v>
      </c>
      <c r="C213" s="5" t="s">
        <v>0</v>
      </c>
      <c r="D213" s="6">
        <v>45505</v>
      </c>
      <c r="E213" s="7" t="s">
        <v>800</v>
      </c>
      <c r="F213" s="8">
        <v>0</v>
      </c>
      <c r="G213" s="8">
        <v>0</v>
      </c>
      <c r="H213" s="9">
        <v>239720.01</v>
      </c>
      <c r="I213" s="9">
        <v>0</v>
      </c>
      <c r="J213" s="9">
        <v>0</v>
      </c>
      <c r="K213" s="9">
        <v>239720.01</v>
      </c>
      <c r="L213" s="9">
        <v>2099.4899999999998</v>
      </c>
      <c r="M213" s="9">
        <v>0</v>
      </c>
      <c r="N213" s="9">
        <v>0</v>
      </c>
      <c r="O213" s="9">
        <v>0</v>
      </c>
      <c r="P213" s="9">
        <v>2099.4899999999998</v>
      </c>
      <c r="Q213" s="9">
        <v>0</v>
      </c>
      <c r="R213" s="9">
        <v>0</v>
      </c>
      <c r="S213" s="9">
        <v>237620.52</v>
      </c>
      <c r="T213" s="9">
        <v>0</v>
      </c>
      <c r="U213" s="9">
        <v>2349.2600000000002</v>
      </c>
      <c r="V213" s="9">
        <v>0</v>
      </c>
      <c r="W213" s="9">
        <v>0</v>
      </c>
      <c r="X213" s="9">
        <v>2349.2600000000002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195.54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4644.29</v>
      </c>
      <c r="AV213" s="9">
        <v>0</v>
      </c>
      <c r="AW213" s="9">
        <v>0</v>
      </c>
      <c r="AX213" s="10">
        <v>76</v>
      </c>
      <c r="AY213" s="10">
        <v>103</v>
      </c>
      <c r="AZ213" s="9">
        <v>68570</v>
      </c>
      <c r="BA213" s="9">
        <v>287701.27</v>
      </c>
      <c r="BB213" s="11">
        <v>0.9</v>
      </c>
      <c r="BC213" s="11">
        <v>0.74333515455110799</v>
      </c>
      <c r="BD213" s="11">
        <v>11.76</v>
      </c>
      <c r="BE213" s="11"/>
      <c r="BF213" s="7"/>
      <c r="BG213" s="4"/>
      <c r="BH213" s="7" t="s">
        <v>353</v>
      </c>
      <c r="BI213" s="7" t="s">
        <v>810</v>
      </c>
      <c r="BJ213" s="7" t="s">
        <v>8</v>
      </c>
      <c r="BK213" s="7" t="s">
        <v>1</v>
      </c>
      <c r="BL213" s="5" t="s">
        <v>7</v>
      </c>
      <c r="BM213" s="11">
        <v>237620.52</v>
      </c>
      <c r="BN213" s="5" t="s">
        <v>242</v>
      </c>
      <c r="BO213" s="11"/>
      <c r="BP213" s="12">
        <v>44704</v>
      </c>
      <c r="BQ213" s="12">
        <v>47840</v>
      </c>
      <c r="BR213" s="11">
        <v>0</v>
      </c>
      <c r="BS213" s="11">
        <v>0</v>
      </c>
      <c r="BT213" s="11">
        <v>0</v>
      </c>
    </row>
    <row r="214" spans="1:72" s="1" customFormat="1" ht="18.2" customHeight="1" x14ac:dyDescent="0.15">
      <c r="A214" s="13">
        <v>212</v>
      </c>
      <c r="B214" s="14" t="s">
        <v>25</v>
      </c>
      <c r="C214" s="14" t="s">
        <v>0</v>
      </c>
      <c r="D214" s="15">
        <v>45505</v>
      </c>
      <c r="E214" s="16" t="s">
        <v>802</v>
      </c>
      <c r="F214" s="17">
        <v>0</v>
      </c>
      <c r="G214" s="17">
        <v>0</v>
      </c>
      <c r="H214" s="18">
        <v>388538.07</v>
      </c>
      <c r="I214" s="18">
        <v>0</v>
      </c>
      <c r="J214" s="18">
        <v>0</v>
      </c>
      <c r="K214" s="18">
        <v>388538.07</v>
      </c>
      <c r="L214" s="18">
        <v>3054.32</v>
      </c>
      <c r="M214" s="18">
        <v>0</v>
      </c>
      <c r="N214" s="18">
        <v>0</v>
      </c>
      <c r="O214" s="18">
        <v>0</v>
      </c>
      <c r="P214" s="18">
        <v>3054.32</v>
      </c>
      <c r="Q214" s="18">
        <v>0</v>
      </c>
      <c r="R214" s="18">
        <v>0</v>
      </c>
      <c r="S214" s="18">
        <v>385483.75</v>
      </c>
      <c r="T214" s="18">
        <v>0</v>
      </c>
      <c r="U214" s="18">
        <v>3807.67</v>
      </c>
      <c r="V214" s="18">
        <v>0</v>
      </c>
      <c r="W214" s="18">
        <v>0</v>
      </c>
      <c r="X214" s="18">
        <v>3807.67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311.51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7173.5</v>
      </c>
      <c r="AV214" s="18">
        <v>0</v>
      </c>
      <c r="AW214" s="18">
        <v>0</v>
      </c>
      <c r="AX214" s="19">
        <v>82</v>
      </c>
      <c r="AY214" s="19">
        <v>109</v>
      </c>
      <c r="AZ214" s="18">
        <v>109694</v>
      </c>
      <c r="BA214" s="18">
        <v>458340.57</v>
      </c>
      <c r="BB214" s="20">
        <v>0.9</v>
      </c>
      <c r="BC214" s="20">
        <v>0.756937957728682</v>
      </c>
      <c r="BD214" s="20">
        <v>11.76</v>
      </c>
      <c r="BE214" s="20"/>
      <c r="BF214" s="16"/>
      <c r="BG214" s="13"/>
      <c r="BH214" s="16" t="s">
        <v>367</v>
      </c>
      <c r="BI214" s="16" t="s">
        <v>382</v>
      </c>
      <c r="BJ214" s="16" t="s">
        <v>8</v>
      </c>
      <c r="BK214" s="16" t="s">
        <v>1</v>
      </c>
      <c r="BL214" s="14" t="s">
        <v>7</v>
      </c>
      <c r="BM214" s="20">
        <v>385483.75</v>
      </c>
      <c r="BN214" s="14" t="s">
        <v>242</v>
      </c>
      <c r="BO214" s="20"/>
      <c r="BP214" s="21">
        <v>44704</v>
      </c>
      <c r="BQ214" s="21">
        <v>48022</v>
      </c>
      <c r="BR214" s="20">
        <v>0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337</v>
      </c>
      <c r="C215" s="5" t="s">
        <v>0</v>
      </c>
      <c r="D215" s="6">
        <v>45505</v>
      </c>
      <c r="E215" s="7" t="s">
        <v>808</v>
      </c>
      <c r="F215" s="8">
        <v>0</v>
      </c>
      <c r="G215" s="8">
        <v>0</v>
      </c>
      <c r="H215" s="9">
        <v>233032.23</v>
      </c>
      <c r="I215" s="9">
        <v>0</v>
      </c>
      <c r="J215" s="9">
        <v>0</v>
      </c>
      <c r="K215" s="9">
        <v>233032.23</v>
      </c>
      <c r="L215" s="9">
        <v>5808.55</v>
      </c>
      <c r="M215" s="9">
        <v>0</v>
      </c>
      <c r="N215" s="9">
        <v>0</v>
      </c>
      <c r="O215" s="9">
        <v>0</v>
      </c>
      <c r="P215" s="9">
        <v>5808.55</v>
      </c>
      <c r="Q215" s="9">
        <v>0</v>
      </c>
      <c r="R215" s="9">
        <v>0</v>
      </c>
      <c r="S215" s="9">
        <v>227223.67999999999</v>
      </c>
      <c r="T215" s="9">
        <v>0</v>
      </c>
      <c r="U215" s="9">
        <v>2283.7199999999998</v>
      </c>
      <c r="V215" s="9">
        <v>0</v>
      </c>
      <c r="W215" s="9">
        <v>0</v>
      </c>
      <c r="X215" s="9">
        <v>2283.7199999999998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226.23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22.38</v>
      </c>
      <c r="AQ215" s="9">
        <v>0</v>
      </c>
      <c r="AR215" s="9">
        <v>0</v>
      </c>
      <c r="AS215" s="9">
        <v>0</v>
      </c>
      <c r="AT215" s="9">
        <v>0</v>
      </c>
      <c r="AU215" s="9">
        <f t="shared" si="3"/>
        <v>8340.880000000001</v>
      </c>
      <c r="AV215" s="9">
        <v>0</v>
      </c>
      <c r="AW215" s="9">
        <v>0</v>
      </c>
      <c r="AX215" s="10">
        <v>33</v>
      </c>
      <c r="AY215" s="10">
        <v>60</v>
      </c>
      <c r="AZ215" s="9">
        <v>88000</v>
      </c>
      <c r="BA215" s="9">
        <v>365779.34</v>
      </c>
      <c r="BB215" s="11">
        <v>0.9</v>
      </c>
      <c r="BC215" s="11">
        <v>0.55908382359703501</v>
      </c>
      <c r="BD215" s="11">
        <v>11.76</v>
      </c>
      <c r="BE215" s="11"/>
      <c r="BF215" s="7"/>
      <c r="BG215" s="4"/>
      <c r="BH215" s="7" t="s">
        <v>373</v>
      </c>
      <c r="BI215" s="7" t="s">
        <v>374</v>
      </c>
      <c r="BJ215" s="7" t="s">
        <v>8</v>
      </c>
      <c r="BK215" s="7" t="s">
        <v>1</v>
      </c>
      <c r="BL215" s="5" t="s">
        <v>7</v>
      </c>
      <c r="BM215" s="11">
        <v>227223.67999999999</v>
      </c>
      <c r="BN215" s="5" t="s">
        <v>242</v>
      </c>
      <c r="BO215" s="11"/>
      <c r="BP215" s="12">
        <v>44704</v>
      </c>
      <c r="BQ215" s="12">
        <v>46530</v>
      </c>
      <c r="BR215" s="11">
        <v>0</v>
      </c>
      <c r="BS215" s="11">
        <v>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337</v>
      </c>
      <c r="C216" s="14" t="s">
        <v>0</v>
      </c>
      <c r="D216" s="15">
        <v>45505</v>
      </c>
      <c r="E216" s="16" t="s">
        <v>809</v>
      </c>
      <c r="F216" s="17">
        <v>0</v>
      </c>
      <c r="G216" s="17">
        <v>0</v>
      </c>
      <c r="H216" s="18">
        <v>166614.07999999999</v>
      </c>
      <c r="I216" s="18">
        <v>0</v>
      </c>
      <c r="J216" s="18">
        <v>0</v>
      </c>
      <c r="K216" s="18">
        <v>166614.07999999999</v>
      </c>
      <c r="L216" s="18">
        <v>4154.71</v>
      </c>
      <c r="M216" s="18">
        <v>0</v>
      </c>
      <c r="N216" s="18">
        <v>0</v>
      </c>
      <c r="O216" s="18">
        <v>0</v>
      </c>
      <c r="P216" s="18">
        <v>4154.71</v>
      </c>
      <c r="Q216" s="18">
        <v>173.21</v>
      </c>
      <c r="R216" s="18">
        <v>0</v>
      </c>
      <c r="S216" s="18">
        <v>162286.16</v>
      </c>
      <c r="T216" s="18">
        <v>0</v>
      </c>
      <c r="U216" s="18">
        <v>1631.12</v>
      </c>
      <c r="V216" s="18">
        <v>0</v>
      </c>
      <c r="W216" s="18">
        <v>0</v>
      </c>
      <c r="X216" s="18">
        <v>1631.12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177.75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172.79</v>
      </c>
      <c r="AT216" s="18">
        <v>0</v>
      </c>
      <c r="AU216" s="18">
        <f t="shared" si="3"/>
        <v>5964</v>
      </c>
      <c r="AV216" s="18">
        <v>0</v>
      </c>
      <c r="AW216" s="18">
        <v>0</v>
      </c>
      <c r="AX216" s="19">
        <v>33</v>
      </c>
      <c r="AY216" s="19">
        <v>60</v>
      </c>
      <c r="AZ216" s="18">
        <v>88000</v>
      </c>
      <c r="BA216" s="18">
        <v>261525.88</v>
      </c>
      <c r="BB216" s="20">
        <v>0.9</v>
      </c>
      <c r="BC216" s="20">
        <v>0.55848218157224105</v>
      </c>
      <c r="BD216" s="20">
        <v>11.76</v>
      </c>
      <c r="BE216" s="20"/>
      <c r="BF216" s="16"/>
      <c r="BG216" s="13"/>
      <c r="BH216" s="16" t="s">
        <v>450</v>
      </c>
      <c r="BI216" s="16" t="s">
        <v>451</v>
      </c>
      <c r="BJ216" s="16" t="s">
        <v>8</v>
      </c>
      <c r="BK216" s="16" t="s">
        <v>1</v>
      </c>
      <c r="BL216" s="14" t="s">
        <v>7</v>
      </c>
      <c r="BM216" s="20">
        <v>162286.16</v>
      </c>
      <c r="BN216" s="14" t="s">
        <v>242</v>
      </c>
      <c r="BO216" s="20"/>
      <c r="BP216" s="21">
        <v>44704</v>
      </c>
      <c r="BQ216" s="21">
        <v>46530</v>
      </c>
      <c r="BR216" s="20">
        <v>0</v>
      </c>
      <c r="BS216" s="20">
        <v>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25</v>
      </c>
      <c r="C217" s="5" t="s">
        <v>0</v>
      </c>
      <c r="D217" s="6">
        <v>45505</v>
      </c>
      <c r="E217" s="7" t="s">
        <v>799</v>
      </c>
      <c r="F217" s="8">
        <v>0</v>
      </c>
      <c r="G217" s="8">
        <v>0</v>
      </c>
      <c r="H217" s="9">
        <v>268900.68</v>
      </c>
      <c r="I217" s="9">
        <v>2155.79</v>
      </c>
      <c r="J217" s="9">
        <v>0</v>
      </c>
      <c r="K217" s="9">
        <v>271056.46999999997</v>
      </c>
      <c r="L217" s="9">
        <v>2084.4499999999998</v>
      </c>
      <c r="M217" s="9">
        <v>0</v>
      </c>
      <c r="N217" s="9">
        <v>0</v>
      </c>
      <c r="O217" s="9">
        <v>2065.19</v>
      </c>
      <c r="P217" s="9">
        <v>2085.42</v>
      </c>
      <c r="Q217" s="9">
        <v>0</v>
      </c>
      <c r="R217" s="9">
        <v>0</v>
      </c>
      <c r="S217" s="9">
        <v>266905.86</v>
      </c>
      <c r="T217" s="9">
        <v>2655.46</v>
      </c>
      <c r="U217" s="9">
        <v>2635.23</v>
      </c>
      <c r="V217" s="9">
        <v>0</v>
      </c>
      <c r="W217" s="9">
        <v>0</v>
      </c>
      <c r="X217" s="9">
        <v>5290.69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215.35</v>
      </c>
      <c r="AJ217" s="9">
        <v>0</v>
      </c>
      <c r="AK217" s="9">
        <v>0</v>
      </c>
      <c r="AL217" s="9">
        <v>0</v>
      </c>
      <c r="AM217" s="9">
        <v>230</v>
      </c>
      <c r="AN217" s="9">
        <v>0</v>
      </c>
      <c r="AO217" s="9">
        <v>0</v>
      </c>
      <c r="AP217" s="9">
        <v>215.35</v>
      </c>
      <c r="AQ217" s="9">
        <v>0</v>
      </c>
      <c r="AR217" s="9">
        <v>0</v>
      </c>
      <c r="AS217" s="9">
        <v>0</v>
      </c>
      <c r="AT217" s="9">
        <v>230</v>
      </c>
      <c r="AU217" s="9">
        <f t="shared" si="3"/>
        <v>9872</v>
      </c>
      <c r="AV217" s="9">
        <v>89.63</v>
      </c>
      <c r="AW217" s="9">
        <v>0</v>
      </c>
      <c r="AX217" s="10">
        <v>83</v>
      </c>
      <c r="AY217" s="10">
        <v>110</v>
      </c>
      <c r="AZ217" s="9">
        <v>75658</v>
      </c>
      <c r="BA217" s="9">
        <v>316861.01</v>
      </c>
      <c r="BB217" s="11">
        <v>0.9</v>
      </c>
      <c r="BC217" s="11">
        <v>0.75810928583482096</v>
      </c>
      <c r="BD217" s="11">
        <v>11.76</v>
      </c>
      <c r="BE217" s="11"/>
      <c r="BF217" s="7"/>
      <c r="BG217" s="4"/>
      <c r="BH217" s="7" t="s">
        <v>426</v>
      </c>
      <c r="BI217" s="7" t="s">
        <v>420</v>
      </c>
      <c r="BJ217" s="7" t="s">
        <v>8</v>
      </c>
      <c r="BK217" s="7" t="s">
        <v>1</v>
      </c>
      <c r="BL217" s="5" t="s">
        <v>7</v>
      </c>
      <c r="BM217" s="11">
        <v>266905.86</v>
      </c>
      <c r="BN217" s="5" t="s">
        <v>242</v>
      </c>
      <c r="BO217" s="11"/>
      <c r="BP217" s="12">
        <v>44704</v>
      </c>
      <c r="BQ217" s="12">
        <v>48052</v>
      </c>
      <c r="BR217" s="11">
        <v>0</v>
      </c>
      <c r="BS217" s="11">
        <v>0</v>
      </c>
      <c r="BT217" s="11">
        <v>230</v>
      </c>
    </row>
    <row r="218" spans="1:72" s="1" customFormat="1" ht="18.2" customHeight="1" x14ac:dyDescent="0.15">
      <c r="A218" s="13">
        <v>216</v>
      </c>
      <c r="B218" s="14" t="s">
        <v>25</v>
      </c>
      <c r="C218" s="14" t="s">
        <v>0</v>
      </c>
      <c r="D218" s="15">
        <v>45505</v>
      </c>
      <c r="E218" s="16" t="s">
        <v>812</v>
      </c>
      <c r="F218" s="17">
        <v>0</v>
      </c>
      <c r="G218" s="17">
        <v>0</v>
      </c>
      <c r="H218" s="18">
        <v>551052.38</v>
      </c>
      <c r="I218" s="18">
        <v>0</v>
      </c>
      <c r="J218" s="18">
        <v>0</v>
      </c>
      <c r="K218" s="18">
        <v>551052.38</v>
      </c>
      <c r="L218" s="18">
        <v>3546.14</v>
      </c>
      <c r="M218" s="18">
        <v>0</v>
      </c>
      <c r="N218" s="18">
        <v>0</v>
      </c>
      <c r="O218" s="18">
        <v>0</v>
      </c>
      <c r="P218" s="18">
        <v>3546.14</v>
      </c>
      <c r="Q218" s="18">
        <v>0</v>
      </c>
      <c r="R218" s="18">
        <v>0</v>
      </c>
      <c r="S218" s="18">
        <v>547506.24</v>
      </c>
      <c r="T218" s="18">
        <v>0</v>
      </c>
      <c r="U218" s="18">
        <v>5400.31</v>
      </c>
      <c r="V218" s="18">
        <v>0</v>
      </c>
      <c r="W218" s="18">
        <v>5400.31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427.94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125.61</v>
      </c>
      <c r="AR218" s="18">
        <v>0</v>
      </c>
      <c r="AS218" s="18">
        <v>0</v>
      </c>
      <c r="AT218" s="18">
        <v>0</v>
      </c>
      <c r="AU218" s="18">
        <f t="shared" si="3"/>
        <v>9500</v>
      </c>
      <c r="AV218" s="18">
        <v>0</v>
      </c>
      <c r="AW218" s="18">
        <v>0</v>
      </c>
      <c r="AX218" s="19">
        <v>94</v>
      </c>
      <c r="AY218" s="19">
        <v>120</v>
      </c>
      <c r="AZ218" s="18">
        <v>173746</v>
      </c>
      <c r="BA218" s="18">
        <v>629645.98</v>
      </c>
      <c r="BB218" s="20">
        <v>0.76829000000000003</v>
      </c>
      <c r="BC218" s="20">
        <v>0.66806361430211902</v>
      </c>
      <c r="BD218" s="20">
        <v>11.76</v>
      </c>
      <c r="BE218" s="20"/>
      <c r="BF218" s="16"/>
      <c r="BG218" s="13"/>
      <c r="BH218" s="16" t="s">
        <v>367</v>
      </c>
      <c r="BI218" s="16" t="s">
        <v>382</v>
      </c>
      <c r="BJ218" s="16" t="s">
        <v>8</v>
      </c>
      <c r="BK218" s="16" t="s">
        <v>1</v>
      </c>
      <c r="BL218" s="14" t="s">
        <v>7</v>
      </c>
      <c r="BM218" s="20">
        <v>547506.24</v>
      </c>
      <c r="BN218" s="14" t="s">
        <v>242</v>
      </c>
      <c r="BO218" s="20"/>
      <c r="BP218" s="21">
        <v>44718</v>
      </c>
      <c r="BQ218" s="21">
        <v>48371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337</v>
      </c>
      <c r="C219" s="5" t="s">
        <v>0</v>
      </c>
      <c r="D219" s="6">
        <v>45505</v>
      </c>
      <c r="E219" s="7" t="s">
        <v>813</v>
      </c>
      <c r="F219" s="8">
        <v>1</v>
      </c>
      <c r="G219" s="8">
        <v>0</v>
      </c>
      <c r="H219" s="9">
        <v>178701.25</v>
      </c>
      <c r="I219" s="9">
        <v>4477.26</v>
      </c>
      <c r="J219" s="9">
        <v>0</v>
      </c>
      <c r="K219" s="9">
        <v>183178.51</v>
      </c>
      <c r="L219" s="9">
        <v>4521.1400000000003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183178.51</v>
      </c>
      <c r="T219" s="9">
        <v>1794.77</v>
      </c>
      <c r="U219" s="9">
        <v>1750.89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3545.66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8998.4</v>
      </c>
      <c r="AW219" s="9">
        <v>3545.66</v>
      </c>
      <c r="AX219" s="10">
        <v>34</v>
      </c>
      <c r="AY219" s="10">
        <v>60</v>
      </c>
      <c r="AZ219" s="9">
        <v>71500</v>
      </c>
      <c r="BA219" s="9">
        <v>283502.69</v>
      </c>
      <c r="BB219" s="11">
        <v>0.9</v>
      </c>
      <c r="BC219" s="11">
        <v>0.58151356165262502</v>
      </c>
      <c r="BD219" s="11">
        <v>11.76</v>
      </c>
      <c r="BE219" s="11"/>
      <c r="BF219" s="7"/>
      <c r="BG219" s="4"/>
      <c r="BH219" s="7" t="s">
        <v>373</v>
      </c>
      <c r="BI219" s="7" t="s">
        <v>374</v>
      </c>
      <c r="BJ219" s="7" t="s">
        <v>8</v>
      </c>
      <c r="BK219" s="7" t="s">
        <v>344</v>
      </c>
      <c r="BL219" s="5" t="s">
        <v>7</v>
      </c>
      <c r="BM219" s="11">
        <v>183178.51</v>
      </c>
      <c r="BN219" s="5" t="s">
        <v>242</v>
      </c>
      <c r="BO219" s="11"/>
      <c r="BP219" s="12">
        <v>44722</v>
      </c>
      <c r="BQ219" s="12">
        <v>46548</v>
      </c>
      <c r="BR219" s="11">
        <v>834.98</v>
      </c>
      <c r="BS219" s="11">
        <v>0</v>
      </c>
      <c r="BT219" s="11">
        <v>230</v>
      </c>
    </row>
    <row r="220" spans="1:72" s="1" customFormat="1" ht="18.2" customHeight="1" x14ac:dyDescent="0.15">
      <c r="A220" s="13">
        <v>218</v>
      </c>
      <c r="B220" s="14" t="s">
        <v>86</v>
      </c>
      <c r="C220" s="14" t="s">
        <v>0</v>
      </c>
      <c r="D220" s="15">
        <v>45505</v>
      </c>
      <c r="E220" s="16" t="s">
        <v>814</v>
      </c>
      <c r="F220" s="17">
        <v>0</v>
      </c>
      <c r="G220" s="17">
        <v>0</v>
      </c>
      <c r="H220" s="18">
        <v>620802.86</v>
      </c>
      <c r="I220" s="18">
        <v>0</v>
      </c>
      <c r="J220" s="18">
        <v>0</v>
      </c>
      <c r="K220" s="18">
        <v>620802.86</v>
      </c>
      <c r="L220" s="18">
        <v>3988.17</v>
      </c>
      <c r="M220" s="18">
        <v>0</v>
      </c>
      <c r="N220" s="18">
        <v>0</v>
      </c>
      <c r="O220" s="18">
        <v>0</v>
      </c>
      <c r="P220" s="18">
        <v>3988.17</v>
      </c>
      <c r="Q220" s="18">
        <v>0</v>
      </c>
      <c r="R220" s="18">
        <v>0</v>
      </c>
      <c r="S220" s="18">
        <v>616814.68999999994</v>
      </c>
      <c r="T220" s="18">
        <v>0</v>
      </c>
      <c r="U220" s="18">
        <v>6083.87</v>
      </c>
      <c r="V220" s="18">
        <v>0</v>
      </c>
      <c r="W220" s="18">
        <v>0</v>
      </c>
      <c r="X220" s="18">
        <v>6083.87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481.77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0.19</v>
      </c>
      <c r="AR220" s="18">
        <v>0</v>
      </c>
      <c r="AS220" s="18">
        <v>0</v>
      </c>
      <c r="AT220" s="18">
        <v>0</v>
      </c>
      <c r="AU220" s="18">
        <f t="shared" si="3"/>
        <v>10554</v>
      </c>
      <c r="AV220" s="18">
        <v>0</v>
      </c>
      <c r="AW220" s="18">
        <v>0</v>
      </c>
      <c r="AX220" s="19">
        <v>94</v>
      </c>
      <c r="AY220" s="19">
        <v>120</v>
      </c>
      <c r="AZ220" s="18">
        <v>301003.09894499998</v>
      </c>
      <c r="BA220" s="18">
        <v>708864.01</v>
      </c>
      <c r="BB220" s="20">
        <v>0.640347</v>
      </c>
      <c r="BC220" s="20">
        <v>0.55719493545374099</v>
      </c>
      <c r="BD220" s="20">
        <v>11.76</v>
      </c>
      <c r="BE220" s="20"/>
      <c r="BF220" s="16"/>
      <c r="BG220" s="13"/>
      <c r="BH220" s="16" t="s">
        <v>349</v>
      </c>
      <c r="BI220" s="16" t="s">
        <v>471</v>
      </c>
      <c r="BJ220" s="16" t="s">
        <v>8</v>
      </c>
      <c r="BK220" s="16" t="s">
        <v>1</v>
      </c>
      <c r="BL220" s="14" t="s">
        <v>7</v>
      </c>
      <c r="BM220" s="20">
        <v>616814.68999999994</v>
      </c>
      <c r="BN220" s="14" t="s">
        <v>242</v>
      </c>
      <c r="BO220" s="20"/>
      <c r="BP220" s="21">
        <v>44722</v>
      </c>
      <c r="BQ220" s="21">
        <v>48375</v>
      </c>
      <c r="BR220" s="20">
        <v>0</v>
      </c>
      <c r="BS220" s="20">
        <v>0</v>
      </c>
      <c r="BT220" s="20">
        <v>0</v>
      </c>
    </row>
    <row r="221" spans="1:72" s="1" customFormat="1" ht="18.2" customHeight="1" x14ac:dyDescent="0.15">
      <c r="A221" s="4">
        <v>219</v>
      </c>
      <c r="B221" s="5" t="s">
        <v>25</v>
      </c>
      <c r="C221" s="5" t="s">
        <v>0</v>
      </c>
      <c r="D221" s="6">
        <v>45505</v>
      </c>
      <c r="E221" s="7" t="s">
        <v>815</v>
      </c>
      <c r="F221" s="8">
        <v>0</v>
      </c>
      <c r="G221" s="8">
        <v>0</v>
      </c>
      <c r="H221" s="9">
        <v>132695.01</v>
      </c>
      <c r="I221" s="9">
        <v>3165.53</v>
      </c>
      <c r="J221" s="9">
        <v>0</v>
      </c>
      <c r="K221" s="9">
        <v>135860.54</v>
      </c>
      <c r="L221" s="9">
        <v>3196.55</v>
      </c>
      <c r="M221" s="9">
        <v>0</v>
      </c>
      <c r="N221" s="9">
        <v>0</v>
      </c>
      <c r="O221" s="9">
        <v>0</v>
      </c>
      <c r="P221" s="9">
        <v>3165.53</v>
      </c>
      <c r="Q221" s="9">
        <v>0</v>
      </c>
      <c r="R221" s="9">
        <v>0</v>
      </c>
      <c r="S221" s="9">
        <v>132695.01</v>
      </c>
      <c r="T221" s="9">
        <v>1331.43</v>
      </c>
      <c r="U221" s="9">
        <v>1300.4100000000001</v>
      </c>
      <c r="V221" s="9">
        <v>0</v>
      </c>
      <c r="W221" s="9">
        <v>1331.43</v>
      </c>
      <c r="X221" s="9">
        <v>92.72</v>
      </c>
      <c r="Y221" s="9">
        <v>0</v>
      </c>
      <c r="Z221" s="9">
        <v>0</v>
      </c>
      <c r="AA221" s="9">
        <v>1207.69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138.16</v>
      </c>
      <c r="AJ221" s="9">
        <v>0</v>
      </c>
      <c r="AK221" s="9">
        <v>0</v>
      </c>
      <c r="AL221" s="9">
        <v>0</v>
      </c>
      <c r="AM221" s="9">
        <v>230</v>
      </c>
      <c r="AN221" s="9">
        <v>0</v>
      </c>
      <c r="AO221" s="9">
        <v>0</v>
      </c>
      <c r="AP221" s="9">
        <v>138.16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5096</v>
      </c>
      <c r="AV221" s="9">
        <v>3196.55</v>
      </c>
      <c r="AW221" s="9">
        <v>1207.69</v>
      </c>
      <c r="AX221" s="10">
        <v>34</v>
      </c>
      <c r="AY221" s="10">
        <v>60</v>
      </c>
      <c r="AZ221" s="9">
        <v>54209</v>
      </c>
      <c r="BA221" s="9">
        <v>203267.44</v>
      </c>
      <c r="BB221" s="11">
        <v>0.81000499999999998</v>
      </c>
      <c r="BC221" s="11">
        <v>0.52877933413757805</v>
      </c>
      <c r="BD221" s="11">
        <v>11.76</v>
      </c>
      <c r="BE221" s="11"/>
      <c r="BF221" s="7"/>
      <c r="BG221" s="4"/>
      <c r="BH221" s="7" t="s">
        <v>439</v>
      </c>
      <c r="BI221" s="7" t="s">
        <v>440</v>
      </c>
      <c r="BJ221" s="7" t="s">
        <v>8</v>
      </c>
      <c r="BK221" s="7" t="s">
        <v>1</v>
      </c>
      <c r="BL221" s="5" t="s">
        <v>7</v>
      </c>
      <c r="BM221" s="11">
        <v>132695.01</v>
      </c>
      <c r="BN221" s="5" t="s">
        <v>242</v>
      </c>
      <c r="BO221" s="11"/>
      <c r="BP221" s="12">
        <v>44722</v>
      </c>
      <c r="BQ221" s="12">
        <v>46548</v>
      </c>
      <c r="BR221" s="11">
        <v>230</v>
      </c>
      <c r="BS221" s="11">
        <v>0</v>
      </c>
      <c r="BT221" s="11">
        <v>230</v>
      </c>
    </row>
    <row r="222" spans="1:72" s="1" customFormat="1" ht="18.2" customHeight="1" x14ac:dyDescent="0.15">
      <c r="A222" s="13">
        <v>220</v>
      </c>
      <c r="B222" s="14" t="s">
        <v>25</v>
      </c>
      <c r="C222" s="14" t="s">
        <v>0</v>
      </c>
      <c r="D222" s="15">
        <v>45505</v>
      </c>
      <c r="E222" s="16" t="s">
        <v>816</v>
      </c>
      <c r="F222" s="17">
        <v>0</v>
      </c>
      <c r="G222" s="17">
        <v>0</v>
      </c>
      <c r="H222" s="18">
        <v>136616.28</v>
      </c>
      <c r="I222" s="18">
        <v>0</v>
      </c>
      <c r="J222" s="18">
        <v>0</v>
      </c>
      <c r="K222" s="18">
        <v>136616.28</v>
      </c>
      <c r="L222" s="18">
        <v>6577.42</v>
      </c>
      <c r="M222" s="18">
        <v>0</v>
      </c>
      <c r="N222" s="18">
        <v>0</v>
      </c>
      <c r="O222" s="18">
        <v>0</v>
      </c>
      <c r="P222" s="18">
        <v>6577.42</v>
      </c>
      <c r="Q222" s="18">
        <v>0</v>
      </c>
      <c r="R222" s="18">
        <v>0</v>
      </c>
      <c r="S222" s="18">
        <v>130038.86</v>
      </c>
      <c r="T222" s="18">
        <v>0</v>
      </c>
      <c r="U222" s="18">
        <v>1338.84</v>
      </c>
      <c r="V222" s="18">
        <v>0</v>
      </c>
      <c r="W222" s="18">
        <v>0</v>
      </c>
      <c r="X222" s="18">
        <v>1338.84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181.84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9.7100000000000009</v>
      </c>
      <c r="AQ222" s="18">
        <v>2.19</v>
      </c>
      <c r="AR222" s="18">
        <v>0</v>
      </c>
      <c r="AS222" s="18">
        <v>0</v>
      </c>
      <c r="AT222" s="18">
        <v>0</v>
      </c>
      <c r="AU222" s="18">
        <f t="shared" si="3"/>
        <v>8110</v>
      </c>
      <c r="AV222" s="18">
        <v>0</v>
      </c>
      <c r="AW222" s="18">
        <v>0</v>
      </c>
      <c r="AX222" s="19">
        <v>18</v>
      </c>
      <c r="AY222" s="19">
        <v>44</v>
      </c>
      <c r="AZ222" s="18">
        <v>123651</v>
      </c>
      <c r="BA222" s="18">
        <v>281839.64</v>
      </c>
      <c r="BB222" s="20">
        <v>0.86970700000000001</v>
      </c>
      <c r="BC222" s="20">
        <v>0.40127679276776002</v>
      </c>
      <c r="BD222" s="20">
        <v>11.76</v>
      </c>
      <c r="BE222" s="20"/>
      <c r="BF222" s="16"/>
      <c r="BG222" s="13"/>
      <c r="BH222" s="16" t="s">
        <v>367</v>
      </c>
      <c r="BI222" s="16" t="s">
        <v>382</v>
      </c>
      <c r="BJ222" s="16" t="s">
        <v>8</v>
      </c>
      <c r="BK222" s="16" t="s">
        <v>1</v>
      </c>
      <c r="BL222" s="14" t="s">
        <v>7</v>
      </c>
      <c r="BM222" s="20">
        <v>130038.86</v>
      </c>
      <c r="BN222" s="14" t="s">
        <v>242</v>
      </c>
      <c r="BO222" s="20"/>
      <c r="BP222" s="21">
        <v>44713</v>
      </c>
      <c r="BQ222" s="21">
        <v>46054</v>
      </c>
      <c r="BR222" s="20">
        <v>0</v>
      </c>
      <c r="BS222" s="20">
        <v>0</v>
      </c>
      <c r="BT222" s="20">
        <v>0</v>
      </c>
    </row>
    <row r="223" spans="1:72" s="1" customFormat="1" ht="18.2" customHeight="1" x14ac:dyDescent="0.15">
      <c r="A223" s="4">
        <v>221</v>
      </c>
      <c r="B223" s="5" t="s">
        <v>25</v>
      </c>
      <c r="C223" s="5" t="s">
        <v>0</v>
      </c>
      <c r="D223" s="6">
        <v>45505</v>
      </c>
      <c r="E223" s="7" t="s">
        <v>817</v>
      </c>
      <c r="F223" s="8">
        <v>0</v>
      </c>
      <c r="G223" s="8">
        <v>0</v>
      </c>
      <c r="H223" s="9">
        <v>96402.64</v>
      </c>
      <c r="I223" s="9">
        <v>200.45</v>
      </c>
      <c r="J223" s="9">
        <v>0</v>
      </c>
      <c r="K223" s="9">
        <v>96603.09</v>
      </c>
      <c r="L223" s="9">
        <v>4424.47</v>
      </c>
      <c r="M223" s="9">
        <v>0</v>
      </c>
      <c r="N223" s="9">
        <v>0</v>
      </c>
      <c r="O223" s="9">
        <v>0</v>
      </c>
      <c r="P223" s="9">
        <v>4624.92</v>
      </c>
      <c r="Q223" s="9">
        <v>0</v>
      </c>
      <c r="R223" s="9">
        <v>0</v>
      </c>
      <c r="S223" s="9">
        <v>91978.17</v>
      </c>
      <c r="T223" s="9">
        <v>0</v>
      </c>
      <c r="U223" s="9">
        <v>944.75</v>
      </c>
      <c r="V223" s="9">
        <v>0</v>
      </c>
      <c r="W223" s="9">
        <v>0</v>
      </c>
      <c r="X223" s="9">
        <v>944.75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132.27000000000001</v>
      </c>
      <c r="AJ223" s="9">
        <v>0</v>
      </c>
      <c r="AK223" s="9">
        <v>0</v>
      </c>
      <c r="AL223" s="9">
        <v>0</v>
      </c>
      <c r="AM223" s="9">
        <v>230</v>
      </c>
      <c r="AN223" s="9">
        <v>0</v>
      </c>
      <c r="AO223" s="9">
        <v>0</v>
      </c>
      <c r="AP223" s="9">
        <v>0</v>
      </c>
      <c r="AQ223" s="9">
        <v>8.06</v>
      </c>
      <c r="AR223" s="9">
        <v>0</v>
      </c>
      <c r="AS223" s="9">
        <v>0</v>
      </c>
      <c r="AT223" s="9">
        <v>230</v>
      </c>
      <c r="AU223" s="9">
        <f t="shared" si="3"/>
        <v>5710</v>
      </c>
      <c r="AV223" s="9">
        <v>0</v>
      </c>
      <c r="AW223" s="9">
        <v>0</v>
      </c>
      <c r="AX223" s="10">
        <v>19</v>
      </c>
      <c r="AY223" s="10">
        <v>45</v>
      </c>
      <c r="AZ223" s="9">
        <v>86467</v>
      </c>
      <c r="BA223" s="9">
        <v>194620.18</v>
      </c>
      <c r="BB223" s="11">
        <v>0.84309599999999996</v>
      </c>
      <c r="BC223" s="11">
        <v>0.39845008474619598</v>
      </c>
      <c r="BD223" s="11">
        <v>11.76</v>
      </c>
      <c r="BE223" s="11"/>
      <c r="BF223" s="7"/>
      <c r="BG223" s="4"/>
      <c r="BH223" s="7" t="s">
        <v>339</v>
      </c>
      <c r="BI223" s="7" t="s">
        <v>580</v>
      </c>
      <c r="BJ223" s="7" t="s">
        <v>8</v>
      </c>
      <c r="BK223" s="7" t="s">
        <v>1</v>
      </c>
      <c r="BL223" s="5" t="s">
        <v>7</v>
      </c>
      <c r="BM223" s="11">
        <v>91978.17</v>
      </c>
      <c r="BN223" s="5" t="s">
        <v>242</v>
      </c>
      <c r="BO223" s="11"/>
      <c r="BP223" s="12">
        <v>44722</v>
      </c>
      <c r="BQ223" s="12">
        <v>46091</v>
      </c>
      <c r="BR223" s="11">
        <v>0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337</v>
      </c>
      <c r="C224" s="14" t="s">
        <v>0</v>
      </c>
      <c r="D224" s="15">
        <v>45505</v>
      </c>
      <c r="E224" s="16" t="s">
        <v>818</v>
      </c>
      <c r="F224" s="17">
        <v>0</v>
      </c>
      <c r="G224" s="17">
        <v>0</v>
      </c>
      <c r="H224" s="18">
        <v>349110.77</v>
      </c>
      <c r="I224" s="18">
        <v>3829.02</v>
      </c>
      <c r="J224" s="18">
        <v>0</v>
      </c>
      <c r="K224" s="18">
        <v>352939.79</v>
      </c>
      <c r="L224" s="18">
        <v>3866.54</v>
      </c>
      <c r="M224" s="18">
        <v>0</v>
      </c>
      <c r="N224" s="18">
        <v>0</v>
      </c>
      <c r="O224" s="18">
        <v>0</v>
      </c>
      <c r="P224" s="18">
        <v>7695.56</v>
      </c>
      <c r="Q224" s="18">
        <v>0</v>
      </c>
      <c r="R224" s="18">
        <v>0</v>
      </c>
      <c r="S224" s="18">
        <v>345244.23</v>
      </c>
      <c r="T224" s="18">
        <v>3458.81</v>
      </c>
      <c r="U224" s="18">
        <v>3421.29</v>
      </c>
      <c r="V224" s="18">
        <v>0</v>
      </c>
      <c r="W224" s="18">
        <v>3458.81</v>
      </c>
      <c r="X224" s="18">
        <v>3421.29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295.3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295.3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15166.26</v>
      </c>
      <c r="AV224" s="18">
        <v>0</v>
      </c>
      <c r="AW224" s="18">
        <v>0</v>
      </c>
      <c r="AX224" s="19">
        <v>64</v>
      </c>
      <c r="AY224" s="19">
        <v>90</v>
      </c>
      <c r="AZ224" s="18">
        <v>115261.08</v>
      </c>
      <c r="BA224" s="18">
        <v>434491.9</v>
      </c>
      <c r="BB224" s="20">
        <v>0.9</v>
      </c>
      <c r="BC224" s="20">
        <v>0.71513371595649999</v>
      </c>
      <c r="BD224" s="20">
        <v>11.76</v>
      </c>
      <c r="BE224" s="20"/>
      <c r="BF224" s="16" t="s">
        <v>338</v>
      </c>
      <c r="BG224" s="13"/>
      <c r="BH224" s="16" t="s">
        <v>432</v>
      </c>
      <c r="BI224" s="16" t="s">
        <v>436</v>
      </c>
      <c r="BJ224" s="16" t="s">
        <v>8</v>
      </c>
      <c r="BK224" s="16" t="s">
        <v>1</v>
      </c>
      <c r="BL224" s="14" t="s">
        <v>7</v>
      </c>
      <c r="BM224" s="20">
        <v>345244.23</v>
      </c>
      <c r="BN224" s="14" t="s">
        <v>242</v>
      </c>
      <c r="BO224" s="20"/>
      <c r="BP224" s="21">
        <v>44722</v>
      </c>
      <c r="BQ224" s="21">
        <v>47462</v>
      </c>
      <c r="BR224" s="20">
        <v>0</v>
      </c>
      <c r="BS224" s="20">
        <v>0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337</v>
      </c>
      <c r="C225" s="5" t="s">
        <v>0</v>
      </c>
      <c r="D225" s="6">
        <v>45505</v>
      </c>
      <c r="E225" s="7" t="s">
        <v>819</v>
      </c>
      <c r="F225" s="8">
        <v>0</v>
      </c>
      <c r="G225" s="8">
        <v>0</v>
      </c>
      <c r="H225" s="9">
        <v>196858.84</v>
      </c>
      <c r="I225" s="9">
        <v>4696.1899999999996</v>
      </c>
      <c r="J225" s="9">
        <v>0</v>
      </c>
      <c r="K225" s="9">
        <v>201555.03</v>
      </c>
      <c r="L225" s="9">
        <v>4742.21</v>
      </c>
      <c r="M225" s="9">
        <v>0</v>
      </c>
      <c r="N225" s="9">
        <v>0</v>
      </c>
      <c r="O225" s="9">
        <v>0</v>
      </c>
      <c r="P225" s="9">
        <v>9438.4</v>
      </c>
      <c r="Q225" s="9">
        <v>0</v>
      </c>
      <c r="R225" s="9">
        <v>0</v>
      </c>
      <c r="S225" s="9">
        <v>192116.63</v>
      </c>
      <c r="T225" s="9">
        <v>1975.24</v>
      </c>
      <c r="U225" s="9">
        <v>1929.22</v>
      </c>
      <c r="V225" s="9">
        <v>0</v>
      </c>
      <c r="W225" s="9">
        <v>1975.24</v>
      </c>
      <c r="X225" s="9">
        <v>1929.22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204.94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204.05</v>
      </c>
      <c r="AQ225" s="9">
        <v>0.15</v>
      </c>
      <c r="AR225" s="9">
        <v>0</v>
      </c>
      <c r="AS225" s="9">
        <v>0</v>
      </c>
      <c r="AT225" s="9">
        <v>0</v>
      </c>
      <c r="AU225" s="9">
        <f t="shared" si="3"/>
        <v>13752</v>
      </c>
      <c r="AV225" s="9">
        <v>0</v>
      </c>
      <c r="AW225" s="9">
        <v>0</v>
      </c>
      <c r="AX225" s="10">
        <v>34</v>
      </c>
      <c r="AY225" s="10">
        <v>60</v>
      </c>
      <c r="AZ225" s="9">
        <v>79200</v>
      </c>
      <c r="BA225" s="9">
        <v>301555.96000000002</v>
      </c>
      <c r="BB225" s="11">
        <v>0.9</v>
      </c>
      <c r="BC225" s="11">
        <v>0.57337605597315999</v>
      </c>
      <c r="BD225" s="11">
        <v>11.76</v>
      </c>
      <c r="BE225" s="11"/>
      <c r="BF225" s="7"/>
      <c r="BG225" s="4"/>
      <c r="BH225" s="7" t="s">
        <v>377</v>
      </c>
      <c r="BI225" s="7" t="s">
        <v>820</v>
      </c>
      <c r="BJ225" s="7" t="s">
        <v>8</v>
      </c>
      <c r="BK225" s="7" t="s">
        <v>1</v>
      </c>
      <c r="BL225" s="5" t="s">
        <v>7</v>
      </c>
      <c r="BM225" s="11">
        <v>192116.63</v>
      </c>
      <c r="BN225" s="5" t="s">
        <v>242</v>
      </c>
      <c r="BO225" s="11"/>
      <c r="BP225" s="12">
        <v>44726</v>
      </c>
      <c r="BQ225" s="12">
        <v>46552</v>
      </c>
      <c r="BR225" s="11">
        <v>0</v>
      </c>
      <c r="BS225" s="11">
        <v>0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337</v>
      </c>
      <c r="C226" s="14" t="s">
        <v>0</v>
      </c>
      <c r="D226" s="15">
        <v>45505</v>
      </c>
      <c r="E226" s="16" t="s">
        <v>821</v>
      </c>
      <c r="F226" s="17">
        <v>0</v>
      </c>
      <c r="G226" s="17">
        <v>0</v>
      </c>
      <c r="H226" s="18">
        <v>148901.88</v>
      </c>
      <c r="I226" s="18">
        <v>0</v>
      </c>
      <c r="J226" s="18">
        <v>0</v>
      </c>
      <c r="K226" s="18">
        <v>148901.88</v>
      </c>
      <c r="L226" s="18">
        <v>3589.31</v>
      </c>
      <c r="M226" s="18">
        <v>0</v>
      </c>
      <c r="N226" s="18">
        <v>0</v>
      </c>
      <c r="O226" s="18">
        <v>0</v>
      </c>
      <c r="P226" s="18">
        <v>3589.31</v>
      </c>
      <c r="Q226" s="18">
        <v>240.17</v>
      </c>
      <c r="R226" s="18">
        <v>0</v>
      </c>
      <c r="S226" s="18">
        <v>145072.4</v>
      </c>
      <c r="T226" s="18">
        <v>0</v>
      </c>
      <c r="U226" s="18">
        <v>1456.88</v>
      </c>
      <c r="V226" s="18">
        <v>0</v>
      </c>
      <c r="W226" s="18">
        <v>0</v>
      </c>
      <c r="X226" s="18">
        <v>1456.88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155.03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239.39</v>
      </c>
      <c r="AT226" s="18">
        <v>0</v>
      </c>
      <c r="AU226" s="18">
        <f t="shared" si="3"/>
        <v>5202</v>
      </c>
      <c r="AV226" s="18">
        <v>0</v>
      </c>
      <c r="AW226" s="18">
        <v>0</v>
      </c>
      <c r="AX226" s="19">
        <v>34</v>
      </c>
      <c r="AY226" s="19">
        <v>60</v>
      </c>
      <c r="AZ226" s="18">
        <v>88000</v>
      </c>
      <c r="BA226" s="18">
        <v>228093.49</v>
      </c>
      <c r="BB226" s="20">
        <v>0.9</v>
      </c>
      <c r="BC226" s="20">
        <v>0.572419493427892</v>
      </c>
      <c r="BD226" s="20">
        <v>11.76</v>
      </c>
      <c r="BE226" s="20"/>
      <c r="BF226" s="16"/>
      <c r="BG226" s="13"/>
      <c r="BH226" s="16" t="s">
        <v>378</v>
      </c>
      <c r="BI226" s="16" t="s">
        <v>443</v>
      </c>
      <c r="BJ226" s="16" t="s">
        <v>8</v>
      </c>
      <c r="BK226" s="16" t="s">
        <v>1</v>
      </c>
      <c r="BL226" s="14" t="s">
        <v>7</v>
      </c>
      <c r="BM226" s="20">
        <v>145072.4</v>
      </c>
      <c r="BN226" s="14" t="s">
        <v>242</v>
      </c>
      <c r="BO226" s="20"/>
      <c r="BP226" s="21">
        <v>44722</v>
      </c>
      <c r="BQ226" s="21">
        <v>46548</v>
      </c>
      <c r="BR226" s="20">
        <v>0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337</v>
      </c>
      <c r="C227" s="5" t="s">
        <v>0</v>
      </c>
      <c r="D227" s="6">
        <v>45505</v>
      </c>
      <c r="E227" s="7" t="s">
        <v>822</v>
      </c>
      <c r="F227" s="8">
        <v>0</v>
      </c>
      <c r="G227" s="8">
        <v>0</v>
      </c>
      <c r="H227" s="9">
        <v>177169.79</v>
      </c>
      <c r="I227" s="9">
        <v>0</v>
      </c>
      <c r="J227" s="9">
        <v>0</v>
      </c>
      <c r="K227" s="9">
        <v>177169.79</v>
      </c>
      <c r="L227" s="9">
        <v>4272.1000000000004</v>
      </c>
      <c r="M227" s="9">
        <v>0</v>
      </c>
      <c r="N227" s="9">
        <v>0</v>
      </c>
      <c r="O227" s="9">
        <v>0</v>
      </c>
      <c r="P227" s="9">
        <v>4272.1000000000004</v>
      </c>
      <c r="Q227" s="9">
        <v>0</v>
      </c>
      <c r="R227" s="9">
        <v>0</v>
      </c>
      <c r="S227" s="9">
        <v>172897.69</v>
      </c>
      <c r="T227" s="9">
        <v>0</v>
      </c>
      <c r="U227" s="9">
        <v>1736.26</v>
      </c>
      <c r="V227" s="9">
        <v>0</v>
      </c>
      <c r="W227" s="9">
        <v>0</v>
      </c>
      <c r="X227" s="9">
        <v>1736.26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184.58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2.06</v>
      </c>
      <c r="AR227" s="9">
        <v>0</v>
      </c>
      <c r="AS227" s="9">
        <v>0</v>
      </c>
      <c r="AT227" s="9">
        <v>0</v>
      </c>
      <c r="AU227" s="9">
        <f t="shared" si="3"/>
        <v>6195</v>
      </c>
      <c r="AV227" s="9">
        <v>0</v>
      </c>
      <c r="AW227" s="9">
        <v>0</v>
      </c>
      <c r="AX227" s="10">
        <v>34</v>
      </c>
      <c r="AY227" s="10">
        <v>60</v>
      </c>
      <c r="AZ227" s="9">
        <v>71500</v>
      </c>
      <c r="BA227" s="9">
        <v>271584.44</v>
      </c>
      <c r="BB227" s="11">
        <v>0.9</v>
      </c>
      <c r="BC227" s="11">
        <v>0.57296331483497398</v>
      </c>
      <c r="BD227" s="11">
        <v>11.76</v>
      </c>
      <c r="BE227" s="11"/>
      <c r="BF227" s="7"/>
      <c r="BG227" s="4"/>
      <c r="BH227" s="7" t="s">
        <v>339</v>
      </c>
      <c r="BI227" s="7" t="s">
        <v>340</v>
      </c>
      <c r="BJ227" s="7" t="s">
        <v>8</v>
      </c>
      <c r="BK227" s="7" t="s">
        <v>1</v>
      </c>
      <c r="BL227" s="5" t="s">
        <v>7</v>
      </c>
      <c r="BM227" s="11">
        <v>172897.69</v>
      </c>
      <c r="BN227" s="5" t="s">
        <v>242</v>
      </c>
      <c r="BO227" s="11"/>
      <c r="BP227" s="12">
        <v>44722</v>
      </c>
      <c r="BQ227" s="12">
        <v>46548</v>
      </c>
      <c r="BR227" s="11">
        <v>0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25</v>
      </c>
      <c r="C228" s="14" t="s">
        <v>0</v>
      </c>
      <c r="D228" s="15">
        <v>45505</v>
      </c>
      <c r="E228" s="16" t="s">
        <v>823</v>
      </c>
      <c r="F228" s="17">
        <v>0</v>
      </c>
      <c r="G228" s="17">
        <v>0</v>
      </c>
      <c r="H228" s="18">
        <v>447469.76</v>
      </c>
      <c r="I228" s="18">
        <v>0</v>
      </c>
      <c r="J228" s="18">
        <v>0</v>
      </c>
      <c r="K228" s="18">
        <v>447469.76</v>
      </c>
      <c r="L228" s="18">
        <v>4467.9399999999996</v>
      </c>
      <c r="M228" s="18">
        <v>0</v>
      </c>
      <c r="N228" s="18">
        <v>0</v>
      </c>
      <c r="O228" s="18">
        <v>0</v>
      </c>
      <c r="P228" s="18">
        <v>4467.9399999999996</v>
      </c>
      <c r="Q228" s="18">
        <v>765.57</v>
      </c>
      <c r="R228" s="18">
        <v>0</v>
      </c>
      <c r="S228" s="18">
        <v>442236.25</v>
      </c>
      <c r="T228" s="18">
        <v>0</v>
      </c>
      <c r="U228" s="18">
        <v>4377.7</v>
      </c>
      <c r="V228" s="18">
        <v>0</v>
      </c>
      <c r="W228" s="18">
        <v>0</v>
      </c>
      <c r="X228" s="18">
        <v>4377.7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388.79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10000</v>
      </c>
      <c r="AV228" s="18">
        <v>0</v>
      </c>
      <c r="AW228" s="18">
        <v>0</v>
      </c>
      <c r="AX228" s="19">
        <v>77</v>
      </c>
      <c r="AY228" s="19">
        <v>103</v>
      </c>
      <c r="AZ228" s="18">
        <v>139010</v>
      </c>
      <c r="BA228" s="18">
        <v>572048.42000000004</v>
      </c>
      <c r="BB228" s="20">
        <v>0.89947699999999997</v>
      </c>
      <c r="BC228" s="20">
        <v>0.69536305238156204</v>
      </c>
      <c r="BD228" s="20">
        <v>11.76</v>
      </c>
      <c r="BE228" s="20"/>
      <c r="BF228" s="16"/>
      <c r="BG228" s="13"/>
      <c r="BH228" s="16" t="s">
        <v>353</v>
      </c>
      <c r="BI228" s="16" t="s">
        <v>777</v>
      </c>
      <c r="BJ228" s="16" t="s">
        <v>8</v>
      </c>
      <c r="BK228" s="16" t="s">
        <v>1</v>
      </c>
      <c r="BL228" s="14" t="s">
        <v>7</v>
      </c>
      <c r="BM228" s="20">
        <v>442236.25</v>
      </c>
      <c r="BN228" s="14" t="s">
        <v>242</v>
      </c>
      <c r="BO228" s="20"/>
      <c r="BP228" s="21">
        <v>44734</v>
      </c>
      <c r="BQ228" s="21">
        <v>47870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337</v>
      </c>
      <c r="C229" s="5" t="s">
        <v>0</v>
      </c>
      <c r="D229" s="6">
        <v>45505</v>
      </c>
      <c r="E229" s="7" t="s">
        <v>831</v>
      </c>
      <c r="F229" s="8">
        <v>10</v>
      </c>
      <c r="G229" s="8">
        <v>9</v>
      </c>
      <c r="H229" s="9">
        <v>261265.63</v>
      </c>
      <c r="I229" s="9">
        <v>55963.98</v>
      </c>
      <c r="J229" s="9">
        <v>0</v>
      </c>
      <c r="K229" s="9">
        <v>317229.61</v>
      </c>
      <c r="L229" s="9">
        <v>6087.44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317229.61</v>
      </c>
      <c r="T229" s="9">
        <v>25686.53</v>
      </c>
      <c r="U229" s="9">
        <v>2560.4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28246.93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62051.42</v>
      </c>
      <c r="AW229" s="9">
        <v>28246.93</v>
      </c>
      <c r="AX229" s="10">
        <v>35</v>
      </c>
      <c r="AY229" s="10">
        <v>60</v>
      </c>
      <c r="AZ229" s="9">
        <v>353999</v>
      </c>
      <c r="BA229" s="9">
        <v>390891.83</v>
      </c>
      <c r="BB229" s="11">
        <v>0.9</v>
      </c>
      <c r="BC229" s="11">
        <v>0.73039809760157903</v>
      </c>
      <c r="BD229" s="11">
        <v>13.91</v>
      </c>
      <c r="BE229" s="11"/>
      <c r="BF229" s="7"/>
      <c r="BG229" s="4"/>
      <c r="BH229" s="7" t="s">
        <v>378</v>
      </c>
      <c r="BI229" s="7" t="s">
        <v>57</v>
      </c>
      <c r="BJ229" s="7" t="s">
        <v>8</v>
      </c>
      <c r="BK229" s="7" t="s">
        <v>342</v>
      </c>
      <c r="BL229" s="5" t="s">
        <v>7</v>
      </c>
      <c r="BM229" s="11">
        <v>317229.61</v>
      </c>
      <c r="BN229" s="5" t="s">
        <v>242</v>
      </c>
      <c r="BO229" s="11"/>
      <c r="BP229" s="12">
        <v>44754</v>
      </c>
      <c r="BQ229" s="12">
        <v>46580</v>
      </c>
      <c r="BR229" s="11">
        <v>4956.7</v>
      </c>
      <c r="BS229" s="11">
        <v>0</v>
      </c>
      <c r="BT229" s="11">
        <v>230</v>
      </c>
    </row>
    <row r="230" spans="1:72" s="1" customFormat="1" ht="18.2" customHeight="1" x14ac:dyDescent="0.15">
      <c r="A230" s="13">
        <v>228</v>
      </c>
      <c r="B230" s="14" t="s">
        <v>337</v>
      </c>
      <c r="C230" s="14" t="s">
        <v>0</v>
      </c>
      <c r="D230" s="15">
        <v>45505</v>
      </c>
      <c r="E230" s="16" t="s">
        <v>825</v>
      </c>
      <c r="F230" s="17">
        <v>1</v>
      </c>
      <c r="G230" s="17">
        <v>1</v>
      </c>
      <c r="H230" s="18">
        <v>259429.14</v>
      </c>
      <c r="I230" s="18">
        <v>2439.59</v>
      </c>
      <c r="J230" s="18">
        <v>0</v>
      </c>
      <c r="K230" s="18">
        <v>261868.73</v>
      </c>
      <c r="L230" s="18">
        <v>1639.91</v>
      </c>
      <c r="M230" s="18">
        <v>0</v>
      </c>
      <c r="N230" s="18">
        <v>0</v>
      </c>
      <c r="O230" s="18">
        <v>1394.63</v>
      </c>
      <c r="P230" s="18">
        <v>0</v>
      </c>
      <c r="Q230" s="18">
        <v>0</v>
      </c>
      <c r="R230" s="18">
        <v>0</v>
      </c>
      <c r="S230" s="18">
        <v>260474.1</v>
      </c>
      <c r="T230" s="18">
        <v>2558.3200000000002</v>
      </c>
      <c r="U230" s="18">
        <v>2542.41</v>
      </c>
      <c r="V230" s="18">
        <v>0</v>
      </c>
      <c r="W230" s="18">
        <v>0</v>
      </c>
      <c r="X230" s="18">
        <v>2558.3200000000002</v>
      </c>
      <c r="Y230" s="18">
        <v>0</v>
      </c>
      <c r="Z230" s="18">
        <v>0</v>
      </c>
      <c r="AA230" s="18">
        <v>2542.41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230</v>
      </c>
      <c r="AN230" s="18">
        <v>0</v>
      </c>
      <c r="AO230" s="18">
        <v>0</v>
      </c>
      <c r="AP230" s="18">
        <v>200.05</v>
      </c>
      <c r="AQ230" s="18">
        <v>0</v>
      </c>
      <c r="AR230" s="18">
        <v>0</v>
      </c>
      <c r="AS230" s="18">
        <v>0</v>
      </c>
      <c r="AT230" s="18">
        <v>0</v>
      </c>
      <c r="AU230" s="18">
        <f t="shared" si="3"/>
        <v>4383</v>
      </c>
      <c r="AV230" s="18">
        <v>2684.87</v>
      </c>
      <c r="AW230" s="18">
        <v>2542.41</v>
      </c>
      <c r="AX230" s="19">
        <v>95</v>
      </c>
      <c r="AY230" s="19">
        <v>120</v>
      </c>
      <c r="AZ230" s="18">
        <v>210380.53</v>
      </c>
      <c r="BA230" s="18">
        <v>294349.55</v>
      </c>
      <c r="BB230" s="20">
        <v>0.91</v>
      </c>
      <c r="BC230" s="20">
        <v>0.80527193263927199</v>
      </c>
      <c r="BD230" s="20">
        <v>13.72</v>
      </c>
      <c r="BE230" s="20"/>
      <c r="BF230" s="16"/>
      <c r="BG230" s="13"/>
      <c r="BH230" s="16" t="s">
        <v>373</v>
      </c>
      <c r="BI230" s="16" t="s">
        <v>132</v>
      </c>
      <c r="BJ230" s="16" t="s">
        <v>8</v>
      </c>
      <c r="BK230" s="16" t="s">
        <v>344</v>
      </c>
      <c r="BL230" s="14" t="s">
        <v>7</v>
      </c>
      <c r="BM230" s="20">
        <v>260474.1</v>
      </c>
      <c r="BN230" s="14" t="s">
        <v>242</v>
      </c>
      <c r="BO230" s="20"/>
      <c r="BP230" s="21">
        <v>44753</v>
      </c>
      <c r="BQ230" s="21">
        <v>48406</v>
      </c>
      <c r="BR230" s="20">
        <v>430.05</v>
      </c>
      <c r="BS230" s="20">
        <v>0</v>
      </c>
      <c r="BT230" s="20">
        <v>230</v>
      </c>
    </row>
    <row r="231" spans="1:72" s="1" customFormat="1" ht="18.2" customHeight="1" x14ac:dyDescent="0.15">
      <c r="A231" s="4">
        <v>229</v>
      </c>
      <c r="B231" s="5" t="s">
        <v>337</v>
      </c>
      <c r="C231" s="5" t="s">
        <v>0</v>
      </c>
      <c r="D231" s="6">
        <v>45505</v>
      </c>
      <c r="E231" s="7" t="s">
        <v>826</v>
      </c>
      <c r="F231" s="8">
        <v>0</v>
      </c>
      <c r="G231" s="8">
        <v>0</v>
      </c>
      <c r="H231" s="9">
        <v>157383.60999999999</v>
      </c>
      <c r="I231" s="9">
        <v>0</v>
      </c>
      <c r="J231" s="9">
        <v>0</v>
      </c>
      <c r="K231" s="9">
        <v>157383.60999999999</v>
      </c>
      <c r="L231" s="9">
        <v>3890.08</v>
      </c>
      <c r="M231" s="9">
        <v>0</v>
      </c>
      <c r="N231" s="9">
        <v>0</v>
      </c>
      <c r="O231" s="9">
        <v>0</v>
      </c>
      <c r="P231" s="9">
        <v>3890.08</v>
      </c>
      <c r="Q231" s="9">
        <v>0</v>
      </c>
      <c r="R231" s="9">
        <v>0</v>
      </c>
      <c r="S231" s="9">
        <v>153493.53</v>
      </c>
      <c r="T231" s="9">
        <v>0</v>
      </c>
      <c r="U231" s="9">
        <v>1542.36</v>
      </c>
      <c r="V231" s="9">
        <v>0</v>
      </c>
      <c r="W231" s="9">
        <v>0</v>
      </c>
      <c r="X231" s="9">
        <v>1542.36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166.89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0.67</v>
      </c>
      <c r="AR231" s="9">
        <v>0</v>
      </c>
      <c r="AS231" s="9">
        <v>0</v>
      </c>
      <c r="AT231" s="9">
        <v>0</v>
      </c>
      <c r="AU231" s="9">
        <f t="shared" si="3"/>
        <v>5600</v>
      </c>
      <c r="AV231" s="9">
        <v>0</v>
      </c>
      <c r="AW231" s="9">
        <v>0</v>
      </c>
      <c r="AX231" s="10">
        <v>35</v>
      </c>
      <c r="AY231" s="10">
        <v>60</v>
      </c>
      <c r="AZ231" s="9">
        <v>204117.49</v>
      </c>
      <c r="BA231" s="9">
        <v>245552.21</v>
      </c>
      <c r="BB231" s="11">
        <v>0.9</v>
      </c>
      <c r="BC231" s="11">
        <v>0.56258576129288396</v>
      </c>
      <c r="BD231" s="11">
        <v>13.91</v>
      </c>
      <c r="BE231" s="11"/>
      <c r="BF231" s="7"/>
      <c r="BG231" s="4"/>
      <c r="BH231" s="7" t="s">
        <v>339</v>
      </c>
      <c r="BI231" s="7" t="s">
        <v>833</v>
      </c>
      <c r="BJ231" s="7" t="s">
        <v>8</v>
      </c>
      <c r="BK231" s="7" t="s">
        <v>1</v>
      </c>
      <c r="BL231" s="5" t="s">
        <v>7</v>
      </c>
      <c r="BM231" s="11">
        <v>153493.53</v>
      </c>
      <c r="BN231" s="5" t="s">
        <v>242</v>
      </c>
      <c r="BO231" s="11"/>
      <c r="BP231" s="12">
        <v>44757</v>
      </c>
      <c r="BQ231" s="12">
        <v>46583</v>
      </c>
      <c r="BR231" s="11">
        <v>0</v>
      </c>
      <c r="BS231" s="11">
        <v>0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25</v>
      </c>
      <c r="C232" s="14" t="s">
        <v>0</v>
      </c>
      <c r="D232" s="15">
        <v>45505</v>
      </c>
      <c r="E232" s="16" t="s">
        <v>828</v>
      </c>
      <c r="F232" s="17">
        <v>1</v>
      </c>
      <c r="G232" s="17">
        <v>0</v>
      </c>
      <c r="H232" s="18">
        <v>73771.17</v>
      </c>
      <c r="I232" s="18">
        <v>915.95</v>
      </c>
      <c r="J232" s="18">
        <v>0</v>
      </c>
      <c r="K232" s="18">
        <v>74687.12</v>
      </c>
      <c r="L232" s="18">
        <v>1718.51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74687.12</v>
      </c>
      <c r="T232" s="18">
        <v>0</v>
      </c>
      <c r="U232" s="18">
        <v>722.81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722.81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2634.46</v>
      </c>
      <c r="AW232" s="18">
        <v>722.81</v>
      </c>
      <c r="AX232" s="19">
        <v>35</v>
      </c>
      <c r="AY232" s="19">
        <v>60</v>
      </c>
      <c r="AZ232" s="18">
        <v>335003.88</v>
      </c>
      <c r="BA232" s="18">
        <v>110350.47</v>
      </c>
      <c r="BB232" s="20">
        <v>0.9</v>
      </c>
      <c r="BC232" s="20">
        <v>0.60913567472798302</v>
      </c>
      <c r="BD232" s="20">
        <v>13.91</v>
      </c>
      <c r="BE232" s="20"/>
      <c r="BF232" s="16"/>
      <c r="BG232" s="13"/>
      <c r="BH232" s="16" t="s">
        <v>339</v>
      </c>
      <c r="BI232" s="16" t="s">
        <v>29</v>
      </c>
      <c r="BJ232" s="16" t="s">
        <v>8</v>
      </c>
      <c r="BK232" s="16" t="s">
        <v>344</v>
      </c>
      <c r="BL232" s="14" t="s">
        <v>7</v>
      </c>
      <c r="BM232" s="20">
        <v>74687.12</v>
      </c>
      <c r="BN232" s="14" t="s">
        <v>242</v>
      </c>
      <c r="BO232" s="20"/>
      <c r="BP232" s="21">
        <v>44754</v>
      </c>
      <c r="BQ232" s="21">
        <v>46580</v>
      </c>
      <c r="BR232" s="20">
        <v>305</v>
      </c>
      <c r="BS232" s="20">
        <v>0</v>
      </c>
      <c r="BT232" s="20">
        <v>230</v>
      </c>
    </row>
    <row r="233" spans="1:72" s="1" customFormat="1" ht="18.2" customHeight="1" x14ac:dyDescent="0.15">
      <c r="A233" s="4">
        <v>231</v>
      </c>
      <c r="B233" s="5" t="s">
        <v>25</v>
      </c>
      <c r="C233" s="5" t="s">
        <v>0</v>
      </c>
      <c r="D233" s="6">
        <v>45505</v>
      </c>
      <c r="E233" s="7" t="s">
        <v>829</v>
      </c>
      <c r="F233" s="8">
        <v>0</v>
      </c>
      <c r="G233" s="8">
        <v>0</v>
      </c>
      <c r="H233" s="9">
        <v>375311.52</v>
      </c>
      <c r="I233" s="9">
        <v>0</v>
      </c>
      <c r="J233" s="9">
        <v>0</v>
      </c>
      <c r="K233" s="9">
        <v>375311.52</v>
      </c>
      <c r="L233" s="9">
        <v>3618.59</v>
      </c>
      <c r="M233" s="9">
        <v>0</v>
      </c>
      <c r="N233" s="9">
        <v>0</v>
      </c>
      <c r="O233" s="9">
        <v>0</v>
      </c>
      <c r="P233" s="9">
        <v>3618.59</v>
      </c>
      <c r="Q233" s="9">
        <v>0</v>
      </c>
      <c r="R233" s="9">
        <v>0</v>
      </c>
      <c r="S233" s="9">
        <v>371692.93</v>
      </c>
      <c r="T233" s="9">
        <v>0</v>
      </c>
      <c r="U233" s="9">
        <v>3678.05</v>
      </c>
      <c r="V233" s="9">
        <v>0</v>
      </c>
      <c r="W233" s="9">
        <v>0</v>
      </c>
      <c r="X233" s="9">
        <v>3678.05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307.62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5.74</v>
      </c>
      <c r="AR233" s="9">
        <v>0</v>
      </c>
      <c r="AS233" s="9">
        <v>0</v>
      </c>
      <c r="AT233" s="9">
        <v>0</v>
      </c>
      <c r="AU233" s="9">
        <f t="shared" si="3"/>
        <v>7610</v>
      </c>
      <c r="AV233" s="9">
        <v>0</v>
      </c>
      <c r="AW233" s="9">
        <v>0</v>
      </c>
      <c r="AX233" s="10">
        <v>71</v>
      </c>
      <c r="AY233" s="10">
        <v>96</v>
      </c>
      <c r="AZ233" s="9">
        <v>408044.78</v>
      </c>
      <c r="BA233" s="9">
        <v>452609.4</v>
      </c>
      <c r="BB233" s="11">
        <v>0.9</v>
      </c>
      <c r="BC233" s="11">
        <v>0.73910006508923598</v>
      </c>
      <c r="BD233" s="11">
        <v>13.79</v>
      </c>
      <c r="BE233" s="11"/>
      <c r="BF233" s="7" t="s">
        <v>352</v>
      </c>
      <c r="BG233" s="4"/>
      <c r="BH233" s="7" t="s">
        <v>381</v>
      </c>
      <c r="BI233" s="7" t="s">
        <v>832</v>
      </c>
      <c r="BJ233" s="7" t="s">
        <v>8</v>
      </c>
      <c r="BK233" s="7" t="s">
        <v>1</v>
      </c>
      <c r="BL233" s="5" t="s">
        <v>7</v>
      </c>
      <c r="BM233" s="11">
        <v>371692.93</v>
      </c>
      <c r="BN233" s="5" t="s">
        <v>242</v>
      </c>
      <c r="BO233" s="11"/>
      <c r="BP233" s="12">
        <v>44754</v>
      </c>
      <c r="BQ233" s="12">
        <v>47676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337</v>
      </c>
      <c r="C234" s="14" t="s">
        <v>0</v>
      </c>
      <c r="D234" s="15">
        <v>45505</v>
      </c>
      <c r="E234" s="16" t="s">
        <v>830</v>
      </c>
      <c r="F234" s="17">
        <v>0</v>
      </c>
      <c r="G234" s="17">
        <v>0</v>
      </c>
      <c r="H234" s="18">
        <v>190067.35</v>
      </c>
      <c r="I234" s="18">
        <v>0</v>
      </c>
      <c r="J234" s="18">
        <v>0</v>
      </c>
      <c r="K234" s="18">
        <v>190067.35</v>
      </c>
      <c r="L234" s="18">
        <v>4649.46</v>
      </c>
      <c r="M234" s="18">
        <v>0</v>
      </c>
      <c r="N234" s="18">
        <v>0</v>
      </c>
      <c r="O234" s="18">
        <v>0</v>
      </c>
      <c r="P234" s="18">
        <v>4649.46</v>
      </c>
      <c r="Q234" s="18">
        <v>0</v>
      </c>
      <c r="R234" s="18">
        <v>0</v>
      </c>
      <c r="S234" s="18">
        <v>185417.89</v>
      </c>
      <c r="T234" s="18">
        <v>0</v>
      </c>
      <c r="U234" s="18">
        <v>1862.66</v>
      </c>
      <c r="V234" s="18">
        <v>0</v>
      </c>
      <c r="W234" s="18">
        <v>0</v>
      </c>
      <c r="X234" s="18">
        <v>1862.66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200.05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6712.17</v>
      </c>
      <c r="AV234" s="18">
        <v>0</v>
      </c>
      <c r="AW234" s="18">
        <v>0</v>
      </c>
      <c r="AX234" s="19">
        <v>35</v>
      </c>
      <c r="AY234" s="19">
        <v>60</v>
      </c>
      <c r="AZ234" s="18">
        <v>212594.74</v>
      </c>
      <c r="BA234" s="18">
        <v>294354.96999999997</v>
      </c>
      <c r="BB234" s="20">
        <v>0.9</v>
      </c>
      <c r="BC234" s="20">
        <v>0.56692129574031003</v>
      </c>
      <c r="BD234" s="20">
        <v>13.91</v>
      </c>
      <c r="BE234" s="20"/>
      <c r="BF234" s="16"/>
      <c r="BG234" s="13"/>
      <c r="BH234" s="16" t="s">
        <v>373</v>
      </c>
      <c r="BI234" s="16" t="s">
        <v>132</v>
      </c>
      <c r="BJ234" s="16" t="s">
        <v>8</v>
      </c>
      <c r="BK234" s="16" t="s">
        <v>1</v>
      </c>
      <c r="BL234" s="14" t="s">
        <v>7</v>
      </c>
      <c r="BM234" s="20">
        <v>185417.89</v>
      </c>
      <c r="BN234" s="14" t="s">
        <v>242</v>
      </c>
      <c r="BO234" s="20"/>
      <c r="BP234" s="21">
        <v>44761</v>
      </c>
      <c r="BQ234" s="21">
        <v>46587</v>
      </c>
      <c r="BR234" s="20">
        <v>0</v>
      </c>
      <c r="BS234" s="20">
        <v>0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91</v>
      </c>
      <c r="C235" s="5" t="s">
        <v>0</v>
      </c>
      <c r="D235" s="6">
        <v>45505</v>
      </c>
      <c r="E235" s="7" t="s">
        <v>827</v>
      </c>
      <c r="F235" s="8">
        <v>0</v>
      </c>
      <c r="G235" s="8">
        <v>0</v>
      </c>
      <c r="H235" s="9">
        <v>264409.11</v>
      </c>
      <c r="I235" s="9">
        <v>0</v>
      </c>
      <c r="J235" s="9">
        <v>0</v>
      </c>
      <c r="K235" s="9">
        <v>264409.11</v>
      </c>
      <c r="L235" s="9">
        <v>1671.5</v>
      </c>
      <c r="M235" s="9">
        <v>0</v>
      </c>
      <c r="N235" s="9">
        <v>0</v>
      </c>
      <c r="O235" s="9">
        <v>0</v>
      </c>
      <c r="P235" s="9">
        <v>1671.5</v>
      </c>
      <c r="Q235" s="9">
        <v>10.51</v>
      </c>
      <c r="R235" s="9">
        <v>0</v>
      </c>
      <c r="S235" s="9">
        <v>262727.09999999998</v>
      </c>
      <c r="T235" s="9">
        <v>0</v>
      </c>
      <c r="U235" s="9">
        <v>2591.11</v>
      </c>
      <c r="V235" s="9">
        <v>0</v>
      </c>
      <c r="W235" s="9">
        <v>2591.11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203.89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10.01</v>
      </c>
      <c r="AT235" s="9">
        <v>0</v>
      </c>
      <c r="AU235" s="9">
        <f t="shared" si="3"/>
        <v>4467</v>
      </c>
      <c r="AV235" s="9">
        <v>0</v>
      </c>
      <c r="AW235" s="9">
        <v>0</v>
      </c>
      <c r="AX235" s="10">
        <v>95</v>
      </c>
      <c r="AY235" s="10">
        <v>120</v>
      </c>
      <c r="AZ235" s="9">
        <v>433000</v>
      </c>
      <c r="BA235" s="9">
        <v>300000</v>
      </c>
      <c r="BB235" s="11">
        <v>0.83</v>
      </c>
      <c r="BC235" s="11">
        <v>0.72687831000000003</v>
      </c>
      <c r="BD235" s="11">
        <v>13.72</v>
      </c>
      <c r="BE235" s="11"/>
      <c r="BF235" s="7" t="s">
        <v>338</v>
      </c>
      <c r="BG235" s="4"/>
      <c r="BH235" s="7" t="s">
        <v>482</v>
      </c>
      <c r="BI235" s="7" t="s">
        <v>94</v>
      </c>
      <c r="BJ235" s="7" t="s">
        <v>8</v>
      </c>
      <c r="BK235" s="7" t="s">
        <v>1</v>
      </c>
      <c r="BL235" s="5" t="s">
        <v>7</v>
      </c>
      <c r="BM235" s="11">
        <v>262727.09999999998</v>
      </c>
      <c r="BN235" s="5" t="s">
        <v>242</v>
      </c>
      <c r="BO235" s="11"/>
      <c r="BP235" s="12">
        <v>44763</v>
      </c>
      <c r="BQ235" s="12">
        <v>48416</v>
      </c>
      <c r="BR235" s="11">
        <v>0</v>
      </c>
      <c r="BS235" s="11">
        <v>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337</v>
      </c>
      <c r="C236" s="14" t="s">
        <v>0</v>
      </c>
      <c r="D236" s="15">
        <v>45505</v>
      </c>
      <c r="E236" s="16" t="s">
        <v>834</v>
      </c>
      <c r="F236" s="17">
        <v>0</v>
      </c>
      <c r="G236" s="17">
        <v>0</v>
      </c>
      <c r="H236" s="18">
        <v>283486.42</v>
      </c>
      <c r="I236" s="18">
        <v>0</v>
      </c>
      <c r="J236" s="18">
        <v>0</v>
      </c>
      <c r="K236" s="18">
        <v>283486.42</v>
      </c>
      <c r="L236" s="18">
        <v>1776.64</v>
      </c>
      <c r="M236" s="18">
        <v>0</v>
      </c>
      <c r="N236" s="18">
        <v>0</v>
      </c>
      <c r="O236" s="18">
        <v>0</v>
      </c>
      <c r="P236" s="18">
        <v>1776.64</v>
      </c>
      <c r="Q236" s="18">
        <v>27.61</v>
      </c>
      <c r="R236" s="18">
        <v>0</v>
      </c>
      <c r="S236" s="18">
        <v>281682.17</v>
      </c>
      <c r="T236" s="18">
        <v>0</v>
      </c>
      <c r="U236" s="18">
        <v>2777.9</v>
      </c>
      <c r="V236" s="18">
        <v>0</v>
      </c>
      <c r="W236" s="18">
        <v>0</v>
      </c>
      <c r="X236" s="18">
        <v>2777.9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217.85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f t="shared" si="3"/>
        <v>4800</v>
      </c>
      <c r="AV236" s="18">
        <v>0</v>
      </c>
      <c r="AW236" s="18">
        <v>0</v>
      </c>
      <c r="AX236" s="19">
        <v>96</v>
      </c>
      <c r="AY236" s="19">
        <v>120</v>
      </c>
      <c r="AZ236" s="18">
        <v>84240.17</v>
      </c>
      <c r="BA236" s="18">
        <v>320545.90999999997</v>
      </c>
      <c r="BB236" s="20">
        <v>0.89</v>
      </c>
      <c r="BC236" s="20">
        <v>0.78209430686543502</v>
      </c>
      <c r="BD236" s="20">
        <v>11.76</v>
      </c>
      <c r="BE236" s="20"/>
      <c r="BF236" s="16"/>
      <c r="BG236" s="13"/>
      <c r="BH236" s="16" t="s">
        <v>450</v>
      </c>
      <c r="BI236" s="16" t="s">
        <v>451</v>
      </c>
      <c r="BJ236" s="16" t="s">
        <v>8</v>
      </c>
      <c r="BK236" s="16" t="s">
        <v>1</v>
      </c>
      <c r="BL236" s="14" t="s">
        <v>7</v>
      </c>
      <c r="BM236" s="20">
        <v>281682.17</v>
      </c>
      <c r="BN236" s="14" t="s">
        <v>242</v>
      </c>
      <c r="BO236" s="20"/>
      <c r="BP236" s="21">
        <v>44782</v>
      </c>
      <c r="BQ236" s="21">
        <v>48435</v>
      </c>
      <c r="BR236" s="20">
        <v>0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337</v>
      </c>
      <c r="C237" s="5" t="s">
        <v>0</v>
      </c>
      <c r="D237" s="6">
        <v>45505</v>
      </c>
      <c r="E237" s="7" t="s">
        <v>835</v>
      </c>
      <c r="F237" s="8">
        <v>0</v>
      </c>
      <c r="G237" s="8">
        <v>0</v>
      </c>
      <c r="H237" s="9">
        <v>231578.86</v>
      </c>
      <c r="I237" s="9">
        <v>0</v>
      </c>
      <c r="J237" s="9">
        <v>0</v>
      </c>
      <c r="K237" s="9">
        <v>231578.86</v>
      </c>
      <c r="L237" s="9">
        <v>5222.87</v>
      </c>
      <c r="M237" s="9">
        <v>0</v>
      </c>
      <c r="N237" s="9">
        <v>0</v>
      </c>
      <c r="O237" s="9">
        <v>0</v>
      </c>
      <c r="P237" s="9">
        <v>5222.87</v>
      </c>
      <c r="Q237" s="9">
        <v>0</v>
      </c>
      <c r="R237" s="9">
        <v>0</v>
      </c>
      <c r="S237" s="9">
        <v>226355.99</v>
      </c>
      <c r="T237" s="9">
        <v>0</v>
      </c>
      <c r="U237" s="9">
        <v>2269.4699999999998</v>
      </c>
      <c r="V237" s="9">
        <v>0</v>
      </c>
      <c r="W237" s="9">
        <v>0</v>
      </c>
      <c r="X237" s="9">
        <v>2269.4699999999998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230.17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7722.51</v>
      </c>
      <c r="AV237" s="9">
        <v>0</v>
      </c>
      <c r="AW237" s="9">
        <v>0</v>
      </c>
      <c r="AX237" s="10">
        <v>36</v>
      </c>
      <c r="AY237" s="10">
        <v>60</v>
      </c>
      <c r="AZ237" s="9">
        <v>103454.77</v>
      </c>
      <c r="BA237" s="9">
        <v>338661.91</v>
      </c>
      <c r="BB237" s="11">
        <v>0.76</v>
      </c>
      <c r="BC237" s="11">
        <v>0.50797136412536004</v>
      </c>
      <c r="BD237" s="11">
        <v>11.76</v>
      </c>
      <c r="BE237" s="11"/>
      <c r="BF237" s="7"/>
      <c r="BG237" s="4"/>
      <c r="BH237" s="7" t="s">
        <v>432</v>
      </c>
      <c r="BI237" s="7" t="s">
        <v>836</v>
      </c>
      <c r="BJ237" s="7" t="s">
        <v>8</v>
      </c>
      <c r="BK237" s="7" t="s">
        <v>1</v>
      </c>
      <c r="BL237" s="5" t="s">
        <v>7</v>
      </c>
      <c r="BM237" s="11">
        <v>226355.99</v>
      </c>
      <c r="BN237" s="5" t="s">
        <v>242</v>
      </c>
      <c r="BO237" s="11"/>
      <c r="BP237" s="12">
        <v>44783</v>
      </c>
      <c r="BQ237" s="12">
        <v>46609</v>
      </c>
      <c r="BR237" s="11">
        <v>0</v>
      </c>
      <c r="BS237" s="11">
        <v>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91</v>
      </c>
      <c r="C238" s="14" t="s">
        <v>0</v>
      </c>
      <c r="D238" s="15">
        <v>45505</v>
      </c>
      <c r="E238" s="16" t="s">
        <v>837</v>
      </c>
      <c r="F238" s="17">
        <v>0</v>
      </c>
      <c r="G238" s="17">
        <v>0</v>
      </c>
      <c r="H238" s="18">
        <v>361534.4</v>
      </c>
      <c r="I238" s="18">
        <v>3157.88</v>
      </c>
      <c r="J238" s="18">
        <v>0</v>
      </c>
      <c r="K238" s="18">
        <v>364692.28</v>
      </c>
      <c r="L238" s="18">
        <v>3188.83</v>
      </c>
      <c r="M238" s="18">
        <v>0</v>
      </c>
      <c r="N238" s="18">
        <v>0</v>
      </c>
      <c r="O238" s="18">
        <v>0</v>
      </c>
      <c r="P238" s="18">
        <v>6346.71</v>
      </c>
      <c r="Q238" s="18">
        <v>0</v>
      </c>
      <c r="R238" s="18">
        <v>0</v>
      </c>
      <c r="S238" s="18">
        <v>361237.68</v>
      </c>
      <c r="T238" s="18">
        <v>3602.33</v>
      </c>
      <c r="U238" s="18">
        <v>3571.38</v>
      </c>
      <c r="V238" s="18">
        <v>0</v>
      </c>
      <c r="W238" s="18">
        <v>7173.71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323.87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267.41000000000003</v>
      </c>
      <c r="AQ238" s="18">
        <v>0</v>
      </c>
      <c r="AR238" s="18">
        <v>0</v>
      </c>
      <c r="AS238" s="18">
        <v>0</v>
      </c>
      <c r="AT238" s="18">
        <v>0</v>
      </c>
      <c r="AU238" s="18">
        <f t="shared" si="3"/>
        <v>14111.7</v>
      </c>
      <c r="AV238" s="18">
        <v>0</v>
      </c>
      <c r="AW238" s="18">
        <v>0</v>
      </c>
      <c r="AX238" s="19">
        <v>79</v>
      </c>
      <c r="AY238" s="19">
        <v>103</v>
      </c>
      <c r="AZ238" s="18">
        <v>104499.94</v>
      </c>
      <c r="BA238" s="18">
        <v>437183.33</v>
      </c>
      <c r="BB238" s="20">
        <v>0.85</v>
      </c>
      <c r="BC238" s="20">
        <v>0.70234157372834904</v>
      </c>
      <c r="BD238" s="20">
        <v>11.76</v>
      </c>
      <c r="BE238" s="20"/>
      <c r="BF238" s="16" t="s">
        <v>338</v>
      </c>
      <c r="BG238" s="13"/>
      <c r="BH238" s="16" t="s">
        <v>408</v>
      </c>
      <c r="BI238" s="16" t="s">
        <v>410</v>
      </c>
      <c r="BJ238" s="16" t="s">
        <v>8</v>
      </c>
      <c r="BK238" s="16" t="s">
        <v>1</v>
      </c>
      <c r="BL238" s="14" t="s">
        <v>7</v>
      </c>
      <c r="BM238" s="20">
        <v>361237.68</v>
      </c>
      <c r="BN238" s="14" t="s">
        <v>242</v>
      </c>
      <c r="BO238" s="20"/>
      <c r="BP238" s="21">
        <v>44788</v>
      </c>
      <c r="BQ238" s="21">
        <v>47922</v>
      </c>
      <c r="BR238" s="20">
        <v>0</v>
      </c>
      <c r="BS238" s="20">
        <v>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337</v>
      </c>
      <c r="C239" s="5" t="s">
        <v>0</v>
      </c>
      <c r="D239" s="6">
        <v>45505</v>
      </c>
      <c r="E239" s="7" t="s">
        <v>838</v>
      </c>
      <c r="F239" s="8">
        <v>0</v>
      </c>
      <c r="G239" s="8">
        <v>0</v>
      </c>
      <c r="H239" s="9">
        <v>115809.37</v>
      </c>
      <c r="I239" s="9">
        <v>0</v>
      </c>
      <c r="J239" s="9">
        <v>0</v>
      </c>
      <c r="K239" s="9">
        <v>115809.37</v>
      </c>
      <c r="L239" s="9">
        <v>4133.25</v>
      </c>
      <c r="M239" s="9">
        <v>0</v>
      </c>
      <c r="N239" s="9">
        <v>0</v>
      </c>
      <c r="O239" s="9">
        <v>0</v>
      </c>
      <c r="P239" s="9">
        <v>4133.25</v>
      </c>
      <c r="Q239" s="9">
        <v>5375.73</v>
      </c>
      <c r="R239" s="9">
        <v>0</v>
      </c>
      <c r="S239" s="9">
        <v>106300.39</v>
      </c>
      <c r="T239" s="9">
        <v>0</v>
      </c>
      <c r="U239" s="9">
        <v>1082.25</v>
      </c>
      <c r="V239" s="9">
        <v>0</v>
      </c>
      <c r="W239" s="9">
        <v>0</v>
      </c>
      <c r="X239" s="9">
        <v>1082.25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160.22999999999999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f t="shared" si="3"/>
        <v>10751.46</v>
      </c>
      <c r="AV239" s="9">
        <v>0</v>
      </c>
      <c r="AW239" s="9">
        <v>0</v>
      </c>
      <c r="AX239" s="10">
        <v>36</v>
      </c>
      <c r="AY239" s="10">
        <v>60</v>
      </c>
      <c r="AZ239" s="9">
        <v>71500</v>
      </c>
      <c r="BA239" s="9">
        <v>235746.38</v>
      </c>
      <c r="BB239" s="11">
        <v>0.9</v>
      </c>
      <c r="BC239" s="11">
        <v>0.40581896103770498</v>
      </c>
      <c r="BD239" s="11">
        <v>11.76</v>
      </c>
      <c r="BE239" s="11"/>
      <c r="BF239" s="7"/>
      <c r="BG239" s="4"/>
      <c r="BH239" s="7" t="s">
        <v>339</v>
      </c>
      <c r="BI239" s="7" t="s">
        <v>340</v>
      </c>
      <c r="BJ239" s="7" t="s">
        <v>8</v>
      </c>
      <c r="BK239" s="7" t="s">
        <v>1</v>
      </c>
      <c r="BL239" s="5" t="s">
        <v>7</v>
      </c>
      <c r="BM239" s="11">
        <v>106300.39</v>
      </c>
      <c r="BN239" s="5" t="s">
        <v>242</v>
      </c>
      <c r="BO239" s="11"/>
      <c r="BP239" s="12">
        <v>44783</v>
      </c>
      <c r="BQ239" s="12">
        <v>46609</v>
      </c>
      <c r="BR239" s="11">
        <v>0</v>
      </c>
      <c r="BS239" s="11">
        <v>0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337</v>
      </c>
      <c r="C240" s="14" t="s">
        <v>0</v>
      </c>
      <c r="D240" s="15">
        <v>45505</v>
      </c>
      <c r="E240" s="16" t="s">
        <v>839</v>
      </c>
      <c r="F240" s="17">
        <v>0</v>
      </c>
      <c r="G240" s="17">
        <v>0</v>
      </c>
      <c r="H240" s="18">
        <v>198821.16</v>
      </c>
      <c r="I240" s="18">
        <v>0</v>
      </c>
      <c r="J240" s="18">
        <v>0</v>
      </c>
      <c r="K240" s="18">
        <v>198821.16</v>
      </c>
      <c r="L240" s="18">
        <v>5904.14</v>
      </c>
      <c r="M240" s="18">
        <v>0</v>
      </c>
      <c r="N240" s="18">
        <v>0</v>
      </c>
      <c r="O240" s="18">
        <v>0</v>
      </c>
      <c r="P240" s="18">
        <v>5904.14</v>
      </c>
      <c r="Q240" s="18">
        <v>0</v>
      </c>
      <c r="R240" s="18">
        <v>0</v>
      </c>
      <c r="S240" s="18">
        <v>192917.02</v>
      </c>
      <c r="T240" s="18">
        <v>0</v>
      </c>
      <c r="U240" s="18">
        <v>1948.45</v>
      </c>
      <c r="V240" s="18">
        <v>0</v>
      </c>
      <c r="W240" s="18">
        <v>0</v>
      </c>
      <c r="X240" s="18">
        <v>1948.45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241.25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6.16</v>
      </c>
      <c r="AR240" s="18">
        <v>0</v>
      </c>
      <c r="AS240" s="18">
        <v>0</v>
      </c>
      <c r="AT240" s="18">
        <v>0</v>
      </c>
      <c r="AU240" s="18">
        <f t="shared" si="3"/>
        <v>8100</v>
      </c>
      <c r="AV240" s="18">
        <v>0</v>
      </c>
      <c r="AW240" s="18">
        <v>0</v>
      </c>
      <c r="AX240" s="19">
        <v>36</v>
      </c>
      <c r="AY240" s="19">
        <v>60</v>
      </c>
      <c r="AZ240" s="18">
        <v>88000</v>
      </c>
      <c r="BA240" s="18">
        <v>354945.75</v>
      </c>
      <c r="BB240" s="20">
        <v>0.9</v>
      </c>
      <c r="BC240" s="20">
        <v>0.48916015475604402</v>
      </c>
      <c r="BD240" s="20">
        <v>11.76</v>
      </c>
      <c r="BE240" s="20"/>
      <c r="BF240" s="16"/>
      <c r="BG240" s="13"/>
      <c r="BH240" s="16" t="s">
        <v>373</v>
      </c>
      <c r="BI240" s="16" t="s">
        <v>374</v>
      </c>
      <c r="BJ240" s="16" t="s">
        <v>8</v>
      </c>
      <c r="BK240" s="16" t="s">
        <v>1</v>
      </c>
      <c r="BL240" s="14" t="s">
        <v>7</v>
      </c>
      <c r="BM240" s="20">
        <v>192917.02</v>
      </c>
      <c r="BN240" s="14" t="s">
        <v>242</v>
      </c>
      <c r="BO240" s="20"/>
      <c r="BP240" s="21">
        <v>44788</v>
      </c>
      <c r="BQ240" s="21">
        <v>46614</v>
      </c>
      <c r="BR240" s="20">
        <v>0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337</v>
      </c>
      <c r="C241" s="5" t="s">
        <v>0</v>
      </c>
      <c r="D241" s="6">
        <v>45505</v>
      </c>
      <c r="E241" s="7" t="s">
        <v>840</v>
      </c>
      <c r="F241" s="8">
        <v>1</v>
      </c>
      <c r="G241" s="8">
        <v>1</v>
      </c>
      <c r="H241" s="9">
        <v>151532.6</v>
      </c>
      <c r="I241" s="9">
        <v>6734.64</v>
      </c>
      <c r="J241" s="9">
        <v>0</v>
      </c>
      <c r="K241" s="9">
        <v>158267.24</v>
      </c>
      <c r="L241" s="9">
        <v>3416.9</v>
      </c>
      <c r="M241" s="9">
        <v>0</v>
      </c>
      <c r="N241" s="9">
        <v>0</v>
      </c>
      <c r="O241" s="9">
        <v>3380.11</v>
      </c>
      <c r="P241" s="9">
        <v>0</v>
      </c>
      <c r="Q241" s="9">
        <v>0</v>
      </c>
      <c r="R241" s="9">
        <v>0</v>
      </c>
      <c r="S241" s="9">
        <v>154887.13</v>
      </c>
      <c r="T241" s="9">
        <v>3068.62</v>
      </c>
      <c r="U241" s="9">
        <v>1484.73</v>
      </c>
      <c r="V241" s="9">
        <v>0</v>
      </c>
      <c r="W241" s="9">
        <v>1550.73</v>
      </c>
      <c r="X241" s="9">
        <v>0</v>
      </c>
      <c r="Y241" s="9">
        <v>0</v>
      </c>
      <c r="Z241" s="9">
        <v>0</v>
      </c>
      <c r="AA241" s="9">
        <v>3002.62</v>
      </c>
      <c r="AB241" s="9">
        <v>0</v>
      </c>
      <c r="AC241" s="9">
        <v>0</v>
      </c>
      <c r="AD241" s="9">
        <v>0</v>
      </c>
      <c r="AE241" s="9">
        <v>0</v>
      </c>
      <c r="AF241" s="9">
        <v>165.85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31.94</v>
      </c>
      <c r="AN241" s="9">
        <v>0</v>
      </c>
      <c r="AO241" s="9">
        <v>0</v>
      </c>
      <c r="AP241" s="9">
        <v>150.58000000000001</v>
      </c>
      <c r="AQ241" s="9">
        <v>0</v>
      </c>
      <c r="AR241" s="9">
        <v>0</v>
      </c>
      <c r="AS241" s="9">
        <v>29.21</v>
      </c>
      <c r="AT241" s="9">
        <v>0</v>
      </c>
      <c r="AU241" s="9">
        <f t="shared" si="3"/>
        <v>5250</v>
      </c>
      <c r="AV241" s="9">
        <v>6800.64</v>
      </c>
      <c r="AW241" s="9">
        <v>3002.62</v>
      </c>
      <c r="AX241" s="10">
        <v>36</v>
      </c>
      <c r="AY241" s="10">
        <v>60</v>
      </c>
      <c r="AZ241" s="9">
        <v>88000</v>
      </c>
      <c r="BA241" s="9">
        <v>221559.12</v>
      </c>
      <c r="BB241" s="11">
        <v>0.8</v>
      </c>
      <c r="BC241" s="11">
        <v>0.55926248488439601</v>
      </c>
      <c r="BD241" s="11">
        <v>11.76</v>
      </c>
      <c r="BE241" s="11"/>
      <c r="BF241" s="7"/>
      <c r="BG241" s="4"/>
      <c r="BH241" s="7" t="s">
        <v>419</v>
      </c>
      <c r="BI241" s="7" t="s">
        <v>420</v>
      </c>
      <c r="BJ241" s="7" t="s">
        <v>8</v>
      </c>
      <c r="BK241" s="7" t="s">
        <v>344</v>
      </c>
      <c r="BL241" s="5" t="s">
        <v>7</v>
      </c>
      <c r="BM241" s="11">
        <v>154887.13</v>
      </c>
      <c r="BN241" s="5" t="s">
        <v>242</v>
      </c>
      <c r="BO241" s="11"/>
      <c r="BP241" s="12">
        <v>44788</v>
      </c>
      <c r="BQ241" s="12">
        <v>46614</v>
      </c>
      <c r="BR241" s="11">
        <v>595.30999999999995</v>
      </c>
      <c r="BS241" s="11">
        <v>0</v>
      </c>
      <c r="BT241" s="11">
        <v>230</v>
      </c>
    </row>
    <row r="242" spans="1:72" s="1" customFormat="1" ht="18.2" customHeight="1" x14ac:dyDescent="0.15">
      <c r="A242" s="13">
        <v>240</v>
      </c>
      <c r="B242" s="14" t="s">
        <v>337</v>
      </c>
      <c r="C242" s="14" t="s">
        <v>0</v>
      </c>
      <c r="D242" s="15">
        <v>45505</v>
      </c>
      <c r="E242" s="16" t="s">
        <v>841</v>
      </c>
      <c r="F242" s="17">
        <v>0</v>
      </c>
      <c r="G242" s="17">
        <v>1</v>
      </c>
      <c r="H242" s="18">
        <v>226925.2</v>
      </c>
      <c r="I242" s="18">
        <v>3000.86</v>
      </c>
      <c r="J242" s="18">
        <v>0</v>
      </c>
      <c r="K242" s="18">
        <v>229926.06</v>
      </c>
      <c r="L242" s="18">
        <v>2815.99</v>
      </c>
      <c r="M242" s="18">
        <v>0</v>
      </c>
      <c r="N242" s="18">
        <v>0</v>
      </c>
      <c r="O242" s="18">
        <v>2586.16</v>
      </c>
      <c r="P242" s="18">
        <v>2589.4299999999998</v>
      </c>
      <c r="Q242" s="18">
        <v>0</v>
      </c>
      <c r="R242" s="18">
        <v>0</v>
      </c>
      <c r="S242" s="18">
        <v>224750.46</v>
      </c>
      <c r="T242" s="18">
        <v>2250.96</v>
      </c>
      <c r="U242" s="18">
        <v>2223.63</v>
      </c>
      <c r="V242" s="18">
        <v>0</v>
      </c>
      <c r="W242" s="18">
        <v>2250.96</v>
      </c>
      <c r="X242" s="18">
        <v>2223.63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230</v>
      </c>
      <c r="AG242" s="18">
        <v>0</v>
      </c>
      <c r="AH242" s="18">
        <v>0</v>
      </c>
      <c r="AI242" s="18">
        <v>179.22</v>
      </c>
      <c r="AJ242" s="18">
        <v>0</v>
      </c>
      <c r="AK242" s="18">
        <v>0</v>
      </c>
      <c r="AL242" s="18">
        <v>0</v>
      </c>
      <c r="AM242" s="18">
        <v>230</v>
      </c>
      <c r="AN242" s="18">
        <v>0</v>
      </c>
      <c r="AO242" s="18">
        <v>0</v>
      </c>
      <c r="AP242" s="18">
        <v>214.66</v>
      </c>
      <c r="AQ242" s="18">
        <v>0</v>
      </c>
      <c r="AR242" s="18">
        <v>0</v>
      </c>
      <c r="AS242" s="18">
        <v>24.06</v>
      </c>
      <c r="AT242" s="18">
        <v>0</v>
      </c>
      <c r="AU242" s="18">
        <f t="shared" si="3"/>
        <v>10480</v>
      </c>
      <c r="AV242" s="18">
        <v>665.32</v>
      </c>
      <c r="AW242" s="18">
        <v>0</v>
      </c>
      <c r="AX242" s="19">
        <v>61</v>
      </c>
      <c r="AY242" s="19">
        <v>85</v>
      </c>
      <c r="AZ242" s="18">
        <v>77165.570000000007</v>
      </c>
      <c r="BA242" s="18">
        <v>289773.38</v>
      </c>
      <c r="BB242" s="20">
        <v>0.9</v>
      </c>
      <c r="BC242" s="20">
        <v>0.698046915144517</v>
      </c>
      <c r="BD242" s="20">
        <v>11.76</v>
      </c>
      <c r="BE242" s="20"/>
      <c r="BF242" s="16"/>
      <c r="BG242" s="13"/>
      <c r="BH242" s="16" t="s">
        <v>404</v>
      </c>
      <c r="BI242" s="16" t="s">
        <v>415</v>
      </c>
      <c r="BJ242" s="16" t="s">
        <v>8</v>
      </c>
      <c r="BK242" s="16" t="s">
        <v>1</v>
      </c>
      <c r="BL242" s="14" t="s">
        <v>7</v>
      </c>
      <c r="BM242" s="20">
        <v>224750.46</v>
      </c>
      <c r="BN242" s="14" t="s">
        <v>242</v>
      </c>
      <c r="BO242" s="20"/>
      <c r="BP242" s="21">
        <v>44795</v>
      </c>
      <c r="BQ242" s="21">
        <v>47383</v>
      </c>
      <c r="BR242" s="20">
        <v>230</v>
      </c>
      <c r="BS242" s="20">
        <v>0</v>
      </c>
      <c r="BT242" s="20">
        <v>230</v>
      </c>
    </row>
    <row r="243" spans="1:72" s="1" customFormat="1" ht="18.2" customHeight="1" x14ac:dyDescent="0.15">
      <c r="A243" s="4">
        <v>241</v>
      </c>
      <c r="B243" s="5" t="s">
        <v>337</v>
      </c>
      <c r="C243" s="5" t="s">
        <v>0</v>
      </c>
      <c r="D243" s="6">
        <v>45505</v>
      </c>
      <c r="E243" s="7" t="s">
        <v>842</v>
      </c>
      <c r="F243" s="8">
        <v>0</v>
      </c>
      <c r="G243" s="8">
        <v>0</v>
      </c>
      <c r="H243" s="9">
        <v>394992.71</v>
      </c>
      <c r="I243" s="9">
        <v>0</v>
      </c>
      <c r="J243" s="9">
        <v>0</v>
      </c>
      <c r="K243" s="9">
        <v>394992.71</v>
      </c>
      <c r="L243" s="9">
        <v>4198.07</v>
      </c>
      <c r="M243" s="9">
        <v>0</v>
      </c>
      <c r="N243" s="9">
        <v>0</v>
      </c>
      <c r="O243" s="9">
        <v>0</v>
      </c>
      <c r="P243" s="9">
        <v>4198.07</v>
      </c>
      <c r="Q243" s="9">
        <v>0</v>
      </c>
      <c r="R243" s="9">
        <v>0</v>
      </c>
      <c r="S243" s="9">
        <v>390794.64</v>
      </c>
      <c r="T243" s="9">
        <v>0</v>
      </c>
      <c r="U243" s="9">
        <v>3870.93</v>
      </c>
      <c r="V243" s="9">
        <v>0</v>
      </c>
      <c r="W243" s="9">
        <v>0</v>
      </c>
      <c r="X243" s="9">
        <v>3870.93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297.52999999999997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29.43</v>
      </c>
      <c r="AQ243" s="9">
        <v>0</v>
      </c>
      <c r="AR243" s="9">
        <v>0</v>
      </c>
      <c r="AS243" s="9">
        <v>0</v>
      </c>
      <c r="AT243" s="9">
        <v>0</v>
      </c>
      <c r="AU243" s="9">
        <f t="shared" si="3"/>
        <v>8395.9599999999991</v>
      </c>
      <c r="AV243" s="9">
        <v>0</v>
      </c>
      <c r="AW243" s="9">
        <v>0</v>
      </c>
      <c r="AX243" s="10">
        <v>66</v>
      </c>
      <c r="AY243" s="10">
        <v>90</v>
      </c>
      <c r="AZ243" s="9">
        <v>123882.27</v>
      </c>
      <c r="BA243" s="9">
        <v>481064.66</v>
      </c>
      <c r="BB243" s="11">
        <v>0.9</v>
      </c>
      <c r="BC243" s="11">
        <v>0.73111829914922499</v>
      </c>
      <c r="BD243" s="11">
        <v>11.76</v>
      </c>
      <c r="BE243" s="11"/>
      <c r="BF243" s="7" t="s">
        <v>338</v>
      </c>
      <c r="BG243" s="4"/>
      <c r="BH243" s="7" t="s">
        <v>378</v>
      </c>
      <c r="BI243" s="7" t="s">
        <v>443</v>
      </c>
      <c r="BJ243" s="7" t="s">
        <v>8</v>
      </c>
      <c r="BK243" s="7" t="s">
        <v>1</v>
      </c>
      <c r="BL243" s="5" t="s">
        <v>7</v>
      </c>
      <c r="BM243" s="11">
        <v>390794.64</v>
      </c>
      <c r="BN243" s="5" t="s">
        <v>242</v>
      </c>
      <c r="BO243" s="11"/>
      <c r="BP243" s="12">
        <v>44796</v>
      </c>
      <c r="BQ243" s="12">
        <v>47537</v>
      </c>
      <c r="BR243" s="11">
        <v>0</v>
      </c>
      <c r="BS243" s="11">
        <v>0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25</v>
      </c>
      <c r="C244" s="14" t="s">
        <v>0</v>
      </c>
      <c r="D244" s="15">
        <v>45505</v>
      </c>
      <c r="E244" s="16" t="s">
        <v>845</v>
      </c>
      <c r="F244" s="17">
        <v>0</v>
      </c>
      <c r="G244" s="17">
        <v>0</v>
      </c>
      <c r="H244" s="18">
        <v>185651.86</v>
      </c>
      <c r="I244" s="18">
        <v>0</v>
      </c>
      <c r="J244" s="18">
        <v>0</v>
      </c>
      <c r="K244" s="18">
        <v>185651.86</v>
      </c>
      <c r="L244" s="18">
        <v>4049.92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185651.86</v>
      </c>
      <c r="T244" s="18">
        <v>0</v>
      </c>
      <c r="U244" s="18">
        <v>1833.31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1833.31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1.1100000000000001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1.1100000000000001</v>
      </c>
      <c r="AT244" s="18">
        <v>0</v>
      </c>
      <c r="AU244" s="18">
        <f t="shared" si="3"/>
        <v>0</v>
      </c>
      <c r="AV244" s="18">
        <v>4049.92</v>
      </c>
      <c r="AW244" s="18">
        <v>1833.31</v>
      </c>
      <c r="AX244" s="19">
        <v>38</v>
      </c>
      <c r="AY244" s="19">
        <v>60</v>
      </c>
      <c r="AZ244" s="18">
        <v>84806</v>
      </c>
      <c r="BA244" s="18">
        <v>265384</v>
      </c>
      <c r="BB244" s="20">
        <v>0.89</v>
      </c>
      <c r="BC244" s="20">
        <v>0.62260782639496004</v>
      </c>
      <c r="BD244" s="20">
        <v>11.85</v>
      </c>
      <c r="BE244" s="20"/>
      <c r="BF244" s="16"/>
      <c r="BG244" s="13"/>
      <c r="BH244" s="16" t="s">
        <v>339</v>
      </c>
      <c r="BI244" s="16" t="s">
        <v>850</v>
      </c>
      <c r="BJ244" s="16" t="s">
        <v>8</v>
      </c>
      <c r="BK244" s="16" t="s">
        <v>1</v>
      </c>
      <c r="BL244" s="14" t="s">
        <v>7</v>
      </c>
      <c r="BM244" s="20">
        <v>185651.86</v>
      </c>
      <c r="BN244" s="14" t="s">
        <v>242</v>
      </c>
      <c r="BO244" s="20"/>
      <c r="BP244" s="21">
        <v>44814</v>
      </c>
      <c r="BQ244" s="21">
        <v>46640</v>
      </c>
      <c r="BR244" s="20">
        <v>179.26</v>
      </c>
      <c r="BS244" s="20">
        <v>0</v>
      </c>
      <c r="BT244" s="20">
        <v>230</v>
      </c>
    </row>
    <row r="245" spans="1:72" s="1" customFormat="1" ht="18.2" customHeight="1" x14ac:dyDescent="0.15">
      <c r="A245" s="4">
        <v>243</v>
      </c>
      <c r="B245" s="5" t="s">
        <v>337</v>
      </c>
      <c r="C245" s="5" t="s">
        <v>0</v>
      </c>
      <c r="D245" s="6">
        <v>45505</v>
      </c>
      <c r="E245" s="7" t="s">
        <v>848</v>
      </c>
      <c r="F245" s="8">
        <v>8</v>
      </c>
      <c r="G245" s="8">
        <v>8</v>
      </c>
      <c r="H245" s="9">
        <v>120157.11</v>
      </c>
      <c r="I245" s="9">
        <v>22417.39</v>
      </c>
      <c r="J245" s="9">
        <v>0</v>
      </c>
      <c r="K245" s="9">
        <v>142574.5</v>
      </c>
      <c r="L245" s="9">
        <v>2620.6799999999998</v>
      </c>
      <c r="M245" s="9">
        <v>0</v>
      </c>
      <c r="N245" s="9">
        <v>0</v>
      </c>
      <c r="O245" s="9">
        <v>2398.86</v>
      </c>
      <c r="P245" s="9">
        <v>0</v>
      </c>
      <c r="Q245" s="9">
        <v>0</v>
      </c>
      <c r="R245" s="9">
        <v>0</v>
      </c>
      <c r="S245" s="9">
        <v>140198.19</v>
      </c>
      <c r="T245" s="9">
        <v>10542.34</v>
      </c>
      <c r="U245" s="9">
        <v>1186.33</v>
      </c>
      <c r="V245" s="9">
        <v>0</v>
      </c>
      <c r="W245" s="9">
        <v>149.91</v>
      </c>
      <c r="X245" s="9">
        <v>1051.05</v>
      </c>
      <c r="Y245" s="9">
        <v>0</v>
      </c>
      <c r="Z245" s="9">
        <v>0</v>
      </c>
      <c r="AA245" s="9">
        <v>10527.71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230</v>
      </c>
      <c r="AN245" s="9">
        <v>0</v>
      </c>
      <c r="AO245" s="9">
        <v>0</v>
      </c>
      <c r="AP245" s="9">
        <v>116.73</v>
      </c>
      <c r="AQ245" s="9">
        <v>0</v>
      </c>
      <c r="AR245" s="9">
        <v>0</v>
      </c>
      <c r="AS245" s="9">
        <v>22.55</v>
      </c>
      <c r="AT245" s="9">
        <v>0</v>
      </c>
      <c r="AU245" s="9">
        <f t="shared" si="3"/>
        <v>3924</v>
      </c>
      <c r="AV245" s="9">
        <v>22684.33</v>
      </c>
      <c r="AW245" s="9">
        <v>10527.71</v>
      </c>
      <c r="AX245" s="10">
        <v>38</v>
      </c>
      <c r="AY245" s="10">
        <v>60</v>
      </c>
      <c r="AZ245" s="9">
        <v>79200</v>
      </c>
      <c r="BA245" s="9">
        <v>171729</v>
      </c>
      <c r="BB245" s="11">
        <v>0.9</v>
      </c>
      <c r="BC245" s="11">
        <v>0.73475284314239298</v>
      </c>
      <c r="BD245" s="11">
        <v>11.85</v>
      </c>
      <c r="BE245" s="11"/>
      <c r="BF245" s="7"/>
      <c r="BG245" s="4"/>
      <c r="BH245" s="7" t="s">
        <v>377</v>
      </c>
      <c r="BI245" s="7" t="s">
        <v>112</v>
      </c>
      <c r="BJ245" s="7" t="s">
        <v>8</v>
      </c>
      <c r="BK245" s="7" t="s">
        <v>342</v>
      </c>
      <c r="BL245" s="5" t="s">
        <v>7</v>
      </c>
      <c r="BM245" s="11">
        <v>140198.19</v>
      </c>
      <c r="BN245" s="5" t="s">
        <v>242</v>
      </c>
      <c r="BO245" s="11"/>
      <c r="BP245" s="12">
        <v>44818</v>
      </c>
      <c r="BQ245" s="12">
        <v>46644</v>
      </c>
      <c r="BR245" s="11">
        <v>2773.84</v>
      </c>
      <c r="BS245" s="11">
        <v>0</v>
      </c>
      <c r="BT245" s="11">
        <v>230</v>
      </c>
    </row>
    <row r="246" spans="1:72" s="1" customFormat="1" ht="18.2" customHeight="1" x14ac:dyDescent="0.15">
      <c r="A246" s="13">
        <v>244</v>
      </c>
      <c r="B246" s="14" t="s">
        <v>337</v>
      </c>
      <c r="C246" s="14" t="s">
        <v>0</v>
      </c>
      <c r="D246" s="15">
        <v>45505</v>
      </c>
      <c r="E246" s="16" t="s">
        <v>846</v>
      </c>
      <c r="F246" s="17">
        <v>0</v>
      </c>
      <c r="G246" s="17">
        <v>0</v>
      </c>
      <c r="H246" s="18">
        <v>336325.4</v>
      </c>
      <c r="I246" s="18">
        <v>0</v>
      </c>
      <c r="J246" s="18">
        <v>0</v>
      </c>
      <c r="K246" s="18">
        <v>336325.4</v>
      </c>
      <c r="L246" s="18">
        <v>2050.6999999999998</v>
      </c>
      <c r="M246" s="18">
        <v>0</v>
      </c>
      <c r="N246" s="18">
        <v>0</v>
      </c>
      <c r="O246" s="18">
        <v>0</v>
      </c>
      <c r="P246" s="18">
        <v>2050.6999999999998</v>
      </c>
      <c r="Q246" s="18">
        <v>0</v>
      </c>
      <c r="R246" s="18">
        <v>0</v>
      </c>
      <c r="S246" s="18">
        <v>334274.7</v>
      </c>
      <c r="T246" s="18">
        <v>0</v>
      </c>
      <c r="U246" s="18">
        <v>3321.21</v>
      </c>
      <c r="V246" s="18">
        <v>0</v>
      </c>
      <c r="W246" s="18">
        <v>3321.21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256.02999999999997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5627.94</v>
      </c>
      <c r="AV246" s="18">
        <v>0</v>
      </c>
      <c r="AW246" s="18">
        <v>0</v>
      </c>
      <c r="AX246" s="19">
        <v>98</v>
      </c>
      <c r="AY246" s="19">
        <v>120</v>
      </c>
      <c r="AZ246" s="18">
        <v>116809.47</v>
      </c>
      <c r="BA246" s="18">
        <v>376698</v>
      </c>
      <c r="BB246" s="20">
        <v>0.75</v>
      </c>
      <c r="BC246" s="20">
        <v>0.66553585365465195</v>
      </c>
      <c r="BD246" s="20">
        <v>11.85</v>
      </c>
      <c r="BE246" s="20"/>
      <c r="BF246" s="16"/>
      <c r="BG246" s="13"/>
      <c r="BH246" s="16" t="s">
        <v>384</v>
      </c>
      <c r="BI246" s="16" t="s">
        <v>663</v>
      </c>
      <c r="BJ246" s="16" t="s">
        <v>8</v>
      </c>
      <c r="BK246" s="16" t="s">
        <v>1</v>
      </c>
      <c r="BL246" s="14" t="s">
        <v>7</v>
      </c>
      <c r="BM246" s="20">
        <v>334274.7</v>
      </c>
      <c r="BN246" s="14" t="s">
        <v>242</v>
      </c>
      <c r="BO246" s="20"/>
      <c r="BP246" s="21">
        <v>44827</v>
      </c>
      <c r="BQ246" s="21">
        <v>48480</v>
      </c>
      <c r="BR246" s="20">
        <v>0</v>
      </c>
      <c r="BS246" s="20">
        <v>0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337</v>
      </c>
      <c r="C247" s="5" t="s">
        <v>0</v>
      </c>
      <c r="D247" s="6">
        <v>45505</v>
      </c>
      <c r="E247" s="7" t="s">
        <v>844</v>
      </c>
      <c r="F247" s="8">
        <v>0</v>
      </c>
      <c r="G247" s="8">
        <v>0</v>
      </c>
      <c r="H247" s="9">
        <v>317591.74</v>
      </c>
      <c r="I247" s="9">
        <v>0</v>
      </c>
      <c r="J247" s="9">
        <v>0</v>
      </c>
      <c r="K247" s="9">
        <v>317591.74</v>
      </c>
      <c r="L247" s="9">
        <v>3233.42</v>
      </c>
      <c r="M247" s="9">
        <v>0</v>
      </c>
      <c r="N247" s="9">
        <v>0</v>
      </c>
      <c r="O247" s="9">
        <v>0</v>
      </c>
      <c r="P247" s="9">
        <v>3233.42</v>
      </c>
      <c r="Q247" s="9">
        <v>0</v>
      </c>
      <c r="R247" s="9">
        <v>0</v>
      </c>
      <c r="S247" s="9">
        <v>314358.32</v>
      </c>
      <c r="T247" s="9">
        <v>0</v>
      </c>
      <c r="U247" s="9">
        <v>3136.22</v>
      </c>
      <c r="V247" s="9">
        <v>0</v>
      </c>
      <c r="W247" s="9">
        <v>0</v>
      </c>
      <c r="X247" s="9">
        <v>3136.22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259.12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0.24</v>
      </c>
      <c r="AR247" s="9">
        <v>0</v>
      </c>
      <c r="AS247" s="9">
        <v>0</v>
      </c>
      <c r="AT247" s="9">
        <v>0</v>
      </c>
      <c r="AU247" s="9">
        <f t="shared" si="3"/>
        <v>6629</v>
      </c>
      <c r="AV247" s="9">
        <v>0</v>
      </c>
      <c r="AW247" s="9">
        <v>0</v>
      </c>
      <c r="AX247" s="10">
        <v>69</v>
      </c>
      <c r="AY247" s="10">
        <v>91</v>
      </c>
      <c r="AZ247" s="9">
        <v>97644.28</v>
      </c>
      <c r="BA247" s="9">
        <v>381258</v>
      </c>
      <c r="BB247" s="11">
        <v>0.9</v>
      </c>
      <c r="BC247" s="11">
        <v>0.74207620036825495</v>
      </c>
      <c r="BD247" s="11">
        <v>11.85</v>
      </c>
      <c r="BE247" s="11"/>
      <c r="BF247" s="7"/>
      <c r="BG247" s="4"/>
      <c r="BH247" s="7" t="s">
        <v>408</v>
      </c>
      <c r="BI247" s="7" t="s">
        <v>410</v>
      </c>
      <c r="BJ247" s="7" t="s">
        <v>8</v>
      </c>
      <c r="BK247" s="7" t="s">
        <v>1</v>
      </c>
      <c r="BL247" s="5" t="s">
        <v>7</v>
      </c>
      <c r="BM247" s="11">
        <v>314358.32</v>
      </c>
      <c r="BN247" s="5" t="s">
        <v>242</v>
      </c>
      <c r="BO247" s="11"/>
      <c r="BP247" s="12">
        <v>44827</v>
      </c>
      <c r="BQ247" s="12">
        <v>47596</v>
      </c>
      <c r="BR247" s="11">
        <v>0</v>
      </c>
      <c r="BS247" s="11">
        <v>0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337</v>
      </c>
      <c r="C248" s="14" t="s">
        <v>0</v>
      </c>
      <c r="D248" s="15">
        <v>45505</v>
      </c>
      <c r="E248" s="16" t="s">
        <v>843</v>
      </c>
      <c r="F248" s="17">
        <v>4</v>
      </c>
      <c r="G248" s="17">
        <v>3</v>
      </c>
      <c r="H248" s="18">
        <v>171470.62</v>
      </c>
      <c r="I248" s="18">
        <v>14600.02</v>
      </c>
      <c r="J248" s="18">
        <v>0</v>
      </c>
      <c r="K248" s="18">
        <v>186070.64</v>
      </c>
      <c r="L248" s="18">
        <v>3740.56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186070.64</v>
      </c>
      <c r="T248" s="18">
        <v>7135.3</v>
      </c>
      <c r="U248" s="18">
        <v>1693.27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8828.57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f t="shared" si="3"/>
        <v>0</v>
      </c>
      <c r="AV248" s="18">
        <v>18340.580000000002</v>
      </c>
      <c r="AW248" s="18">
        <v>8828.57</v>
      </c>
      <c r="AX248" s="19">
        <v>38</v>
      </c>
      <c r="AY248" s="19">
        <v>60</v>
      </c>
      <c r="AZ248" s="18">
        <v>83888.23</v>
      </c>
      <c r="BA248" s="18">
        <v>245113</v>
      </c>
      <c r="BB248" s="20">
        <v>0.9</v>
      </c>
      <c r="BC248" s="20">
        <v>0.68320968696070805</v>
      </c>
      <c r="BD248" s="20">
        <v>11.85</v>
      </c>
      <c r="BE248" s="20"/>
      <c r="BF248" s="16"/>
      <c r="BG248" s="13"/>
      <c r="BH248" s="16" t="s">
        <v>518</v>
      </c>
      <c r="BI248" s="16" t="s">
        <v>613</v>
      </c>
      <c r="BJ248" s="16" t="s">
        <v>8</v>
      </c>
      <c r="BK248" s="16" t="s">
        <v>344</v>
      </c>
      <c r="BL248" s="14" t="s">
        <v>7</v>
      </c>
      <c r="BM248" s="20">
        <v>186070.64</v>
      </c>
      <c r="BN248" s="14" t="s">
        <v>242</v>
      </c>
      <c r="BO248" s="20"/>
      <c r="BP248" s="21">
        <v>44827</v>
      </c>
      <c r="BQ248" s="21">
        <v>46653</v>
      </c>
      <c r="BR248" s="20">
        <v>1609.54</v>
      </c>
      <c r="BS248" s="20">
        <v>0</v>
      </c>
      <c r="BT248" s="20">
        <v>230</v>
      </c>
    </row>
    <row r="249" spans="1:72" s="1" customFormat="1" ht="18.2" customHeight="1" x14ac:dyDescent="0.15">
      <c r="A249" s="4">
        <v>247</v>
      </c>
      <c r="B249" s="5" t="s">
        <v>337</v>
      </c>
      <c r="C249" s="5" t="s">
        <v>0</v>
      </c>
      <c r="D249" s="6">
        <v>45505</v>
      </c>
      <c r="E249" s="7" t="s">
        <v>847</v>
      </c>
      <c r="F249" s="8">
        <v>0</v>
      </c>
      <c r="G249" s="8">
        <v>0</v>
      </c>
      <c r="H249" s="9">
        <v>360008.56</v>
      </c>
      <c r="I249" s="9">
        <v>3736.76</v>
      </c>
      <c r="J249" s="9">
        <v>0</v>
      </c>
      <c r="K249" s="9">
        <v>363745.32</v>
      </c>
      <c r="L249" s="9">
        <v>3773.67</v>
      </c>
      <c r="M249" s="9">
        <v>0</v>
      </c>
      <c r="N249" s="9">
        <v>0</v>
      </c>
      <c r="O249" s="9">
        <v>0</v>
      </c>
      <c r="P249" s="9">
        <v>7510.43</v>
      </c>
      <c r="Q249" s="9">
        <v>0</v>
      </c>
      <c r="R249" s="9">
        <v>0</v>
      </c>
      <c r="S249" s="9">
        <v>356234.89</v>
      </c>
      <c r="T249" s="9">
        <v>3591.99</v>
      </c>
      <c r="U249" s="9">
        <v>3555.08</v>
      </c>
      <c r="V249" s="9">
        <v>0</v>
      </c>
      <c r="W249" s="9">
        <v>3591.99</v>
      </c>
      <c r="X249" s="9">
        <v>3555.08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300.16000000000003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299.08</v>
      </c>
      <c r="AQ249" s="9">
        <v>0.26</v>
      </c>
      <c r="AR249" s="9">
        <v>0</v>
      </c>
      <c r="AS249" s="9">
        <v>0</v>
      </c>
      <c r="AT249" s="9">
        <v>0</v>
      </c>
      <c r="AU249" s="9">
        <f t="shared" si="3"/>
        <v>15257</v>
      </c>
      <c r="AV249" s="9">
        <v>0</v>
      </c>
      <c r="AW249" s="9">
        <v>0</v>
      </c>
      <c r="AX249" s="10">
        <v>70</v>
      </c>
      <c r="AY249" s="10">
        <v>92</v>
      </c>
      <c r="AZ249" s="9">
        <v>117057.62</v>
      </c>
      <c r="BA249" s="9">
        <v>441633</v>
      </c>
      <c r="BB249" s="11">
        <v>0.85</v>
      </c>
      <c r="BC249" s="11">
        <v>0.68563639152871303</v>
      </c>
      <c r="BD249" s="11">
        <v>11.85</v>
      </c>
      <c r="BE249" s="11"/>
      <c r="BF249" s="7" t="s">
        <v>352</v>
      </c>
      <c r="BG249" s="4"/>
      <c r="BH249" s="7" t="s">
        <v>384</v>
      </c>
      <c r="BI249" s="7" t="s">
        <v>663</v>
      </c>
      <c r="BJ249" s="7" t="s">
        <v>8</v>
      </c>
      <c r="BK249" s="7" t="s">
        <v>1</v>
      </c>
      <c r="BL249" s="5" t="s">
        <v>7</v>
      </c>
      <c r="BM249" s="11">
        <v>356234.89</v>
      </c>
      <c r="BN249" s="5" t="s">
        <v>242</v>
      </c>
      <c r="BO249" s="11"/>
      <c r="BP249" s="12">
        <v>44824</v>
      </c>
      <c r="BQ249" s="12">
        <v>47623</v>
      </c>
      <c r="BR249" s="11">
        <v>0</v>
      </c>
      <c r="BS249" s="11">
        <v>0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337</v>
      </c>
      <c r="C250" s="14" t="s">
        <v>0</v>
      </c>
      <c r="D250" s="15">
        <v>45505</v>
      </c>
      <c r="E250" s="16" t="s">
        <v>851</v>
      </c>
      <c r="F250" s="17">
        <v>0</v>
      </c>
      <c r="G250" s="17">
        <v>0</v>
      </c>
      <c r="H250" s="18">
        <v>257045.63</v>
      </c>
      <c r="I250" s="18">
        <v>5607.73</v>
      </c>
      <c r="J250" s="18">
        <v>0</v>
      </c>
      <c r="K250" s="18">
        <v>262653.36</v>
      </c>
      <c r="L250" s="18">
        <v>5435.44</v>
      </c>
      <c r="M250" s="18">
        <v>0</v>
      </c>
      <c r="N250" s="18">
        <v>0</v>
      </c>
      <c r="O250" s="18">
        <v>5383.05</v>
      </c>
      <c r="P250" s="18">
        <v>5436.2</v>
      </c>
      <c r="Q250" s="18">
        <v>0</v>
      </c>
      <c r="R250" s="18">
        <v>0</v>
      </c>
      <c r="S250" s="18">
        <v>251834.11</v>
      </c>
      <c r="T250" s="18">
        <v>2591.48</v>
      </c>
      <c r="U250" s="18">
        <v>2538.33</v>
      </c>
      <c r="V250" s="18">
        <v>0</v>
      </c>
      <c r="W250" s="18">
        <v>2591.48</v>
      </c>
      <c r="X250" s="18">
        <v>2538.33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222.46</v>
      </c>
      <c r="AJ250" s="18">
        <v>0</v>
      </c>
      <c r="AK250" s="18">
        <v>0</v>
      </c>
      <c r="AL250" s="18">
        <v>0</v>
      </c>
      <c r="AM250" s="18">
        <v>230</v>
      </c>
      <c r="AN250" s="18">
        <v>0</v>
      </c>
      <c r="AO250" s="18">
        <v>0</v>
      </c>
      <c r="AP250" s="18">
        <v>266.48</v>
      </c>
      <c r="AQ250" s="18">
        <v>0</v>
      </c>
      <c r="AR250" s="18">
        <v>0</v>
      </c>
      <c r="AS250" s="18">
        <v>0</v>
      </c>
      <c r="AT250" s="18">
        <v>230</v>
      </c>
      <c r="AU250" s="18">
        <f t="shared" si="3"/>
        <v>16438</v>
      </c>
      <c r="AV250" s="18">
        <v>223.92</v>
      </c>
      <c r="AW250" s="18">
        <v>0</v>
      </c>
      <c r="AX250" s="19">
        <v>38</v>
      </c>
      <c r="AY250" s="19">
        <v>60</v>
      </c>
      <c r="AZ250" s="18">
        <v>94749.36</v>
      </c>
      <c r="BA250" s="18">
        <v>359685.71</v>
      </c>
      <c r="BB250" s="20">
        <v>0.9</v>
      </c>
      <c r="BC250" s="20">
        <v>0.63013540070857998</v>
      </c>
      <c r="BD250" s="20">
        <v>11.85</v>
      </c>
      <c r="BE250" s="20"/>
      <c r="BF250" s="16"/>
      <c r="BG250" s="13"/>
      <c r="BH250" s="16" t="s">
        <v>378</v>
      </c>
      <c r="BI250" s="16" t="s">
        <v>856</v>
      </c>
      <c r="BJ250" s="16" t="s">
        <v>8</v>
      </c>
      <c r="BK250" s="16" t="s">
        <v>1</v>
      </c>
      <c r="BL250" s="14" t="s">
        <v>7</v>
      </c>
      <c r="BM250" s="20">
        <v>251834.11</v>
      </c>
      <c r="BN250" s="14" t="s">
        <v>242</v>
      </c>
      <c r="BO250" s="20"/>
      <c r="BP250" s="21">
        <v>44841</v>
      </c>
      <c r="BQ250" s="21">
        <v>46667</v>
      </c>
      <c r="BR250" s="20">
        <v>0</v>
      </c>
      <c r="BS250" s="20">
        <v>0</v>
      </c>
      <c r="BT250" s="20">
        <v>230</v>
      </c>
    </row>
    <row r="251" spans="1:72" s="1" customFormat="1" ht="18.2" customHeight="1" x14ac:dyDescent="0.15">
      <c r="A251" s="4">
        <v>249</v>
      </c>
      <c r="B251" s="5" t="s">
        <v>337</v>
      </c>
      <c r="C251" s="5" t="s">
        <v>0</v>
      </c>
      <c r="D251" s="6">
        <v>45505</v>
      </c>
      <c r="E251" s="7" t="s">
        <v>852</v>
      </c>
      <c r="F251" s="8">
        <v>0</v>
      </c>
      <c r="G251" s="8">
        <v>0</v>
      </c>
      <c r="H251" s="9">
        <v>187713.03</v>
      </c>
      <c r="I251" s="9">
        <v>4026.83</v>
      </c>
      <c r="J251" s="9">
        <v>0</v>
      </c>
      <c r="K251" s="9">
        <v>191739.86</v>
      </c>
      <c r="L251" s="9">
        <v>4066.59</v>
      </c>
      <c r="M251" s="9">
        <v>0</v>
      </c>
      <c r="N251" s="9">
        <v>0</v>
      </c>
      <c r="O251" s="9">
        <v>0</v>
      </c>
      <c r="P251" s="9">
        <v>8093.42</v>
      </c>
      <c r="Q251" s="9">
        <v>0</v>
      </c>
      <c r="R251" s="9">
        <v>0</v>
      </c>
      <c r="S251" s="9">
        <v>187327.78</v>
      </c>
      <c r="T251" s="9">
        <v>1929.78</v>
      </c>
      <c r="U251" s="9">
        <v>1890.02</v>
      </c>
      <c r="V251" s="9">
        <v>0</v>
      </c>
      <c r="W251" s="9">
        <v>1929.78</v>
      </c>
      <c r="X251" s="9">
        <v>1890.02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182.62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182.62</v>
      </c>
      <c r="AQ251" s="9">
        <v>121.54</v>
      </c>
      <c r="AR251" s="9">
        <v>0</v>
      </c>
      <c r="AS251" s="9">
        <v>0</v>
      </c>
      <c r="AT251" s="9">
        <v>0</v>
      </c>
      <c r="AU251" s="9">
        <f t="shared" si="3"/>
        <v>12400</v>
      </c>
      <c r="AV251" s="9">
        <v>0</v>
      </c>
      <c r="AW251" s="9">
        <v>0</v>
      </c>
      <c r="AX251" s="10">
        <v>38</v>
      </c>
      <c r="AY251" s="10">
        <v>60</v>
      </c>
      <c r="AZ251" s="9">
        <v>77121.210000000006</v>
      </c>
      <c r="BA251" s="9">
        <v>268694.38</v>
      </c>
      <c r="BB251" s="11">
        <v>0.85</v>
      </c>
      <c r="BC251" s="11">
        <v>0.59260120364259194</v>
      </c>
      <c r="BD251" s="11">
        <v>11.85</v>
      </c>
      <c r="BE251" s="11"/>
      <c r="BF251" s="7"/>
      <c r="BG251" s="4"/>
      <c r="BH251" s="7" t="s">
        <v>348</v>
      </c>
      <c r="BI251" s="7" t="s">
        <v>100</v>
      </c>
      <c r="BJ251" s="7" t="s">
        <v>8</v>
      </c>
      <c r="BK251" s="7" t="s">
        <v>1</v>
      </c>
      <c r="BL251" s="5" t="s">
        <v>7</v>
      </c>
      <c r="BM251" s="11">
        <v>187327.78</v>
      </c>
      <c r="BN251" s="5" t="s">
        <v>242</v>
      </c>
      <c r="BO251" s="11"/>
      <c r="BP251" s="12">
        <v>44844</v>
      </c>
      <c r="BQ251" s="12">
        <v>46670</v>
      </c>
      <c r="BR251" s="11">
        <v>0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337</v>
      </c>
      <c r="C252" s="14" t="s">
        <v>0</v>
      </c>
      <c r="D252" s="15">
        <v>45505</v>
      </c>
      <c r="E252" s="16" t="s">
        <v>854</v>
      </c>
      <c r="F252" s="17">
        <v>0</v>
      </c>
      <c r="G252" s="17">
        <v>0</v>
      </c>
      <c r="H252" s="18">
        <v>125812.81</v>
      </c>
      <c r="I252" s="18">
        <v>3756.56</v>
      </c>
      <c r="J252" s="18">
        <v>0</v>
      </c>
      <c r="K252" s="18">
        <v>129569.37</v>
      </c>
      <c r="L252" s="18">
        <v>3793.66</v>
      </c>
      <c r="M252" s="18">
        <v>0</v>
      </c>
      <c r="N252" s="18">
        <v>0</v>
      </c>
      <c r="O252" s="18">
        <v>3793.66</v>
      </c>
      <c r="P252" s="18">
        <v>3756.56</v>
      </c>
      <c r="Q252" s="18">
        <v>0</v>
      </c>
      <c r="R252" s="18">
        <v>0</v>
      </c>
      <c r="S252" s="18">
        <v>122019.15</v>
      </c>
      <c r="T252" s="18">
        <v>1279.5</v>
      </c>
      <c r="U252" s="18">
        <v>1242.4000000000001</v>
      </c>
      <c r="V252" s="18">
        <v>0</v>
      </c>
      <c r="W252" s="18">
        <v>1279.5</v>
      </c>
      <c r="X252" s="18">
        <v>1242.4000000000001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194.77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194.77</v>
      </c>
      <c r="AQ252" s="18">
        <v>10461.66</v>
      </c>
      <c r="AR252" s="18">
        <v>0</v>
      </c>
      <c r="AS252" s="18">
        <v>0</v>
      </c>
      <c r="AT252" s="18">
        <v>0</v>
      </c>
      <c r="AU252" s="18">
        <f t="shared" si="3"/>
        <v>20923.32</v>
      </c>
      <c r="AV252" s="18">
        <v>0</v>
      </c>
      <c r="AW252" s="18">
        <v>0</v>
      </c>
      <c r="AX252" s="19">
        <v>62</v>
      </c>
      <c r="AY252" s="19">
        <v>84</v>
      </c>
      <c r="AZ252" s="18">
        <v>79200</v>
      </c>
      <c r="BA252" s="18">
        <v>286585.48</v>
      </c>
      <c r="BB252" s="20">
        <v>0.9</v>
      </c>
      <c r="BC252" s="20">
        <v>0.383191901418034</v>
      </c>
      <c r="BD252" s="20">
        <v>11.85</v>
      </c>
      <c r="BE252" s="20"/>
      <c r="BF252" s="16"/>
      <c r="BG252" s="13"/>
      <c r="BH252" s="16" t="s">
        <v>377</v>
      </c>
      <c r="BI252" s="16" t="s">
        <v>112</v>
      </c>
      <c r="BJ252" s="16" t="s">
        <v>8</v>
      </c>
      <c r="BK252" s="16" t="s">
        <v>1</v>
      </c>
      <c r="BL252" s="14" t="s">
        <v>7</v>
      </c>
      <c r="BM252" s="20">
        <v>122019.15</v>
      </c>
      <c r="BN252" s="14" t="s">
        <v>242</v>
      </c>
      <c r="BO252" s="20"/>
      <c r="BP252" s="21">
        <v>44844</v>
      </c>
      <c r="BQ252" s="21">
        <v>47401</v>
      </c>
      <c r="BR252" s="20">
        <v>0</v>
      </c>
      <c r="BS252" s="20">
        <v>0</v>
      </c>
      <c r="BT252" s="20">
        <v>0</v>
      </c>
    </row>
    <row r="253" spans="1:72" s="1" customFormat="1" ht="18.2" customHeight="1" x14ac:dyDescent="0.15">
      <c r="A253" s="4">
        <v>251</v>
      </c>
      <c r="B253" s="5" t="s">
        <v>91</v>
      </c>
      <c r="C253" s="5" t="s">
        <v>0</v>
      </c>
      <c r="D253" s="6">
        <v>45505</v>
      </c>
      <c r="E253" s="7" t="s">
        <v>855</v>
      </c>
      <c r="F253" s="8">
        <v>0</v>
      </c>
      <c r="G253" s="8">
        <v>0</v>
      </c>
      <c r="H253" s="9">
        <v>101773.05</v>
      </c>
      <c r="I253" s="9">
        <v>0</v>
      </c>
      <c r="J253" s="9">
        <v>0</v>
      </c>
      <c r="K253" s="9">
        <v>101773.05</v>
      </c>
      <c r="L253" s="9">
        <v>3781.92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101773.05</v>
      </c>
      <c r="T253" s="9">
        <v>0</v>
      </c>
      <c r="U253" s="9">
        <v>1005.01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1005.01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1.65</v>
      </c>
      <c r="AQ253" s="9">
        <v>0</v>
      </c>
      <c r="AR253" s="9">
        <v>0</v>
      </c>
      <c r="AS253" s="9">
        <v>1.65</v>
      </c>
      <c r="AT253" s="9">
        <v>0</v>
      </c>
      <c r="AU253" s="9">
        <f t="shared" si="3"/>
        <v>0</v>
      </c>
      <c r="AV253" s="9">
        <v>3781.92</v>
      </c>
      <c r="AW253" s="9">
        <v>1005.01</v>
      </c>
      <c r="AX253" s="10">
        <v>23</v>
      </c>
      <c r="AY253" s="10">
        <v>45</v>
      </c>
      <c r="AZ253" s="9">
        <v>80367.759999999995</v>
      </c>
      <c r="BA253" s="9">
        <v>173238.69</v>
      </c>
      <c r="BB253" s="11">
        <v>0.9</v>
      </c>
      <c r="BC253" s="11">
        <v>0.52872568477630499</v>
      </c>
      <c r="BD253" s="11">
        <v>11.85</v>
      </c>
      <c r="BE253" s="11"/>
      <c r="BF253" s="7"/>
      <c r="BG253" s="4"/>
      <c r="BH253" s="7" t="s">
        <v>458</v>
      </c>
      <c r="BI253" s="7" t="s">
        <v>857</v>
      </c>
      <c r="BJ253" s="7" t="s">
        <v>8</v>
      </c>
      <c r="BK253" s="7" t="s">
        <v>1</v>
      </c>
      <c r="BL253" s="5" t="s">
        <v>7</v>
      </c>
      <c r="BM253" s="11">
        <v>101773.05</v>
      </c>
      <c r="BN253" s="5" t="s">
        <v>242</v>
      </c>
      <c r="BO253" s="11"/>
      <c r="BP253" s="12">
        <v>44846</v>
      </c>
      <c r="BQ253" s="12">
        <v>46215</v>
      </c>
      <c r="BR253" s="11">
        <v>116.09</v>
      </c>
      <c r="BS253" s="11">
        <v>0</v>
      </c>
      <c r="BT253" s="11">
        <v>230</v>
      </c>
    </row>
    <row r="254" spans="1:72" s="1" customFormat="1" ht="18.2" customHeight="1" x14ac:dyDescent="0.15">
      <c r="A254" s="13">
        <v>252</v>
      </c>
      <c r="B254" s="14" t="s">
        <v>25</v>
      </c>
      <c r="C254" s="14" t="s">
        <v>0</v>
      </c>
      <c r="D254" s="15">
        <v>45505</v>
      </c>
      <c r="E254" s="16" t="s">
        <v>853</v>
      </c>
      <c r="F254" s="17">
        <v>0</v>
      </c>
      <c r="G254" s="17">
        <v>0</v>
      </c>
      <c r="H254" s="18">
        <v>373800.96000000002</v>
      </c>
      <c r="I254" s="18">
        <v>0</v>
      </c>
      <c r="J254" s="18">
        <v>0</v>
      </c>
      <c r="K254" s="18">
        <v>373800.96000000002</v>
      </c>
      <c r="L254" s="18">
        <v>7903.84</v>
      </c>
      <c r="M254" s="18">
        <v>0</v>
      </c>
      <c r="N254" s="18">
        <v>0</v>
      </c>
      <c r="O254" s="18">
        <v>0</v>
      </c>
      <c r="P254" s="18">
        <v>7903.84</v>
      </c>
      <c r="Q254" s="18">
        <v>0</v>
      </c>
      <c r="R254" s="18">
        <v>0</v>
      </c>
      <c r="S254" s="18">
        <v>365897.12</v>
      </c>
      <c r="T254" s="18">
        <v>0</v>
      </c>
      <c r="U254" s="18">
        <v>3691.28</v>
      </c>
      <c r="V254" s="18">
        <v>0</v>
      </c>
      <c r="W254" s="18">
        <v>0</v>
      </c>
      <c r="X254" s="18">
        <v>3691.28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323.5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31.99</v>
      </c>
      <c r="AQ254" s="18">
        <v>0</v>
      </c>
      <c r="AR254" s="18">
        <v>0</v>
      </c>
      <c r="AS254" s="18">
        <v>0.61</v>
      </c>
      <c r="AT254" s="18">
        <v>0</v>
      </c>
      <c r="AU254" s="18">
        <f t="shared" si="3"/>
        <v>11950</v>
      </c>
      <c r="AV254" s="18">
        <v>0</v>
      </c>
      <c r="AW254" s="18">
        <v>0</v>
      </c>
      <c r="AX254" s="19">
        <v>38</v>
      </c>
      <c r="AY254" s="19">
        <v>60</v>
      </c>
      <c r="AZ254" s="18">
        <v>139631</v>
      </c>
      <c r="BA254" s="18">
        <v>523039.82</v>
      </c>
      <c r="BB254" s="20">
        <v>0.8</v>
      </c>
      <c r="BC254" s="20">
        <v>0.55964705708257501</v>
      </c>
      <c r="BD254" s="20">
        <v>11.85</v>
      </c>
      <c r="BE254" s="20"/>
      <c r="BF254" s="16"/>
      <c r="BG254" s="13"/>
      <c r="BH254" s="16" t="s">
        <v>381</v>
      </c>
      <c r="BI254" s="16" t="s">
        <v>824</v>
      </c>
      <c r="BJ254" s="16" t="s">
        <v>8</v>
      </c>
      <c r="BK254" s="16" t="s">
        <v>1</v>
      </c>
      <c r="BL254" s="14" t="s">
        <v>7</v>
      </c>
      <c r="BM254" s="20">
        <v>365897.12</v>
      </c>
      <c r="BN254" s="14" t="s">
        <v>242</v>
      </c>
      <c r="BO254" s="20"/>
      <c r="BP254" s="21">
        <v>44854</v>
      </c>
      <c r="BQ254" s="21">
        <v>46680</v>
      </c>
      <c r="BR254" s="20">
        <v>0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337</v>
      </c>
      <c r="C255" s="5" t="s">
        <v>0</v>
      </c>
      <c r="D255" s="6">
        <v>45505</v>
      </c>
      <c r="E255" s="7" t="s">
        <v>863</v>
      </c>
      <c r="F255" s="8">
        <v>0</v>
      </c>
      <c r="G255" s="8">
        <v>0</v>
      </c>
      <c r="H255" s="9">
        <v>224125.75</v>
      </c>
      <c r="I255" s="9">
        <v>0</v>
      </c>
      <c r="J255" s="9">
        <v>0</v>
      </c>
      <c r="K255" s="9">
        <v>224125.75</v>
      </c>
      <c r="L255" s="9">
        <v>4633.87</v>
      </c>
      <c r="M255" s="9">
        <v>0</v>
      </c>
      <c r="N255" s="9">
        <v>0</v>
      </c>
      <c r="O255" s="9">
        <v>0</v>
      </c>
      <c r="P255" s="9">
        <v>4633.87</v>
      </c>
      <c r="Q255" s="9">
        <v>0</v>
      </c>
      <c r="R255" s="9">
        <v>0</v>
      </c>
      <c r="S255" s="9">
        <v>219491.88</v>
      </c>
      <c r="T255" s="9">
        <v>0</v>
      </c>
      <c r="U255" s="9">
        <v>2211.37</v>
      </c>
      <c r="V255" s="9">
        <v>0</v>
      </c>
      <c r="W255" s="9">
        <v>0</v>
      </c>
      <c r="X255" s="9">
        <v>2211.37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209.92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0.84</v>
      </c>
      <c r="AR255" s="9">
        <v>0</v>
      </c>
      <c r="AS255" s="9">
        <v>0</v>
      </c>
      <c r="AT255" s="9">
        <v>0</v>
      </c>
      <c r="AU255" s="9">
        <f t="shared" si="3"/>
        <v>7056</v>
      </c>
      <c r="AV255" s="9">
        <v>0</v>
      </c>
      <c r="AW255" s="9">
        <v>0</v>
      </c>
      <c r="AX255" s="10">
        <v>39</v>
      </c>
      <c r="AY255" s="10">
        <v>60</v>
      </c>
      <c r="AZ255" s="9">
        <v>303887.7</v>
      </c>
      <c r="BA255" s="9">
        <v>308849.56</v>
      </c>
      <c r="BB255" s="11">
        <v>0.9</v>
      </c>
      <c r="BC255" s="11">
        <v>0.639608138020336</v>
      </c>
      <c r="BD255" s="11">
        <v>14</v>
      </c>
      <c r="BE255" s="11"/>
      <c r="BF255" s="7"/>
      <c r="BG255" s="4"/>
      <c r="BH255" s="7" t="s">
        <v>381</v>
      </c>
      <c r="BI255" s="7" t="s">
        <v>864</v>
      </c>
      <c r="BJ255" s="7" t="s">
        <v>8</v>
      </c>
      <c r="BK255" s="7" t="s">
        <v>1</v>
      </c>
      <c r="BL255" s="5" t="s">
        <v>7</v>
      </c>
      <c r="BM255" s="11">
        <v>219491.88</v>
      </c>
      <c r="BN255" s="5" t="s">
        <v>242</v>
      </c>
      <c r="BO255" s="11"/>
      <c r="BP255" s="12">
        <v>44876</v>
      </c>
      <c r="BQ255" s="12">
        <v>46702</v>
      </c>
      <c r="BR255" s="11">
        <v>0</v>
      </c>
      <c r="BS255" s="11">
        <v>0</v>
      </c>
      <c r="BT255" s="11">
        <v>0</v>
      </c>
    </row>
    <row r="256" spans="1:72" s="1" customFormat="1" ht="18.2" customHeight="1" x14ac:dyDescent="0.15">
      <c r="A256" s="13">
        <v>254</v>
      </c>
      <c r="B256" s="14" t="s">
        <v>337</v>
      </c>
      <c r="C256" s="14" t="s">
        <v>0</v>
      </c>
      <c r="D256" s="15">
        <v>45505</v>
      </c>
      <c r="E256" s="16" t="s">
        <v>865</v>
      </c>
      <c r="F256" s="17">
        <v>11</v>
      </c>
      <c r="G256" s="17">
        <v>10</v>
      </c>
      <c r="H256" s="18">
        <v>152606.1</v>
      </c>
      <c r="I256" s="18">
        <v>32445.759999999998</v>
      </c>
      <c r="J256" s="18">
        <v>0</v>
      </c>
      <c r="K256" s="18">
        <v>185051.86</v>
      </c>
      <c r="L256" s="18">
        <v>3129.68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185051.86</v>
      </c>
      <c r="T256" s="18">
        <v>18461.5</v>
      </c>
      <c r="U256" s="18">
        <v>1505.45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19966.95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f t="shared" si="3"/>
        <v>0</v>
      </c>
      <c r="AV256" s="18">
        <v>35575.440000000002</v>
      </c>
      <c r="AW256" s="18">
        <v>19966.95</v>
      </c>
      <c r="AX256" s="19">
        <v>39</v>
      </c>
      <c r="AY256" s="19">
        <v>60</v>
      </c>
      <c r="AZ256" s="18">
        <v>221122.52</v>
      </c>
      <c r="BA256" s="18">
        <v>209131.91</v>
      </c>
      <c r="BB256" s="20">
        <v>0.8</v>
      </c>
      <c r="BC256" s="20">
        <v>0.70788569759631603</v>
      </c>
      <c r="BD256" s="20">
        <v>14</v>
      </c>
      <c r="BE256" s="20"/>
      <c r="BF256" s="16"/>
      <c r="BG256" s="13"/>
      <c r="BH256" s="16" t="s">
        <v>377</v>
      </c>
      <c r="BI256" s="16" t="s">
        <v>866</v>
      </c>
      <c r="BJ256" s="16" t="s">
        <v>8</v>
      </c>
      <c r="BK256" s="16" t="s">
        <v>342</v>
      </c>
      <c r="BL256" s="14" t="s">
        <v>7</v>
      </c>
      <c r="BM256" s="20">
        <v>185051.86</v>
      </c>
      <c r="BN256" s="14" t="s">
        <v>242</v>
      </c>
      <c r="BO256" s="20"/>
      <c r="BP256" s="21">
        <v>44876</v>
      </c>
      <c r="BQ256" s="21">
        <v>46702</v>
      </c>
      <c r="BR256" s="20">
        <v>4093.54</v>
      </c>
      <c r="BS256" s="20">
        <v>0</v>
      </c>
      <c r="BT256" s="20">
        <v>230</v>
      </c>
    </row>
    <row r="257" spans="1:72" s="1" customFormat="1" ht="18.2" customHeight="1" x14ac:dyDescent="0.15">
      <c r="A257" s="4">
        <v>255</v>
      </c>
      <c r="B257" s="5" t="s">
        <v>337</v>
      </c>
      <c r="C257" s="5" t="s">
        <v>0</v>
      </c>
      <c r="D257" s="6">
        <v>45505</v>
      </c>
      <c r="E257" s="7" t="s">
        <v>867</v>
      </c>
      <c r="F257" s="8">
        <v>0</v>
      </c>
      <c r="G257" s="8">
        <v>0</v>
      </c>
      <c r="H257" s="9">
        <v>216941.04</v>
      </c>
      <c r="I257" s="9">
        <v>0</v>
      </c>
      <c r="J257" s="9">
        <v>0</v>
      </c>
      <c r="K257" s="9">
        <v>216941.04</v>
      </c>
      <c r="L257" s="9">
        <v>4467.58</v>
      </c>
      <c r="M257" s="9">
        <v>0</v>
      </c>
      <c r="N257" s="9">
        <v>0</v>
      </c>
      <c r="O257" s="9">
        <v>0</v>
      </c>
      <c r="P257" s="9">
        <v>4467.58</v>
      </c>
      <c r="Q257" s="9">
        <v>0</v>
      </c>
      <c r="R257" s="9">
        <v>0</v>
      </c>
      <c r="S257" s="9">
        <v>212473.46</v>
      </c>
      <c r="T257" s="9">
        <v>0</v>
      </c>
      <c r="U257" s="9">
        <v>2140.48</v>
      </c>
      <c r="V257" s="9">
        <v>0</v>
      </c>
      <c r="W257" s="9">
        <v>0</v>
      </c>
      <c r="X257" s="9">
        <v>2140.48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202.63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39.31</v>
      </c>
      <c r="AR257" s="9">
        <v>0</v>
      </c>
      <c r="AS257" s="9">
        <v>0</v>
      </c>
      <c r="AT257" s="9">
        <v>0</v>
      </c>
      <c r="AU257" s="9">
        <f t="shared" si="3"/>
        <v>6850</v>
      </c>
      <c r="AV257" s="9">
        <v>0</v>
      </c>
      <c r="AW257" s="9">
        <v>0</v>
      </c>
      <c r="AX257" s="10">
        <v>39</v>
      </c>
      <c r="AY257" s="10">
        <v>60</v>
      </c>
      <c r="AZ257" s="9">
        <v>310000</v>
      </c>
      <c r="BA257" s="9">
        <v>298147.94</v>
      </c>
      <c r="BB257" s="11">
        <v>0.82</v>
      </c>
      <c r="BC257" s="11">
        <v>0.58436840851558502</v>
      </c>
      <c r="BD257" s="11">
        <v>14</v>
      </c>
      <c r="BE257" s="11"/>
      <c r="BF257" s="7"/>
      <c r="BG257" s="4"/>
      <c r="BH257" s="7" t="s">
        <v>518</v>
      </c>
      <c r="BI257" s="7" t="s">
        <v>868</v>
      </c>
      <c r="BJ257" s="7" t="s">
        <v>8</v>
      </c>
      <c r="BK257" s="7" t="s">
        <v>1</v>
      </c>
      <c r="BL257" s="5" t="s">
        <v>7</v>
      </c>
      <c r="BM257" s="11">
        <v>212473.46</v>
      </c>
      <c r="BN257" s="5" t="s">
        <v>242</v>
      </c>
      <c r="BO257" s="11"/>
      <c r="BP257" s="12">
        <v>44876</v>
      </c>
      <c r="BQ257" s="12">
        <v>46702</v>
      </c>
      <c r="BR257" s="11">
        <v>0</v>
      </c>
      <c r="BS257" s="11">
        <v>0</v>
      </c>
      <c r="BT257" s="11">
        <v>0</v>
      </c>
    </row>
    <row r="258" spans="1:72" s="1" customFormat="1" ht="18.2" customHeight="1" x14ac:dyDescent="0.15">
      <c r="A258" s="13">
        <v>256</v>
      </c>
      <c r="B258" s="14" t="s">
        <v>337</v>
      </c>
      <c r="C258" s="14" t="s">
        <v>0</v>
      </c>
      <c r="D258" s="15">
        <v>45505</v>
      </c>
      <c r="E258" s="16" t="s">
        <v>869</v>
      </c>
      <c r="F258" s="17">
        <v>0</v>
      </c>
      <c r="G258" s="17">
        <v>0</v>
      </c>
      <c r="H258" s="18">
        <v>181320.81</v>
      </c>
      <c r="I258" s="18">
        <v>0</v>
      </c>
      <c r="J258" s="18">
        <v>0</v>
      </c>
      <c r="K258" s="18">
        <v>181320.81</v>
      </c>
      <c r="L258" s="18">
        <v>3784.89</v>
      </c>
      <c r="M258" s="18">
        <v>0</v>
      </c>
      <c r="N258" s="18">
        <v>0</v>
      </c>
      <c r="O258" s="18">
        <v>0</v>
      </c>
      <c r="P258" s="18">
        <v>3784.89</v>
      </c>
      <c r="Q258" s="18">
        <v>0</v>
      </c>
      <c r="R258" s="18">
        <v>0</v>
      </c>
      <c r="S258" s="18">
        <v>177535.92</v>
      </c>
      <c r="T258" s="18">
        <v>0</v>
      </c>
      <c r="U258" s="18">
        <v>1789.03</v>
      </c>
      <c r="V258" s="18">
        <v>0</v>
      </c>
      <c r="W258" s="18">
        <v>0</v>
      </c>
      <c r="X258" s="18">
        <v>1789.03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168.68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2.2400000000000002</v>
      </c>
      <c r="AQ258" s="18">
        <v>0.16</v>
      </c>
      <c r="AR258" s="18">
        <v>0</v>
      </c>
      <c r="AS258" s="18">
        <v>0</v>
      </c>
      <c r="AT258" s="18">
        <v>0</v>
      </c>
      <c r="AU258" s="18">
        <f t="shared" si="3"/>
        <v>5745</v>
      </c>
      <c r="AV258" s="18">
        <v>0</v>
      </c>
      <c r="AW258" s="18">
        <v>0</v>
      </c>
      <c r="AX258" s="19">
        <v>39</v>
      </c>
      <c r="AY258" s="19">
        <v>60</v>
      </c>
      <c r="AZ258" s="18">
        <v>288101.48</v>
      </c>
      <c r="BA258" s="18">
        <v>251488.78</v>
      </c>
      <c r="BB258" s="20">
        <v>0.6</v>
      </c>
      <c r="BC258" s="20">
        <v>0.42356383453766799</v>
      </c>
      <c r="BD258" s="20">
        <v>14</v>
      </c>
      <c r="BE258" s="20"/>
      <c r="BF258" s="16"/>
      <c r="BG258" s="13"/>
      <c r="BH258" s="16" t="s">
        <v>353</v>
      </c>
      <c r="BI258" s="16" t="s">
        <v>870</v>
      </c>
      <c r="BJ258" s="16" t="s">
        <v>8</v>
      </c>
      <c r="BK258" s="16" t="s">
        <v>1</v>
      </c>
      <c r="BL258" s="14" t="s">
        <v>7</v>
      </c>
      <c r="BM258" s="20">
        <v>177535.92</v>
      </c>
      <c r="BN258" s="14" t="s">
        <v>242</v>
      </c>
      <c r="BO258" s="20"/>
      <c r="BP258" s="21">
        <v>44876</v>
      </c>
      <c r="BQ258" s="21">
        <v>46702</v>
      </c>
      <c r="BR258" s="20">
        <v>0</v>
      </c>
      <c r="BS258" s="20">
        <v>0</v>
      </c>
      <c r="BT258" s="20">
        <v>0</v>
      </c>
    </row>
    <row r="259" spans="1:72" s="1" customFormat="1" ht="18.2" customHeight="1" x14ac:dyDescent="0.15">
      <c r="A259" s="4">
        <v>257</v>
      </c>
      <c r="B259" s="5" t="s">
        <v>25</v>
      </c>
      <c r="C259" s="5" t="s">
        <v>0</v>
      </c>
      <c r="D259" s="6">
        <v>45505</v>
      </c>
      <c r="E259" s="7" t="s">
        <v>872</v>
      </c>
      <c r="F259" s="8">
        <v>0</v>
      </c>
      <c r="G259" s="8">
        <v>0</v>
      </c>
      <c r="H259" s="9">
        <v>183784.02</v>
      </c>
      <c r="I259" s="9">
        <v>0</v>
      </c>
      <c r="J259" s="9">
        <v>0</v>
      </c>
      <c r="K259" s="9">
        <v>183784.02</v>
      </c>
      <c r="L259" s="9">
        <v>3657.96</v>
      </c>
      <c r="M259" s="9">
        <v>0</v>
      </c>
      <c r="N259" s="9">
        <v>0</v>
      </c>
      <c r="O259" s="9">
        <v>0</v>
      </c>
      <c r="P259" s="9">
        <v>3657.96</v>
      </c>
      <c r="Q259" s="9">
        <v>0</v>
      </c>
      <c r="R259" s="9">
        <v>0</v>
      </c>
      <c r="S259" s="9">
        <v>180126.06</v>
      </c>
      <c r="T259" s="9">
        <v>0</v>
      </c>
      <c r="U259" s="9">
        <v>1814.87</v>
      </c>
      <c r="V259" s="9">
        <v>0</v>
      </c>
      <c r="W259" s="9">
        <v>0</v>
      </c>
      <c r="X259" s="9">
        <v>1814.87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167.79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0.38</v>
      </c>
      <c r="AR259" s="9">
        <v>0</v>
      </c>
      <c r="AS259" s="9">
        <v>0</v>
      </c>
      <c r="AT259" s="9">
        <v>0</v>
      </c>
      <c r="AU259" s="9">
        <f t="shared" ref="AU259:AU322" si="4">AR259-AS259-AT259+AQ259+AP259+AO259+AM259+AJ259+AI259+AH259+AG259+AB259+X259+W259+R259+Q259+P259+O259-J259+AF259</f>
        <v>5641</v>
      </c>
      <c r="AV259" s="9">
        <v>0</v>
      </c>
      <c r="AW259" s="9">
        <v>0</v>
      </c>
      <c r="AX259" s="10">
        <v>40</v>
      </c>
      <c r="AY259" s="10">
        <v>60</v>
      </c>
      <c r="AZ259" s="9">
        <v>289997.28000000003</v>
      </c>
      <c r="BA259" s="9">
        <v>246871.84</v>
      </c>
      <c r="BB259" s="11">
        <v>0.9</v>
      </c>
      <c r="BC259" s="11">
        <v>0.65667049753426698</v>
      </c>
      <c r="BD259" s="11">
        <v>11.85</v>
      </c>
      <c r="BE259" s="11"/>
      <c r="BF259" s="7"/>
      <c r="BG259" s="4"/>
      <c r="BH259" s="7" t="s">
        <v>373</v>
      </c>
      <c r="BI259" s="7" t="s">
        <v>874</v>
      </c>
      <c r="BJ259" s="7" t="s">
        <v>8</v>
      </c>
      <c r="BK259" s="7" t="s">
        <v>1</v>
      </c>
      <c r="BL259" s="5" t="s">
        <v>7</v>
      </c>
      <c r="BM259" s="11">
        <v>180126.06</v>
      </c>
      <c r="BN259" s="5" t="s">
        <v>242</v>
      </c>
      <c r="BO259" s="11"/>
      <c r="BP259" s="12">
        <v>44908</v>
      </c>
      <c r="BQ259" s="12">
        <v>46734</v>
      </c>
      <c r="BR259" s="11">
        <v>0</v>
      </c>
      <c r="BS259" s="11">
        <v>0</v>
      </c>
      <c r="BT259" s="11">
        <v>0</v>
      </c>
    </row>
    <row r="260" spans="1:72" s="1" customFormat="1" ht="18.2" customHeight="1" x14ac:dyDescent="0.15">
      <c r="A260" s="13">
        <v>258</v>
      </c>
      <c r="B260" s="14" t="s">
        <v>337</v>
      </c>
      <c r="C260" s="14" t="s">
        <v>0</v>
      </c>
      <c r="D260" s="15">
        <v>45505</v>
      </c>
      <c r="E260" s="16" t="s">
        <v>873</v>
      </c>
      <c r="F260" s="17">
        <v>0</v>
      </c>
      <c r="G260" s="17">
        <v>0</v>
      </c>
      <c r="H260" s="18">
        <v>281539.57</v>
      </c>
      <c r="I260" s="18">
        <v>2782.36</v>
      </c>
      <c r="J260" s="18">
        <v>0</v>
      </c>
      <c r="K260" s="18">
        <v>284321.93</v>
      </c>
      <c r="L260" s="18">
        <v>2809.84</v>
      </c>
      <c r="M260" s="18">
        <v>0</v>
      </c>
      <c r="N260" s="18">
        <v>0</v>
      </c>
      <c r="O260" s="18">
        <v>2782.36</v>
      </c>
      <c r="P260" s="18">
        <v>2809.84</v>
      </c>
      <c r="Q260" s="18">
        <v>0</v>
      </c>
      <c r="R260" s="18">
        <v>0</v>
      </c>
      <c r="S260" s="18">
        <v>278729.73</v>
      </c>
      <c r="T260" s="18">
        <v>2807.68</v>
      </c>
      <c r="U260" s="18">
        <v>2780.2</v>
      </c>
      <c r="V260" s="18">
        <v>0</v>
      </c>
      <c r="W260" s="18">
        <v>0</v>
      </c>
      <c r="X260" s="18">
        <v>5587.88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224.28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222.24</v>
      </c>
      <c r="AQ260" s="18">
        <v>3.4</v>
      </c>
      <c r="AR260" s="18">
        <v>0</v>
      </c>
      <c r="AS260" s="18">
        <v>0</v>
      </c>
      <c r="AT260" s="18">
        <v>0</v>
      </c>
      <c r="AU260" s="18">
        <f t="shared" si="4"/>
        <v>11630</v>
      </c>
      <c r="AV260" s="18">
        <v>0</v>
      </c>
      <c r="AW260" s="18">
        <v>0</v>
      </c>
      <c r="AX260" s="19">
        <v>69</v>
      </c>
      <c r="AY260" s="19">
        <v>89</v>
      </c>
      <c r="AZ260" s="18">
        <v>479999.99</v>
      </c>
      <c r="BA260" s="18">
        <v>330000</v>
      </c>
      <c r="BB260" s="20">
        <v>0.9</v>
      </c>
      <c r="BC260" s="20">
        <v>0.76017199090909104</v>
      </c>
      <c r="BD260" s="20">
        <v>11.85</v>
      </c>
      <c r="BE260" s="20"/>
      <c r="BF260" s="16"/>
      <c r="BG260" s="13"/>
      <c r="BH260" s="16" t="s">
        <v>404</v>
      </c>
      <c r="BI260" s="16" t="s">
        <v>875</v>
      </c>
      <c r="BJ260" s="16" t="s">
        <v>8</v>
      </c>
      <c r="BK260" s="16" t="s">
        <v>1</v>
      </c>
      <c r="BL260" s="14" t="s">
        <v>7</v>
      </c>
      <c r="BM260" s="20">
        <v>278729.73</v>
      </c>
      <c r="BN260" s="14" t="s">
        <v>242</v>
      </c>
      <c r="BO260" s="20"/>
      <c r="BP260" s="21">
        <v>44918</v>
      </c>
      <c r="BQ260" s="21">
        <v>47626</v>
      </c>
      <c r="BR260" s="20">
        <v>0</v>
      </c>
      <c r="BS260" s="20">
        <v>0</v>
      </c>
      <c r="BT260" s="20">
        <v>0</v>
      </c>
    </row>
    <row r="261" spans="1:72" s="1" customFormat="1" ht="18.2" customHeight="1" x14ac:dyDescent="0.15">
      <c r="A261" s="4">
        <v>259</v>
      </c>
      <c r="B261" s="5" t="s">
        <v>337</v>
      </c>
      <c r="C261" s="5" t="s">
        <v>0</v>
      </c>
      <c r="D261" s="6">
        <v>45505</v>
      </c>
      <c r="E261" s="7" t="s">
        <v>876</v>
      </c>
      <c r="F261" s="8">
        <v>0</v>
      </c>
      <c r="G261" s="8">
        <v>0</v>
      </c>
      <c r="H261" s="9">
        <v>192668.44</v>
      </c>
      <c r="I261" s="9">
        <v>3704.23</v>
      </c>
      <c r="J261" s="9">
        <v>0</v>
      </c>
      <c r="K261" s="9">
        <v>196372.67</v>
      </c>
      <c r="L261" s="9">
        <v>3740.81</v>
      </c>
      <c r="M261" s="9">
        <v>0</v>
      </c>
      <c r="N261" s="9">
        <v>0</v>
      </c>
      <c r="O261" s="9">
        <v>3704.23</v>
      </c>
      <c r="P261" s="9">
        <v>3740.81</v>
      </c>
      <c r="Q261" s="9">
        <v>0</v>
      </c>
      <c r="R261" s="9">
        <v>0</v>
      </c>
      <c r="S261" s="9">
        <v>188927.63</v>
      </c>
      <c r="T261" s="9">
        <v>1939.18</v>
      </c>
      <c r="U261" s="9">
        <v>1902.6</v>
      </c>
      <c r="V261" s="9">
        <v>0</v>
      </c>
      <c r="W261" s="9">
        <v>1939.18</v>
      </c>
      <c r="X261" s="9">
        <v>1902.6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188.59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155.74</v>
      </c>
      <c r="AQ261" s="9">
        <v>2.85</v>
      </c>
      <c r="AR261" s="9">
        <v>0</v>
      </c>
      <c r="AS261" s="9">
        <v>0</v>
      </c>
      <c r="AT261" s="9">
        <v>0</v>
      </c>
      <c r="AU261" s="9">
        <f t="shared" si="4"/>
        <v>11634</v>
      </c>
      <c r="AV261" s="9">
        <v>0</v>
      </c>
      <c r="AW261" s="9">
        <v>0</v>
      </c>
      <c r="AX261" s="10">
        <v>41</v>
      </c>
      <c r="AY261" s="10">
        <v>60</v>
      </c>
      <c r="AZ261" s="9">
        <v>233451.59</v>
      </c>
      <c r="BA261" s="9">
        <v>254566.43</v>
      </c>
      <c r="BB261" s="11">
        <v>1.0900000000000001</v>
      </c>
      <c r="BC261" s="11">
        <v>0.80894844108078201</v>
      </c>
      <c r="BD261" s="11">
        <v>11.85</v>
      </c>
      <c r="BE261" s="11"/>
      <c r="BF261" s="7"/>
      <c r="BG261" s="4"/>
      <c r="BH261" s="7" t="s">
        <v>450</v>
      </c>
      <c r="BI261" s="7" t="s">
        <v>451</v>
      </c>
      <c r="BJ261" s="7" t="s">
        <v>8</v>
      </c>
      <c r="BK261" s="7" t="s">
        <v>1</v>
      </c>
      <c r="BL261" s="5" t="s">
        <v>7</v>
      </c>
      <c r="BM261" s="11">
        <v>188927.63</v>
      </c>
      <c r="BN261" s="5" t="s">
        <v>242</v>
      </c>
      <c r="BO261" s="11"/>
      <c r="BP261" s="12">
        <v>44947</v>
      </c>
      <c r="BQ261" s="12">
        <v>46773</v>
      </c>
      <c r="BR261" s="11">
        <v>0</v>
      </c>
      <c r="BS261" s="11">
        <v>0</v>
      </c>
      <c r="BT261" s="11">
        <v>0</v>
      </c>
    </row>
    <row r="262" spans="1:72" s="1" customFormat="1" ht="18.2" customHeight="1" x14ac:dyDescent="0.15">
      <c r="A262" s="13">
        <v>260</v>
      </c>
      <c r="B262" s="14" t="s">
        <v>337</v>
      </c>
      <c r="C262" s="14" t="s">
        <v>0</v>
      </c>
      <c r="D262" s="15">
        <v>45505</v>
      </c>
      <c r="E262" s="16" t="s">
        <v>877</v>
      </c>
      <c r="F262" s="17">
        <v>0</v>
      </c>
      <c r="G262" s="17">
        <v>0</v>
      </c>
      <c r="H262" s="18">
        <v>220793.53</v>
      </c>
      <c r="I262" s="18">
        <v>4125.22</v>
      </c>
      <c r="J262" s="18">
        <v>0</v>
      </c>
      <c r="K262" s="18">
        <v>224918.75</v>
      </c>
      <c r="L262" s="18">
        <v>4165.95</v>
      </c>
      <c r="M262" s="18">
        <v>0</v>
      </c>
      <c r="N262" s="18">
        <v>0</v>
      </c>
      <c r="O262" s="18">
        <v>0</v>
      </c>
      <c r="P262" s="18">
        <v>8291.17</v>
      </c>
      <c r="Q262" s="18">
        <v>0</v>
      </c>
      <c r="R262" s="18">
        <v>0</v>
      </c>
      <c r="S262" s="18">
        <v>216627.58</v>
      </c>
      <c r="T262" s="18">
        <v>2221.0700000000002</v>
      </c>
      <c r="U262" s="18">
        <v>2180.34</v>
      </c>
      <c r="V262" s="18">
        <v>0</v>
      </c>
      <c r="W262" s="18">
        <v>2221.0700000000002</v>
      </c>
      <c r="X262" s="18">
        <v>2180.34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194.57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186.15</v>
      </c>
      <c r="AQ262" s="18">
        <v>8.6999999999999993</v>
      </c>
      <c r="AR262" s="18">
        <v>0</v>
      </c>
      <c r="AS262" s="18">
        <v>0</v>
      </c>
      <c r="AT262" s="18">
        <v>0</v>
      </c>
      <c r="AU262" s="18">
        <f t="shared" si="4"/>
        <v>13082</v>
      </c>
      <c r="AV262" s="18">
        <v>0</v>
      </c>
      <c r="AW262" s="18">
        <v>0</v>
      </c>
      <c r="AX262" s="19">
        <v>66</v>
      </c>
      <c r="AY262" s="19">
        <v>60</v>
      </c>
      <c r="AZ262" s="18">
        <v>213504.4296</v>
      </c>
      <c r="BA262" s="18">
        <v>286272.15999999997</v>
      </c>
      <c r="BB262" s="20">
        <v>0.9</v>
      </c>
      <c r="BC262" s="20">
        <v>0.68104709169064903</v>
      </c>
      <c r="BD262" s="20">
        <v>11.85</v>
      </c>
      <c r="BE262" s="20"/>
      <c r="BF262" s="16"/>
      <c r="BG262" s="13"/>
      <c r="BH262" s="16" t="s">
        <v>377</v>
      </c>
      <c r="BI262" s="16" t="s">
        <v>112</v>
      </c>
      <c r="BJ262" s="16" t="s">
        <v>8</v>
      </c>
      <c r="BK262" s="16" t="s">
        <v>1</v>
      </c>
      <c r="BL262" s="14" t="s">
        <v>7</v>
      </c>
      <c r="BM262" s="20">
        <v>216627.58</v>
      </c>
      <c r="BN262" s="14" t="s">
        <v>242</v>
      </c>
      <c r="BO262" s="20"/>
      <c r="BP262" s="21">
        <v>44970</v>
      </c>
      <c r="BQ262" s="21">
        <v>46796</v>
      </c>
      <c r="BR262" s="20">
        <v>0</v>
      </c>
      <c r="BS262" s="20">
        <v>0</v>
      </c>
      <c r="BT262" s="20">
        <v>0</v>
      </c>
    </row>
    <row r="263" spans="1:72" s="1" customFormat="1" ht="18.2" customHeight="1" x14ac:dyDescent="0.15">
      <c r="A263" s="4">
        <v>261</v>
      </c>
      <c r="B263" s="5" t="s">
        <v>91</v>
      </c>
      <c r="C263" s="5" t="s">
        <v>0</v>
      </c>
      <c r="D263" s="6">
        <v>45505</v>
      </c>
      <c r="E263" s="7" t="s">
        <v>879</v>
      </c>
      <c r="F263" s="8">
        <v>0</v>
      </c>
      <c r="G263" s="8">
        <v>0</v>
      </c>
      <c r="H263" s="9">
        <v>240331.61</v>
      </c>
      <c r="I263" s="9">
        <v>0</v>
      </c>
      <c r="J263" s="9">
        <v>0</v>
      </c>
      <c r="K263" s="9">
        <v>240331.61</v>
      </c>
      <c r="L263" s="9">
        <v>2221.16</v>
      </c>
      <c r="M263" s="9">
        <v>0</v>
      </c>
      <c r="N263" s="9">
        <v>0</v>
      </c>
      <c r="O263" s="9">
        <v>0</v>
      </c>
      <c r="P263" s="9">
        <v>2221.16</v>
      </c>
      <c r="Q263" s="9">
        <v>0</v>
      </c>
      <c r="R263" s="9">
        <v>0</v>
      </c>
      <c r="S263" s="9">
        <v>238110.45</v>
      </c>
      <c r="T263" s="9">
        <v>0</v>
      </c>
      <c r="U263" s="9">
        <v>2369.27</v>
      </c>
      <c r="V263" s="9">
        <v>0</v>
      </c>
      <c r="W263" s="9">
        <v>0</v>
      </c>
      <c r="X263" s="9">
        <v>2369.27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185.58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0.01</v>
      </c>
      <c r="AT263" s="9">
        <v>0</v>
      </c>
      <c r="AU263" s="9">
        <f t="shared" si="4"/>
        <v>4776</v>
      </c>
      <c r="AV263" s="9">
        <v>0</v>
      </c>
      <c r="AW263" s="9">
        <v>0</v>
      </c>
      <c r="AX263" s="10">
        <v>73</v>
      </c>
      <c r="AY263" s="10">
        <v>90</v>
      </c>
      <c r="AZ263" s="9">
        <v>201401</v>
      </c>
      <c r="BA263" s="9">
        <v>273060.42</v>
      </c>
      <c r="BB263" s="11">
        <v>0.9</v>
      </c>
      <c r="BC263" s="11">
        <v>0.78480581330681298</v>
      </c>
      <c r="BD263" s="11">
        <v>11.83</v>
      </c>
      <c r="BE263" s="11"/>
      <c r="BF263" s="7"/>
      <c r="BG263" s="4"/>
      <c r="BH263" s="7" t="s">
        <v>349</v>
      </c>
      <c r="BI263" s="7" t="s">
        <v>26</v>
      </c>
      <c r="BJ263" s="7" t="s">
        <v>8</v>
      </c>
      <c r="BK263" s="7" t="s">
        <v>1</v>
      </c>
      <c r="BL263" s="5" t="s">
        <v>7</v>
      </c>
      <c r="BM263" s="11">
        <v>238110.45</v>
      </c>
      <c r="BN263" s="5" t="s">
        <v>242</v>
      </c>
      <c r="BO263" s="11"/>
      <c r="BP263" s="12">
        <v>44998</v>
      </c>
      <c r="BQ263" s="12">
        <v>47739</v>
      </c>
      <c r="BR263" s="11">
        <v>0</v>
      </c>
      <c r="BS263" s="11">
        <v>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337</v>
      </c>
      <c r="C264" s="14" t="s">
        <v>0</v>
      </c>
      <c r="D264" s="15">
        <v>45505</v>
      </c>
      <c r="E264" s="16" t="s">
        <v>882</v>
      </c>
      <c r="F264" s="17">
        <v>0</v>
      </c>
      <c r="G264" s="17">
        <v>0</v>
      </c>
      <c r="H264" s="18">
        <v>244845.31</v>
      </c>
      <c r="I264" s="18">
        <v>0</v>
      </c>
      <c r="J264" s="18">
        <v>0</v>
      </c>
      <c r="K264" s="18">
        <v>244845.31</v>
      </c>
      <c r="L264" s="18">
        <v>4517.3599999999997</v>
      </c>
      <c r="M264" s="18">
        <v>0</v>
      </c>
      <c r="N264" s="18">
        <v>0</v>
      </c>
      <c r="O264" s="18">
        <v>0</v>
      </c>
      <c r="P264" s="18">
        <v>4426.2700000000004</v>
      </c>
      <c r="Q264" s="18">
        <v>258.91000000000003</v>
      </c>
      <c r="R264" s="18">
        <v>0</v>
      </c>
      <c r="S264" s="18">
        <v>240160.13</v>
      </c>
      <c r="T264" s="18">
        <v>0</v>
      </c>
      <c r="U264" s="18">
        <v>2411.21</v>
      </c>
      <c r="V264" s="18">
        <v>0</v>
      </c>
      <c r="W264" s="18">
        <v>0</v>
      </c>
      <c r="X264" s="18">
        <v>2411.21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100</v>
      </c>
      <c r="AG264" s="18">
        <v>0</v>
      </c>
      <c r="AH264" s="18">
        <v>0</v>
      </c>
      <c r="AI264" s="18">
        <v>212.52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258.91000000000003</v>
      </c>
      <c r="AT264" s="18">
        <v>0</v>
      </c>
      <c r="AU264" s="18">
        <f t="shared" si="4"/>
        <v>7150</v>
      </c>
      <c r="AV264" s="18">
        <v>91.09</v>
      </c>
      <c r="AW264" s="18">
        <v>0</v>
      </c>
      <c r="AX264" s="19">
        <v>62</v>
      </c>
      <c r="AY264" s="19">
        <v>60</v>
      </c>
      <c r="AZ264" s="18">
        <v>301000</v>
      </c>
      <c r="BA264" s="18">
        <v>312680.5</v>
      </c>
      <c r="BB264" s="20">
        <v>0.9</v>
      </c>
      <c r="BC264" s="20">
        <v>0.69126190152567901</v>
      </c>
      <c r="BD264" s="20">
        <v>11.83</v>
      </c>
      <c r="BE264" s="20"/>
      <c r="BF264" s="16"/>
      <c r="BG264" s="13"/>
      <c r="BH264" s="16" t="s">
        <v>408</v>
      </c>
      <c r="BI264" s="16" t="s">
        <v>92</v>
      </c>
      <c r="BJ264" s="16" t="s">
        <v>8</v>
      </c>
      <c r="BK264" s="16" t="s">
        <v>1</v>
      </c>
      <c r="BL264" s="14" t="s">
        <v>7</v>
      </c>
      <c r="BM264" s="20">
        <v>240160.13</v>
      </c>
      <c r="BN264" s="14" t="s">
        <v>242</v>
      </c>
      <c r="BO264" s="20"/>
      <c r="BP264" s="21">
        <v>45008</v>
      </c>
      <c r="BQ264" s="21">
        <v>46835</v>
      </c>
      <c r="BR264" s="20">
        <v>0</v>
      </c>
      <c r="BS264" s="20">
        <v>0</v>
      </c>
      <c r="BT264" s="20">
        <v>330</v>
      </c>
    </row>
    <row r="265" spans="1:72" s="1" customFormat="1" ht="18.2" customHeight="1" x14ac:dyDescent="0.15">
      <c r="A265" s="4">
        <v>263</v>
      </c>
      <c r="B265" s="5" t="s">
        <v>337</v>
      </c>
      <c r="C265" s="5" t="s">
        <v>0</v>
      </c>
      <c r="D265" s="6">
        <v>45505</v>
      </c>
      <c r="E265" s="7" t="s">
        <v>880</v>
      </c>
      <c r="F265" s="8">
        <v>0</v>
      </c>
      <c r="G265" s="8">
        <v>0</v>
      </c>
      <c r="H265" s="9">
        <v>198051.97</v>
      </c>
      <c r="I265" s="9">
        <v>0</v>
      </c>
      <c r="J265" s="9">
        <v>0</v>
      </c>
      <c r="K265" s="9">
        <v>198051.97</v>
      </c>
      <c r="L265" s="9">
        <v>3623.06</v>
      </c>
      <c r="M265" s="9">
        <v>0</v>
      </c>
      <c r="N265" s="9">
        <v>0</v>
      </c>
      <c r="O265" s="9">
        <v>0</v>
      </c>
      <c r="P265" s="9">
        <v>3623.06</v>
      </c>
      <c r="Q265" s="9">
        <v>603</v>
      </c>
      <c r="R265" s="9">
        <v>0</v>
      </c>
      <c r="S265" s="9">
        <v>193825.91</v>
      </c>
      <c r="T265" s="9">
        <v>0</v>
      </c>
      <c r="U265" s="9">
        <v>1946.52</v>
      </c>
      <c r="V265" s="9">
        <v>0</v>
      </c>
      <c r="W265" s="9">
        <v>0</v>
      </c>
      <c r="X265" s="9">
        <v>1946.52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170.83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602.41</v>
      </c>
      <c r="AT265" s="9">
        <v>0</v>
      </c>
      <c r="AU265" s="9">
        <f t="shared" si="4"/>
        <v>5741</v>
      </c>
      <c r="AV265" s="9">
        <v>0</v>
      </c>
      <c r="AW265" s="9">
        <v>0</v>
      </c>
      <c r="AX265" s="10">
        <v>70</v>
      </c>
      <c r="AY265" s="10">
        <v>60</v>
      </c>
      <c r="AZ265" s="9">
        <v>243927.55</v>
      </c>
      <c r="BA265" s="9">
        <v>251350.21</v>
      </c>
      <c r="BB265" s="11">
        <v>0.9</v>
      </c>
      <c r="BC265" s="11">
        <v>0.69402495824451504</v>
      </c>
      <c r="BD265" s="11">
        <v>11.83</v>
      </c>
      <c r="BE265" s="11"/>
      <c r="BF265" s="7"/>
      <c r="BG265" s="4"/>
      <c r="BH265" s="7" t="s">
        <v>353</v>
      </c>
      <c r="BI265" s="7" t="s">
        <v>886</v>
      </c>
      <c r="BJ265" s="7" t="s">
        <v>8</v>
      </c>
      <c r="BK265" s="7" t="s">
        <v>1</v>
      </c>
      <c r="BL265" s="5" t="s">
        <v>7</v>
      </c>
      <c r="BM265" s="11">
        <v>193825.91</v>
      </c>
      <c r="BN265" s="5" t="s">
        <v>242</v>
      </c>
      <c r="BO265" s="11"/>
      <c r="BP265" s="12">
        <v>45008</v>
      </c>
      <c r="BQ265" s="12">
        <v>46835</v>
      </c>
      <c r="BR265" s="11">
        <v>0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25</v>
      </c>
      <c r="C266" s="14" t="s">
        <v>0</v>
      </c>
      <c r="D266" s="15">
        <v>45505</v>
      </c>
      <c r="E266" s="16" t="s">
        <v>881</v>
      </c>
      <c r="F266" s="17">
        <v>0</v>
      </c>
      <c r="G266" s="17">
        <v>0</v>
      </c>
      <c r="H266" s="18">
        <v>200017.72</v>
      </c>
      <c r="I266" s="18">
        <v>0</v>
      </c>
      <c r="J266" s="18">
        <v>0</v>
      </c>
      <c r="K266" s="18">
        <v>200017.72</v>
      </c>
      <c r="L266" s="18">
        <v>5860.75</v>
      </c>
      <c r="M266" s="18">
        <v>0</v>
      </c>
      <c r="N266" s="18">
        <v>0</v>
      </c>
      <c r="O266" s="18">
        <v>0</v>
      </c>
      <c r="P266" s="18">
        <v>5860.75</v>
      </c>
      <c r="Q266" s="18">
        <v>0</v>
      </c>
      <c r="R266" s="18">
        <v>0</v>
      </c>
      <c r="S266" s="18">
        <v>194156.97</v>
      </c>
      <c r="T266" s="18">
        <v>0</v>
      </c>
      <c r="U266" s="18">
        <v>1971.84</v>
      </c>
      <c r="V266" s="18">
        <v>0</v>
      </c>
      <c r="W266" s="18">
        <v>0</v>
      </c>
      <c r="X266" s="18">
        <v>1971.84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199.48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2.93</v>
      </c>
      <c r="AR266" s="18">
        <v>0</v>
      </c>
      <c r="AS266" s="18">
        <v>0</v>
      </c>
      <c r="AT266" s="18">
        <v>0</v>
      </c>
      <c r="AU266" s="18">
        <f t="shared" si="4"/>
        <v>8035</v>
      </c>
      <c r="AV266" s="18">
        <v>0</v>
      </c>
      <c r="AW266" s="18">
        <v>0</v>
      </c>
      <c r="AX266" s="19">
        <v>60</v>
      </c>
      <c r="AY266" s="19">
        <v>47</v>
      </c>
      <c r="AZ266" s="18">
        <v>466999.67</v>
      </c>
      <c r="BA266" s="18">
        <v>293488.40000000002</v>
      </c>
      <c r="BB266" s="20">
        <v>0.88</v>
      </c>
      <c r="BC266" s="20">
        <v>0.582163157385437</v>
      </c>
      <c r="BD266" s="20">
        <v>11.83</v>
      </c>
      <c r="BE266" s="20"/>
      <c r="BF266" s="16"/>
      <c r="BG266" s="13"/>
      <c r="BH266" s="16" t="s">
        <v>339</v>
      </c>
      <c r="BI266" s="16" t="s">
        <v>833</v>
      </c>
      <c r="BJ266" s="16" t="s">
        <v>8</v>
      </c>
      <c r="BK266" s="16" t="s">
        <v>1</v>
      </c>
      <c r="BL266" s="14" t="s">
        <v>7</v>
      </c>
      <c r="BM266" s="20">
        <v>194156.97</v>
      </c>
      <c r="BN266" s="14" t="s">
        <v>242</v>
      </c>
      <c r="BO266" s="20"/>
      <c r="BP266" s="21">
        <v>45008</v>
      </c>
      <c r="BQ266" s="21">
        <v>46441</v>
      </c>
      <c r="BR266" s="20">
        <v>0</v>
      </c>
      <c r="BS266" s="20">
        <v>0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337</v>
      </c>
      <c r="C267" s="5" t="s">
        <v>0</v>
      </c>
      <c r="D267" s="6">
        <v>45505</v>
      </c>
      <c r="E267" s="7" t="s">
        <v>878</v>
      </c>
      <c r="F267" s="8">
        <v>0</v>
      </c>
      <c r="G267" s="8">
        <v>0</v>
      </c>
      <c r="H267" s="9">
        <v>310980.15999999997</v>
      </c>
      <c r="I267" s="9">
        <v>0</v>
      </c>
      <c r="J267" s="9">
        <v>0</v>
      </c>
      <c r="K267" s="9">
        <v>310980.15999999997</v>
      </c>
      <c r="L267" s="9">
        <v>2739.62</v>
      </c>
      <c r="M267" s="9">
        <v>0</v>
      </c>
      <c r="N267" s="9">
        <v>0</v>
      </c>
      <c r="O267" s="9">
        <v>0</v>
      </c>
      <c r="P267" s="9">
        <v>2739.62</v>
      </c>
      <c r="Q267" s="9">
        <v>0</v>
      </c>
      <c r="R267" s="9">
        <v>0</v>
      </c>
      <c r="S267" s="9">
        <v>310665.40000000002</v>
      </c>
      <c r="T267" s="9">
        <v>0</v>
      </c>
      <c r="U267" s="9">
        <v>3089.65</v>
      </c>
      <c r="V267" s="9">
        <v>0</v>
      </c>
      <c r="W267" s="9">
        <v>0</v>
      </c>
      <c r="X267" s="9">
        <v>3089.65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245.16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0.56999999999999995</v>
      </c>
      <c r="AR267" s="9">
        <v>0</v>
      </c>
      <c r="AS267" s="9">
        <v>0</v>
      </c>
      <c r="AT267" s="9">
        <v>0</v>
      </c>
      <c r="AU267" s="9">
        <f t="shared" si="4"/>
        <v>6075</v>
      </c>
      <c r="AV267" s="9">
        <v>0</v>
      </c>
      <c r="AW267" s="9">
        <v>0</v>
      </c>
      <c r="AX267" s="10">
        <v>88</v>
      </c>
      <c r="AY267" s="10">
        <v>96</v>
      </c>
      <c r="AZ267" s="9">
        <v>267677.7</v>
      </c>
      <c r="BA267" s="9">
        <v>360731.74</v>
      </c>
      <c r="BB267" s="11">
        <v>0.9</v>
      </c>
      <c r="BC267" s="11">
        <v>0.77508804742271897</v>
      </c>
      <c r="BD267" s="11">
        <v>11.83</v>
      </c>
      <c r="BE267" s="11"/>
      <c r="BF267" s="7"/>
      <c r="BG267" s="4"/>
      <c r="BH267" s="7" t="s">
        <v>353</v>
      </c>
      <c r="BI267" s="7" t="s">
        <v>886</v>
      </c>
      <c r="BJ267" s="7" t="s">
        <v>8</v>
      </c>
      <c r="BK267" s="7" t="s">
        <v>1</v>
      </c>
      <c r="BL267" s="5" t="s">
        <v>7</v>
      </c>
      <c r="BM267" s="11">
        <v>310665.40000000002</v>
      </c>
      <c r="BN267" s="5" t="s">
        <v>242</v>
      </c>
      <c r="BO267" s="11"/>
      <c r="BP267" s="12">
        <v>45008</v>
      </c>
      <c r="BQ267" s="12">
        <v>47930</v>
      </c>
      <c r="BR267" s="11">
        <v>0</v>
      </c>
      <c r="BS267" s="11">
        <v>0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337</v>
      </c>
      <c r="C268" s="14" t="s">
        <v>0</v>
      </c>
      <c r="D268" s="15">
        <v>45505</v>
      </c>
      <c r="E268" s="16" t="s">
        <v>883</v>
      </c>
      <c r="F268" s="17">
        <v>0</v>
      </c>
      <c r="G268" s="17">
        <v>0</v>
      </c>
      <c r="H268" s="18">
        <v>351379.03</v>
      </c>
      <c r="I268" s="18">
        <v>0</v>
      </c>
      <c r="J268" s="18">
        <v>0</v>
      </c>
      <c r="K268" s="18">
        <v>351379.03</v>
      </c>
      <c r="L268" s="18">
        <v>6420.47</v>
      </c>
      <c r="M268" s="18">
        <v>0</v>
      </c>
      <c r="N268" s="18">
        <v>0</v>
      </c>
      <c r="O268" s="18">
        <v>0</v>
      </c>
      <c r="P268" s="18">
        <v>6420.47</v>
      </c>
      <c r="Q268" s="18">
        <v>0</v>
      </c>
      <c r="R268" s="18">
        <v>0</v>
      </c>
      <c r="S268" s="18">
        <v>344958.56</v>
      </c>
      <c r="T268" s="18">
        <v>0</v>
      </c>
      <c r="U268" s="18">
        <v>3464.01</v>
      </c>
      <c r="V268" s="18">
        <v>0</v>
      </c>
      <c r="W268" s="18">
        <v>0</v>
      </c>
      <c r="X268" s="18">
        <v>3464.01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303.16000000000003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0.36</v>
      </c>
      <c r="AR268" s="18">
        <v>0</v>
      </c>
      <c r="AS268" s="18">
        <v>0</v>
      </c>
      <c r="AT268" s="18">
        <v>0</v>
      </c>
      <c r="AU268" s="18">
        <f t="shared" si="4"/>
        <v>10188</v>
      </c>
      <c r="AV268" s="18">
        <v>0</v>
      </c>
      <c r="AW268" s="18">
        <v>0</v>
      </c>
      <c r="AX268" s="19">
        <v>68</v>
      </c>
      <c r="AY268" s="19">
        <v>60</v>
      </c>
      <c r="AZ268" s="18">
        <v>407999.98</v>
      </c>
      <c r="BA268" s="18">
        <v>446077.77</v>
      </c>
      <c r="BB268" s="20">
        <v>0.9</v>
      </c>
      <c r="BC268" s="20">
        <v>0.69598335734147898</v>
      </c>
      <c r="BD268" s="20">
        <v>11.83</v>
      </c>
      <c r="BE268" s="20"/>
      <c r="BF268" s="16"/>
      <c r="BG268" s="13"/>
      <c r="BH268" s="16" t="s">
        <v>384</v>
      </c>
      <c r="BI268" s="16" t="s">
        <v>27</v>
      </c>
      <c r="BJ268" s="16" t="s">
        <v>8</v>
      </c>
      <c r="BK268" s="16" t="s">
        <v>1</v>
      </c>
      <c r="BL268" s="14" t="s">
        <v>7</v>
      </c>
      <c r="BM268" s="20">
        <v>344958.56</v>
      </c>
      <c r="BN268" s="14" t="s">
        <v>242</v>
      </c>
      <c r="BO268" s="20"/>
      <c r="BP268" s="21">
        <v>45008</v>
      </c>
      <c r="BQ268" s="21">
        <v>46835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337</v>
      </c>
      <c r="C269" s="5" t="s">
        <v>0</v>
      </c>
      <c r="D269" s="6">
        <v>45505</v>
      </c>
      <c r="E269" s="7" t="s">
        <v>884</v>
      </c>
      <c r="F269" s="8">
        <v>0</v>
      </c>
      <c r="G269" s="8">
        <v>35</v>
      </c>
      <c r="H269" s="9">
        <v>262904.06</v>
      </c>
      <c r="I269" s="9">
        <v>1457.41</v>
      </c>
      <c r="J269" s="9">
        <v>0</v>
      </c>
      <c r="K269" s="9">
        <v>264361.46999999997</v>
      </c>
      <c r="L269" s="9">
        <v>1471.77</v>
      </c>
      <c r="M269" s="9">
        <v>0</v>
      </c>
      <c r="N269" s="9">
        <v>0</v>
      </c>
      <c r="O269" s="9">
        <v>1457.41</v>
      </c>
      <c r="P269" s="9">
        <v>1471.77</v>
      </c>
      <c r="Q269" s="9">
        <v>0</v>
      </c>
      <c r="R269" s="9">
        <v>0</v>
      </c>
      <c r="S269" s="9">
        <v>261432.29</v>
      </c>
      <c r="T269" s="9">
        <v>2606.16</v>
      </c>
      <c r="U269" s="9">
        <v>2591.8000000000002</v>
      </c>
      <c r="V269" s="9">
        <v>0</v>
      </c>
      <c r="W269" s="9">
        <v>0</v>
      </c>
      <c r="X269" s="9">
        <v>5197.96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193.84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193.84</v>
      </c>
      <c r="AQ269" s="9">
        <v>85.18</v>
      </c>
      <c r="AR269" s="9">
        <v>0</v>
      </c>
      <c r="AS269" s="9">
        <v>0</v>
      </c>
      <c r="AT269" s="9">
        <v>0</v>
      </c>
      <c r="AU269" s="9">
        <f t="shared" si="4"/>
        <v>8600</v>
      </c>
      <c r="AV269" s="9">
        <v>0</v>
      </c>
      <c r="AW269" s="9">
        <v>0</v>
      </c>
      <c r="AX269" s="10">
        <v>55</v>
      </c>
      <c r="AY269" s="10">
        <v>120</v>
      </c>
      <c r="AZ269" s="9">
        <v>249999.99</v>
      </c>
      <c r="BA269" s="9">
        <v>285183.28000000003</v>
      </c>
      <c r="BB269" s="11">
        <v>0.9</v>
      </c>
      <c r="BC269" s="11">
        <v>0.825045076275159</v>
      </c>
      <c r="BD269" s="11">
        <v>11.83</v>
      </c>
      <c r="BE269" s="11"/>
      <c r="BF269" s="7"/>
      <c r="BG269" s="4"/>
      <c r="BH269" s="7" t="s">
        <v>408</v>
      </c>
      <c r="BI269" s="7" t="s">
        <v>92</v>
      </c>
      <c r="BJ269" s="7" t="s">
        <v>8</v>
      </c>
      <c r="BK269" s="7" t="s">
        <v>1</v>
      </c>
      <c r="BL269" s="5" t="s">
        <v>7</v>
      </c>
      <c r="BM269" s="11">
        <v>261432.29</v>
      </c>
      <c r="BN269" s="5" t="s">
        <v>242</v>
      </c>
      <c r="BO269" s="11"/>
      <c r="BP269" s="12">
        <v>45008</v>
      </c>
      <c r="BQ269" s="12">
        <v>48661</v>
      </c>
      <c r="BR269" s="11">
        <v>0</v>
      </c>
      <c r="BS269" s="11">
        <v>0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91</v>
      </c>
      <c r="C270" s="14" t="s">
        <v>0</v>
      </c>
      <c r="D270" s="15">
        <v>45505</v>
      </c>
      <c r="E270" s="16" t="s">
        <v>887</v>
      </c>
      <c r="F270" s="17">
        <v>0</v>
      </c>
      <c r="G270" s="17">
        <v>0</v>
      </c>
      <c r="H270" s="18">
        <v>129988.52</v>
      </c>
      <c r="I270" s="18">
        <v>2331.9</v>
      </c>
      <c r="J270" s="18">
        <v>0</v>
      </c>
      <c r="K270" s="18">
        <v>132320.42000000001</v>
      </c>
      <c r="L270" s="18">
        <v>2354.92</v>
      </c>
      <c r="M270" s="18">
        <v>0</v>
      </c>
      <c r="N270" s="18">
        <v>0</v>
      </c>
      <c r="O270" s="18">
        <v>2331.9</v>
      </c>
      <c r="P270" s="18">
        <v>2354.92</v>
      </c>
      <c r="Q270" s="18">
        <v>0</v>
      </c>
      <c r="R270" s="18">
        <v>0</v>
      </c>
      <c r="S270" s="18">
        <v>127633.60000000001</v>
      </c>
      <c r="T270" s="18">
        <v>1306.6600000000001</v>
      </c>
      <c r="U270" s="18">
        <v>1283.6400000000001</v>
      </c>
      <c r="V270" s="18">
        <v>0</v>
      </c>
      <c r="W270" s="18">
        <v>1307.96</v>
      </c>
      <c r="X270" s="18">
        <v>1282.3399999999999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121.62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101.52</v>
      </c>
      <c r="AQ270" s="18">
        <v>224.77</v>
      </c>
      <c r="AR270" s="18">
        <v>0</v>
      </c>
      <c r="AS270" s="18">
        <v>0</v>
      </c>
      <c r="AT270" s="18">
        <v>0</v>
      </c>
      <c r="AU270" s="18">
        <f t="shared" si="4"/>
        <v>7725.0300000000007</v>
      </c>
      <c r="AV270" s="18">
        <v>0</v>
      </c>
      <c r="AW270" s="18">
        <v>0</v>
      </c>
      <c r="AX270" s="19">
        <v>44</v>
      </c>
      <c r="AY270" s="19">
        <v>60</v>
      </c>
      <c r="AZ270" s="18">
        <v>251039.1</v>
      </c>
      <c r="BA270" s="18">
        <v>164130.54999999999</v>
      </c>
      <c r="BB270" s="20">
        <v>0.64890300000000001</v>
      </c>
      <c r="BC270" s="20">
        <v>0.50460944620486603</v>
      </c>
      <c r="BD270" s="20">
        <v>11.85</v>
      </c>
      <c r="BE270" s="20"/>
      <c r="BF270" s="16"/>
      <c r="BG270" s="13"/>
      <c r="BH270" s="16" t="s">
        <v>408</v>
      </c>
      <c r="BI270" s="16" t="s">
        <v>465</v>
      </c>
      <c r="BJ270" s="16" t="s">
        <v>8</v>
      </c>
      <c r="BK270" s="16" t="s">
        <v>1</v>
      </c>
      <c r="BL270" s="14" t="s">
        <v>7</v>
      </c>
      <c r="BM270" s="20">
        <v>127633.60000000001</v>
      </c>
      <c r="BN270" s="14" t="s">
        <v>242</v>
      </c>
      <c r="BO270" s="20"/>
      <c r="BP270" s="21">
        <v>45036</v>
      </c>
      <c r="BQ270" s="21">
        <v>46863</v>
      </c>
      <c r="BR270" s="20">
        <v>0</v>
      </c>
      <c r="BS270" s="20">
        <v>0</v>
      </c>
      <c r="BT270" s="20">
        <v>0</v>
      </c>
    </row>
    <row r="271" spans="1:72" s="1" customFormat="1" ht="18.2" customHeight="1" x14ac:dyDescent="0.15">
      <c r="A271" s="4">
        <v>269</v>
      </c>
      <c r="B271" s="5" t="s">
        <v>337</v>
      </c>
      <c r="C271" s="5" t="s">
        <v>0</v>
      </c>
      <c r="D271" s="6">
        <v>45505</v>
      </c>
      <c r="E271" s="7" t="s">
        <v>888</v>
      </c>
      <c r="F271" s="8">
        <v>0</v>
      </c>
      <c r="G271" s="8">
        <v>0</v>
      </c>
      <c r="H271" s="9">
        <v>217977.91</v>
      </c>
      <c r="I271" s="9">
        <v>0</v>
      </c>
      <c r="J271" s="9">
        <v>0</v>
      </c>
      <c r="K271" s="9">
        <v>217977.91</v>
      </c>
      <c r="L271" s="9">
        <v>2982.26</v>
      </c>
      <c r="M271" s="9">
        <v>0</v>
      </c>
      <c r="N271" s="9">
        <v>0</v>
      </c>
      <c r="O271" s="9">
        <v>0</v>
      </c>
      <c r="P271" s="9">
        <v>2982.26</v>
      </c>
      <c r="Q271" s="9">
        <v>0</v>
      </c>
      <c r="R271" s="9">
        <v>0</v>
      </c>
      <c r="S271" s="9">
        <v>217694.06</v>
      </c>
      <c r="T271" s="9">
        <v>0</v>
      </c>
      <c r="U271" s="9">
        <v>2179.1799999999998</v>
      </c>
      <c r="V271" s="9">
        <v>0</v>
      </c>
      <c r="W271" s="9">
        <v>0</v>
      </c>
      <c r="X271" s="9">
        <v>2179.1799999999998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178.41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0.15</v>
      </c>
      <c r="AR271" s="9">
        <v>0</v>
      </c>
      <c r="AS271" s="9">
        <v>0</v>
      </c>
      <c r="AT271" s="9">
        <v>0</v>
      </c>
      <c r="AU271" s="9">
        <f t="shared" si="4"/>
        <v>5340</v>
      </c>
      <c r="AV271" s="9">
        <v>0</v>
      </c>
      <c r="AW271" s="9">
        <v>0</v>
      </c>
      <c r="AX271" s="10">
        <v>55</v>
      </c>
      <c r="AY271" s="10">
        <v>71</v>
      </c>
      <c r="AZ271" s="9">
        <v>269000.01368199999</v>
      </c>
      <c r="BA271" s="9">
        <v>262522.21999999997</v>
      </c>
      <c r="BB271" s="11">
        <v>0.9</v>
      </c>
      <c r="BC271" s="11">
        <v>0.746316460374288</v>
      </c>
      <c r="BD271" s="11">
        <v>11.85</v>
      </c>
      <c r="BE271" s="11"/>
      <c r="BF271" s="7"/>
      <c r="BG271" s="4"/>
      <c r="BH271" s="7" t="s">
        <v>404</v>
      </c>
      <c r="BI271" s="7" t="s">
        <v>405</v>
      </c>
      <c r="BJ271" s="7" t="s">
        <v>8</v>
      </c>
      <c r="BK271" s="7" t="s">
        <v>1</v>
      </c>
      <c r="BL271" s="5" t="s">
        <v>7</v>
      </c>
      <c r="BM271" s="11">
        <v>217694.06</v>
      </c>
      <c r="BN271" s="5" t="s">
        <v>242</v>
      </c>
      <c r="BO271" s="11"/>
      <c r="BP271" s="12">
        <v>45036</v>
      </c>
      <c r="BQ271" s="12">
        <v>47197</v>
      </c>
      <c r="BR271" s="11">
        <v>0</v>
      </c>
      <c r="BS271" s="11">
        <v>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337</v>
      </c>
      <c r="C272" s="14" t="s">
        <v>0</v>
      </c>
      <c r="D272" s="15">
        <v>45505</v>
      </c>
      <c r="E272" s="16" t="s">
        <v>889</v>
      </c>
      <c r="F272" s="17">
        <v>1</v>
      </c>
      <c r="G272" s="17">
        <v>1</v>
      </c>
      <c r="H272" s="18">
        <v>224348.5</v>
      </c>
      <c r="I272" s="18">
        <v>4756.38</v>
      </c>
      <c r="J272" s="18">
        <v>0</v>
      </c>
      <c r="K272" s="18">
        <v>229104.88</v>
      </c>
      <c r="L272" s="18">
        <v>3876.63</v>
      </c>
      <c r="M272" s="18">
        <v>0</v>
      </c>
      <c r="N272" s="18">
        <v>0</v>
      </c>
      <c r="O272" s="18">
        <v>917.66</v>
      </c>
      <c r="P272" s="18">
        <v>2691.22</v>
      </c>
      <c r="Q272" s="18">
        <v>0</v>
      </c>
      <c r="R272" s="18">
        <v>0</v>
      </c>
      <c r="S272" s="18">
        <v>225496</v>
      </c>
      <c r="T272" s="18">
        <v>2253.35</v>
      </c>
      <c r="U272" s="18">
        <v>2215.44</v>
      </c>
      <c r="V272" s="18">
        <v>0</v>
      </c>
      <c r="W272" s="18">
        <v>2253.35</v>
      </c>
      <c r="X272" s="18">
        <v>0</v>
      </c>
      <c r="Y272" s="18">
        <v>0</v>
      </c>
      <c r="Z272" s="18">
        <v>0</v>
      </c>
      <c r="AA272" s="18">
        <v>2215.44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230</v>
      </c>
      <c r="AN272" s="18">
        <v>0</v>
      </c>
      <c r="AO272" s="18">
        <v>0</v>
      </c>
      <c r="AP272" s="18">
        <v>186.77</v>
      </c>
      <c r="AQ272" s="18">
        <v>0</v>
      </c>
      <c r="AR272" s="18">
        <v>0</v>
      </c>
      <c r="AS272" s="18">
        <v>0</v>
      </c>
      <c r="AT272" s="18">
        <v>0</v>
      </c>
      <c r="AU272" s="18">
        <f t="shared" si="4"/>
        <v>6279</v>
      </c>
      <c r="AV272" s="18">
        <v>5024.13</v>
      </c>
      <c r="AW272" s="18">
        <v>2215.44</v>
      </c>
      <c r="AX272" s="19">
        <v>45</v>
      </c>
      <c r="AY272" s="19">
        <v>60</v>
      </c>
      <c r="AZ272" s="18">
        <v>367038.41</v>
      </c>
      <c r="BA272" s="18">
        <v>274804.83</v>
      </c>
      <c r="BB272" s="20">
        <v>0.8</v>
      </c>
      <c r="BC272" s="20">
        <v>0.65645425518903699</v>
      </c>
      <c r="BD272" s="20">
        <v>11.85</v>
      </c>
      <c r="BE272" s="20"/>
      <c r="BF272" s="16"/>
      <c r="BG272" s="13"/>
      <c r="BH272" s="16" t="s">
        <v>432</v>
      </c>
      <c r="BI272" s="16" t="s">
        <v>436</v>
      </c>
      <c r="BJ272" s="16" t="s">
        <v>8</v>
      </c>
      <c r="BK272" s="16" t="s">
        <v>344</v>
      </c>
      <c r="BL272" s="14" t="s">
        <v>7</v>
      </c>
      <c r="BM272" s="20">
        <v>225496</v>
      </c>
      <c r="BN272" s="14" t="s">
        <v>242</v>
      </c>
      <c r="BO272" s="20"/>
      <c r="BP272" s="21">
        <v>45058</v>
      </c>
      <c r="BQ272" s="21">
        <v>46885</v>
      </c>
      <c r="BR272" s="20">
        <v>416.77</v>
      </c>
      <c r="BS272" s="20">
        <v>0</v>
      </c>
      <c r="BT272" s="20">
        <v>230</v>
      </c>
    </row>
    <row r="273" spans="1:72" s="1" customFormat="1" ht="18.2" customHeight="1" x14ac:dyDescent="0.15">
      <c r="A273" s="4">
        <v>271</v>
      </c>
      <c r="B273" s="5" t="s">
        <v>86</v>
      </c>
      <c r="C273" s="5" t="s">
        <v>0</v>
      </c>
      <c r="D273" s="6">
        <v>45505</v>
      </c>
      <c r="E273" s="7" t="s">
        <v>890</v>
      </c>
      <c r="F273" s="8">
        <v>0</v>
      </c>
      <c r="G273" s="8">
        <v>1</v>
      </c>
      <c r="H273" s="9">
        <v>438929.34</v>
      </c>
      <c r="I273" s="9">
        <v>3680.1</v>
      </c>
      <c r="J273" s="9">
        <v>0</v>
      </c>
      <c r="K273" s="9">
        <v>442609.44</v>
      </c>
      <c r="L273" s="9">
        <v>3716.44</v>
      </c>
      <c r="M273" s="9">
        <v>0</v>
      </c>
      <c r="N273" s="9">
        <v>0</v>
      </c>
      <c r="O273" s="9">
        <v>3680.1</v>
      </c>
      <c r="P273" s="9">
        <v>0</v>
      </c>
      <c r="Q273" s="9">
        <v>0</v>
      </c>
      <c r="R273" s="9">
        <v>0</v>
      </c>
      <c r="S273" s="9">
        <v>438929.34</v>
      </c>
      <c r="T273" s="9">
        <v>9084.2900000000009</v>
      </c>
      <c r="U273" s="9">
        <v>4334.43</v>
      </c>
      <c r="V273" s="9">
        <v>0</v>
      </c>
      <c r="W273" s="9">
        <v>4713.5200000000004</v>
      </c>
      <c r="X273" s="9">
        <v>4370.7700000000004</v>
      </c>
      <c r="Y273" s="9">
        <v>0</v>
      </c>
      <c r="Z273" s="9">
        <v>0</v>
      </c>
      <c r="AA273" s="9">
        <v>4334.43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26.56</v>
      </c>
      <c r="AJ273" s="9">
        <v>0</v>
      </c>
      <c r="AK273" s="9">
        <v>0</v>
      </c>
      <c r="AL273" s="9">
        <v>0</v>
      </c>
      <c r="AM273" s="9">
        <v>230</v>
      </c>
      <c r="AN273" s="9">
        <v>0</v>
      </c>
      <c r="AO273" s="9">
        <v>0</v>
      </c>
      <c r="AP273" s="9">
        <v>280.57</v>
      </c>
      <c r="AQ273" s="9">
        <v>0</v>
      </c>
      <c r="AR273" s="9">
        <v>0</v>
      </c>
      <c r="AS273" s="9">
        <v>4713.5200000000004</v>
      </c>
      <c r="AT273" s="9">
        <v>0</v>
      </c>
      <c r="AU273" s="9">
        <f t="shared" si="4"/>
        <v>8588</v>
      </c>
      <c r="AV273" s="9">
        <v>3716.44</v>
      </c>
      <c r="AW273" s="9">
        <v>4334.43</v>
      </c>
      <c r="AX273" s="10">
        <v>80</v>
      </c>
      <c r="AY273" s="10">
        <v>95</v>
      </c>
      <c r="AZ273" s="9">
        <v>623000</v>
      </c>
      <c r="BA273" s="9">
        <v>494738.22</v>
      </c>
      <c r="BB273" s="11">
        <v>0.64</v>
      </c>
      <c r="BC273" s="11">
        <v>0.56780488396469597</v>
      </c>
      <c r="BD273" s="11">
        <v>11.85</v>
      </c>
      <c r="BE273" s="11"/>
      <c r="BF273" s="7"/>
      <c r="BG273" s="4"/>
      <c r="BH273" s="7" t="s">
        <v>349</v>
      </c>
      <c r="BI273" s="7" t="s">
        <v>891</v>
      </c>
      <c r="BJ273" s="7" t="s">
        <v>8</v>
      </c>
      <c r="BK273" s="7" t="s">
        <v>1</v>
      </c>
      <c r="BL273" s="5" t="s">
        <v>7</v>
      </c>
      <c r="BM273" s="11">
        <v>438929.34</v>
      </c>
      <c r="BN273" s="5" t="s">
        <v>242</v>
      </c>
      <c r="BO273" s="11"/>
      <c r="BP273" s="12">
        <v>45069</v>
      </c>
      <c r="BQ273" s="12">
        <v>47961</v>
      </c>
      <c r="BR273" s="11">
        <v>309.69</v>
      </c>
      <c r="BS273" s="11">
        <v>0</v>
      </c>
      <c r="BT273" s="11">
        <v>230</v>
      </c>
    </row>
    <row r="274" spans="1:72" s="1" customFormat="1" ht="18.2" customHeight="1" x14ac:dyDescent="0.15">
      <c r="A274" s="13">
        <v>272</v>
      </c>
      <c r="B274" s="14" t="s">
        <v>25</v>
      </c>
      <c r="C274" s="14" t="s">
        <v>0</v>
      </c>
      <c r="D274" s="15">
        <v>45505</v>
      </c>
      <c r="E274" s="16" t="s">
        <v>892</v>
      </c>
      <c r="F274" s="17">
        <v>0</v>
      </c>
      <c r="G274" s="17">
        <v>0</v>
      </c>
      <c r="H274" s="18">
        <v>275836.68</v>
      </c>
      <c r="I274" s="18">
        <v>2154.9499999999998</v>
      </c>
      <c r="J274" s="18">
        <v>0</v>
      </c>
      <c r="K274" s="18">
        <v>277991.63</v>
      </c>
      <c r="L274" s="18">
        <v>4853.6899999999996</v>
      </c>
      <c r="M274" s="18">
        <v>0</v>
      </c>
      <c r="N274" s="18">
        <v>0</v>
      </c>
      <c r="O274" s="18">
        <v>0</v>
      </c>
      <c r="P274" s="18">
        <v>7008.64</v>
      </c>
      <c r="Q274" s="18">
        <v>0</v>
      </c>
      <c r="R274" s="18">
        <v>0</v>
      </c>
      <c r="S274" s="18">
        <v>270982.99</v>
      </c>
      <c r="T274" s="18">
        <v>0</v>
      </c>
      <c r="U274" s="18">
        <v>2712.39</v>
      </c>
      <c r="V274" s="18">
        <v>0</v>
      </c>
      <c r="W274" s="18">
        <v>0</v>
      </c>
      <c r="X274" s="18">
        <v>2712.39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232.22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5644.75</v>
      </c>
      <c r="AR274" s="18">
        <v>0</v>
      </c>
      <c r="AS274" s="18">
        <v>0</v>
      </c>
      <c r="AT274" s="18">
        <v>0</v>
      </c>
      <c r="AU274" s="18">
        <f t="shared" si="4"/>
        <v>15598</v>
      </c>
      <c r="AV274" s="18">
        <v>0</v>
      </c>
      <c r="AW274" s="18">
        <v>0</v>
      </c>
      <c r="AX274" s="19">
        <v>46</v>
      </c>
      <c r="AY274" s="19">
        <v>60</v>
      </c>
      <c r="AZ274" s="18">
        <v>654999.32999999996</v>
      </c>
      <c r="BA274" s="18">
        <v>341683.86</v>
      </c>
      <c r="BB274" s="20">
        <v>0.67</v>
      </c>
      <c r="BC274" s="20">
        <v>0.53136429476066005</v>
      </c>
      <c r="BD274" s="20">
        <v>11.8</v>
      </c>
      <c r="BE274" s="20"/>
      <c r="BF274" s="16"/>
      <c r="BG274" s="13"/>
      <c r="BH274" s="16" t="s">
        <v>381</v>
      </c>
      <c r="BI274" s="16" t="s">
        <v>382</v>
      </c>
      <c r="BJ274" s="16" t="s">
        <v>8</v>
      </c>
      <c r="BK274" s="16" t="s">
        <v>1</v>
      </c>
      <c r="BL274" s="14" t="s">
        <v>7</v>
      </c>
      <c r="BM274" s="20">
        <v>270982.99</v>
      </c>
      <c r="BN274" s="14" t="s">
        <v>242</v>
      </c>
      <c r="BO274" s="20"/>
      <c r="BP274" s="21">
        <v>45089</v>
      </c>
      <c r="BQ274" s="21">
        <v>46916</v>
      </c>
      <c r="BR274" s="20">
        <v>0</v>
      </c>
      <c r="BS274" s="20">
        <v>0</v>
      </c>
      <c r="BT274" s="20">
        <v>0</v>
      </c>
    </row>
    <row r="275" spans="1:72" s="1" customFormat="1" ht="18.2" customHeight="1" x14ac:dyDescent="0.15">
      <c r="A275" s="4">
        <v>273</v>
      </c>
      <c r="B275" s="5" t="s">
        <v>25</v>
      </c>
      <c r="C275" s="5" t="s">
        <v>0</v>
      </c>
      <c r="D275" s="6">
        <v>45505</v>
      </c>
      <c r="E275" s="7" t="s">
        <v>897</v>
      </c>
      <c r="F275" s="8">
        <v>0</v>
      </c>
      <c r="G275" s="8">
        <v>0</v>
      </c>
      <c r="H275" s="9">
        <v>170621.82</v>
      </c>
      <c r="I275" s="9">
        <v>2845.28</v>
      </c>
      <c r="J275" s="9">
        <v>0</v>
      </c>
      <c r="K275" s="9">
        <v>173467.1</v>
      </c>
      <c r="L275" s="9">
        <v>2873.26</v>
      </c>
      <c r="M275" s="9">
        <v>0</v>
      </c>
      <c r="N275" s="9">
        <v>0</v>
      </c>
      <c r="O275" s="9">
        <v>0</v>
      </c>
      <c r="P275" s="9">
        <v>2845.28</v>
      </c>
      <c r="Q275" s="9">
        <v>0</v>
      </c>
      <c r="R275" s="9">
        <v>0</v>
      </c>
      <c r="S275" s="9">
        <v>170621.82</v>
      </c>
      <c r="T275" s="9">
        <v>420.36</v>
      </c>
      <c r="U275" s="9">
        <v>1677.78</v>
      </c>
      <c r="V275" s="9">
        <v>0</v>
      </c>
      <c r="W275" s="9">
        <v>1376.04</v>
      </c>
      <c r="X275" s="9">
        <v>0</v>
      </c>
      <c r="Y275" s="9">
        <v>0</v>
      </c>
      <c r="Z275" s="9">
        <v>0</v>
      </c>
      <c r="AA275" s="9">
        <v>722.1</v>
      </c>
      <c r="AB275" s="9">
        <v>0</v>
      </c>
      <c r="AC275" s="9">
        <v>0</v>
      </c>
      <c r="AD275" s="9">
        <v>0</v>
      </c>
      <c r="AE275" s="9">
        <v>0</v>
      </c>
      <c r="AF275" s="9">
        <v>330</v>
      </c>
      <c r="AG275" s="9">
        <v>0</v>
      </c>
      <c r="AH275" s="9">
        <v>0</v>
      </c>
      <c r="AI275" s="9">
        <v>139.68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f t="shared" si="4"/>
        <v>4691</v>
      </c>
      <c r="AV275" s="9">
        <v>2873.26</v>
      </c>
      <c r="AW275" s="9">
        <v>722.1</v>
      </c>
      <c r="AX275" s="10">
        <v>46</v>
      </c>
      <c r="AY275" s="10">
        <v>60</v>
      </c>
      <c r="AZ275" s="9">
        <v>230995.81</v>
      </c>
      <c r="BA275" s="9">
        <v>205524.7</v>
      </c>
      <c r="BB275" s="11">
        <v>0.9</v>
      </c>
      <c r="BC275" s="11">
        <v>0.74715904219784801</v>
      </c>
      <c r="BD275" s="11">
        <v>11.8</v>
      </c>
      <c r="BE275" s="11"/>
      <c r="BF275" s="7"/>
      <c r="BG275" s="4"/>
      <c r="BH275" s="7" t="s">
        <v>339</v>
      </c>
      <c r="BI275" s="7" t="s">
        <v>340</v>
      </c>
      <c r="BJ275" s="7" t="s">
        <v>8</v>
      </c>
      <c r="BK275" s="7" t="s">
        <v>1</v>
      </c>
      <c r="BL275" s="5" t="s">
        <v>7</v>
      </c>
      <c r="BM275" s="11">
        <v>170621.82</v>
      </c>
      <c r="BN275" s="5" t="s">
        <v>242</v>
      </c>
      <c r="BO275" s="11"/>
      <c r="BP275" s="12">
        <v>45090</v>
      </c>
      <c r="BQ275" s="12">
        <v>46917</v>
      </c>
      <c r="BR275" s="11">
        <v>0</v>
      </c>
      <c r="BS275" s="11">
        <v>0</v>
      </c>
      <c r="BT275" s="11">
        <v>330</v>
      </c>
    </row>
    <row r="276" spans="1:72" s="1" customFormat="1" ht="18.2" customHeight="1" x14ac:dyDescent="0.15">
      <c r="A276" s="13">
        <v>274</v>
      </c>
      <c r="B276" s="14" t="s">
        <v>337</v>
      </c>
      <c r="C276" s="14" t="s">
        <v>0</v>
      </c>
      <c r="D276" s="15">
        <v>45505</v>
      </c>
      <c r="E276" s="16" t="s">
        <v>896</v>
      </c>
      <c r="F276" s="17">
        <v>0</v>
      </c>
      <c r="G276" s="17">
        <v>0</v>
      </c>
      <c r="H276" s="18">
        <v>120744.88</v>
      </c>
      <c r="I276" s="18">
        <v>0</v>
      </c>
      <c r="J276" s="18">
        <v>0</v>
      </c>
      <c r="K276" s="18">
        <v>120744.88</v>
      </c>
      <c r="L276" s="18">
        <v>3308.9</v>
      </c>
      <c r="M276" s="18">
        <v>0</v>
      </c>
      <c r="N276" s="18">
        <v>0</v>
      </c>
      <c r="O276" s="18">
        <v>0</v>
      </c>
      <c r="P276" s="18">
        <v>3308.9</v>
      </c>
      <c r="Q276" s="18">
        <v>12.08</v>
      </c>
      <c r="R276" s="18">
        <v>0</v>
      </c>
      <c r="S276" s="18">
        <v>117423.9</v>
      </c>
      <c r="T276" s="18">
        <v>0</v>
      </c>
      <c r="U276" s="18">
        <v>1187.21</v>
      </c>
      <c r="V276" s="18">
        <v>0</v>
      </c>
      <c r="W276" s="18">
        <v>0</v>
      </c>
      <c r="X276" s="18">
        <v>1187.21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147.85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6.04</v>
      </c>
      <c r="AT276" s="18">
        <v>0</v>
      </c>
      <c r="AU276" s="18">
        <f t="shared" si="4"/>
        <v>4650</v>
      </c>
      <c r="AV276" s="18">
        <v>0</v>
      </c>
      <c r="AW276" s="18">
        <v>0</v>
      </c>
      <c r="AX276" s="19">
        <v>52</v>
      </c>
      <c r="AY276" s="19">
        <v>66</v>
      </c>
      <c r="AZ276" s="18">
        <v>210648.01</v>
      </c>
      <c r="BA276" s="18">
        <v>217538.28</v>
      </c>
      <c r="BB276" s="20">
        <v>0.9</v>
      </c>
      <c r="BC276" s="20">
        <v>0.48580649805634202</v>
      </c>
      <c r="BD276" s="20">
        <v>11.8</v>
      </c>
      <c r="BE276" s="20"/>
      <c r="BF276" s="16"/>
      <c r="BG276" s="13"/>
      <c r="BH276" s="16" t="s">
        <v>339</v>
      </c>
      <c r="BI276" s="16" t="s">
        <v>464</v>
      </c>
      <c r="BJ276" s="16" t="s">
        <v>8</v>
      </c>
      <c r="BK276" s="16" t="s">
        <v>1</v>
      </c>
      <c r="BL276" s="14" t="s">
        <v>7</v>
      </c>
      <c r="BM276" s="20">
        <v>117423.9</v>
      </c>
      <c r="BN276" s="14" t="s">
        <v>242</v>
      </c>
      <c r="BO276" s="20"/>
      <c r="BP276" s="21">
        <v>45090</v>
      </c>
      <c r="BQ276" s="21">
        <v>47100</v>
      </c>
      <c r="BR276" s="20">
        <v>0</v>
      </c>
      <c r="BS276" s="20">
        <v>0</v>
      </c>
      <c r="BT276" s="20">
        <v>0</v>
      </c>
    </row>
    <row r="277" spans="1:72" s="1" customFormat="1" ht="18.2" customHeight="1" x14ac:dyDescent="0.15">
      <c r="A277" s="4">
        <v>275</v>
      </c>
      <c r="B277" s="5" t="s">
        <v>25</v>
      </c>
      <c r="C277" s="5" t="s">
        <v>0</v>
      </c>
      <c r="D277" s="6">
        <v>45505</v>
      </c>
      <c r="E277" s="7" t="s">
        <v>898</v>
      </c>
      <c r="F277" s="8">
        <v>0</v>
      </c>
      <c r="G277" s="8">
        <v>0</v>
      </c>
      <c r="H277" s="9">
        <v>289410.38</v>
      </c>
      <c r="I277" s="9">
        <v>0</v>
      </c>
      <c r="J277" s="9">
        <v>0</v>
      </c>
      <c r="K277" s="9">
        <v>289410.38</v>
      </c>
      <c r="L277" s="9">
        <v>2485.14</v>
      </c>
      <c r="M277" s="9">
        <v>0</v>
      </c>
      <c r="N277" s="9">
        <v>0</v>
      </c>
      <c r="O277" s="9">
        <v>0</v>
      </c>
      <c r="P277" s="9">
        <v>2485.14</v>
      </c>
      <c r="Q277" s="9">
        <v>0</v>
      </c>
      <c r="R277" s="9">
        <v>0</v>
      </c>
      <c r="S277" s="9">
        <v>286925.24</v>
      </c>
      <c r="T277" s="9">
        <v>0</v>
      </c>
      <c r="U277" s="9">
        <v>2845.87</v>
      </c>
      <c r="V277" s="9">
        <v>0</v>
      </c>
      <c r="W277" s="9">
        <v>0</v>
      </c>
      <c r="X277" s="9">
        <v>2845.87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216.45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0.77</v>
      </c>
      <c r="AQ277" s="9">
        <v>0.77</v>
      </c>
      <c r="AR277" s="9">
        <v>0</v>
      </c>
      <c r="AS277" s="9">
        <v>0</v>
      </c>
      <c r="AT277" s="9">
        <v>0</v>
      </c>
      <c r="AU277" s="9">
        <f t="shared" si="4"/>
        <v>5549</v>
      </c>
      <c r="AV277" s="9">
        <v>0</v>
      </c>
      <c r="AW277" s="9">
        <v>0</v>
      </c>
      <c r="AX277" s="10">
        <v>77</v>
      </c>
      <c r="AY277" s="10">
        <v>91</v>
      </c>
      <c r="AZ277" s="9">
        <v>310003.24</v>
      </c>
      <c r="BA277" s="9">
        <v>319607.82</v>
      </c>
      <c r="BB277" s="11">
        <v>0.82</v>
      </c>
      <c r="BC277" s="11">
        <v>0.73614812303403598</v>
      </c>
      <c r="BD277" s="11">
        <v>11.8</v>
      </c>
      <c r="BE277" s="11"/>
      <c r="BF277" s="7"/>
      <c r="BG277" s="4"/>
      <c r="BH277" s="7" t="s">
        <v>339</v>
      </c>
      <c r="BI277" s="7" t="s">
        <v>340</v>
      </c>
      <c r="BJ277" s="7" t="s">
        <v>8</v>
      </c>
      <c r="BK277" s="7" t="s">
        <v>1</v>
      </c>
      <c r="BL277" s="5" t="s">
        <v>7</v>
      </c>
      <c r="BM277" s="11">
        <v>286925.24</v>
      </c>
      <c r="BN277" s="5" t="s">
        <v>242</v>
      </c>
      <c r="BO277" s="11"/>
      <c r="BP277" s="12">
        <v>45098</v>
      </c>
      <c r="BQ277" s="12">
        <v>47869</v>
      </c>
      <c r="BR277" s="11">
        <v>0</v>
      </c>
      <c r="BS277" s="11">
        <v>0</v>
      </c>
      <c r="BT277" s="11">
        <v>0</v>
      </c>
    </row>
    <row r="278" spans="1:72" s="1" customFormat="1" ht="18.2" customHeight="1" x14ac:dyDescent="0.15">
      <c r="A278" s="13">
        <v>276</v>
      </c>
      <c r="B278" s="14" t="s">
        <v>337</v>
      </c>
      <c r="C278" s="14" t="s">
        <v>0</v>
      </c>
      <c r="D278" s="15">
        <v>45505</v>
      </c>
      <c r="E278" s="16" t="s">
        <v>893</v>
      </c>
      <c r="F278" s="17">
        <v>0</v>
      </c>
      <c r="G278" s="17">
        <v>0</v>
      </c>
      <c r="H278" s="18">
        <v>227415.49</v>
      </c>
      <c r="I278" s="18">
        <v>0</v>
      </c>
      <c r="J278" s="18">
        <v>0</v>
      </c>
      <c r="K278" s="18">
        <v>227415.49</v>
      </c>
      <c r="L278" s="18">
        <v>3846.87</v>
      </c>
      <c r="M278" s="18">
        <v>0</v>
      </c>
      <c r="N278" s="18">
        <v>0</v>
      </c>
      <c r="O278" s="18">
        <v>0</v>
      </c>
      <c r="P278" s="18">
        <v>3846.87</v>
      </c>
      <c r="Q278" s="18">
        <v>0</v>
      </c>
      <c r="R278" s="18">
        <v>0</v>
      </c>
      <c r="S278" s="18">
        <v>223568.62</v>
      </c>
      <c r="T278" s="18">
        <v>0</v>
      </c>
      <c r="U278" s="18">
        <v>2236.25</v>
      </c>
      <c r="V278" s="18">
        <v>0</v>
      </c>
      <c r="W278" s="18">
        <v>0</v>
      </c>
      <c r="X278" s="18">
        <v>2236.25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186.72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0.16</v>
      </c>
      <c r="AR278" s="18">
        <v>0</v>
      </c>
      <c r="AS278" s="18">
        <v>0</v>
      </c>
      <c r="AT278" s="18">
        <v>0</v>
      </c>
      <c r="AU278" s="18">
        <f t="shared" si="4"/>
        <v>6270</v>
      </c>
      <c r="AV278" s="18">
        <v>0</v>
      </c>
      <c r="AW278" s="18">
        <v>0</v>
      </c>
      <c r="AX278" s="19">
        <v>46</v>
      </c>
      <c r="AY278" s="19">
        <v>60</v>
      </c>
      <c r="AZ278" s="18">
        <v>216357.77</v>
      </c>
      <c r="BA278" s="18">
        <v>274713.52</v>
      </c>
      <c r="BB278" s="20">
        <v>0.9</v>
      </c>
      <c r="BC278" s="20">
        <v>0.73244213826825799</v>
      </c>
      <c r="BD278" s="20">
        <v>11.8</v>
      </c>
      <c r="BE278" s="20"/>
      <c r="BF278" s="16"/>
      <c r="BG278" s="13"/>
      <c r="BH278" s="16" t="s">
        <v>377</v>
      </c>
      <c r="BI278" s="16" t="s">
        <v>112</v>
      </c>
      <c r="BJ278" s="16" t="s">
        <v>8</v>
      </c>
      <c r="BK278" s="16" t="s">
        <v>1</v>
      </c>
      <c r="BL278" s="14" t="s">
        <v>7</v>
      </c>
      <c r="BM278" s="20">
        <v>223568.62</v>
      </c>
      <c r="BN278" s="14" t="s">
        <v>242</v>
      </c>
      <c r="BO278" s="20"/>
      <c r="BP278" s="21">
        <v>45098</v>
      </c>
      <c r="BQ278" s="21">
        <v>46925</v>
      </c>
      <c r="BR278" s="20">
        <v>0</v>
      </c>
      <c r="BS278" s="20">
        <v>0</v>
      </c>
      <c r="BT278" s="20">
        <v>0</v>
      </c>
    </row>
    <row r="279" spans="1:72" s="1" customFormat="1" ht="18.2" customHeight="1" x14ac:dyDescent="0.15">
      <c r="A279" s="4">
        <v>277</v>
      </c>
      <c r="B279" s="5" t="s">
        <v>337</v>
      </c>
      <c r="C279" s="5" t="s">
        <v>0</v>
      </c>
      <c r="D279" s="6">
        <v>45505</v>
      </c>
      <c r="E279" s="7" t="s">
        <v>894</v>
      </c>
      <c r="F279" s="8">
        <v>0</v>
      </c>
      <c r="G279" s="8">
        <v>0</v>
      </c>
      <c r="H279" s="9">
        <v>173955.93</v>
      </c>
      <c r="I279" s="9">
        <v>0</v>
      </c>
      <c r="J279" s="9">
        <v>0</v>
      </c>
      <c r="K279" s="9">
        <v>173955.93</v>
      </c>
      <c r="L279" s="9">
        <v>2974.43</v>
      </c>
      <c r="M279" s="9">
        <v>0</v>
      </c>
      <c r="N279" s="9">
        <v>0</v>
      </c>
      <c r="O279" s="9">
        <v>0</v>
      </c>
      <c r="P279" s="9">
        <v>2974.43</v>
      </c>
      <c r="Q279" s="9">
        <v>4579.43</v>
      </c>
      <c r="R279" s="9">
        <v>0</v>
      </c>
      <c r="S279" s="9">
        <v>166402.07</v>
      </c>
      <c r="T279" s="9">
        <v>0</v>
      </c>
      <c r="U279" s="9">
        <v>1665.54</v>
      </c>
      <c r="V279" s="9">
        <v>0</v>
      </c>
      <c r="W279" s="9">
        <v>0</v>
      </c>
      <c r="X279" s="9">
        <v>1665.54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142.41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4578.8100000000004</v>
      </c>
      <c r="AT279" s="9">
        <v>0</v>
      </c>
      <c r="AU279" s="9">
        <f t="shared" si="4"/>
        <v>4783</v>
      </c>
      <c r="AV279" s="9">
        <v>0</v>
      </c>
      <c r="AW279" s="9">
        <v>0</v>
      </c>
      <c r="AX279" s="10">
        <v>46</v>
      </c>
      <c r="AY279" s="10">
        <v>60</v>
      </c>
      <c r="AZ279" s="9">
        <v>210157.45</v>
      </c>
      <c r="BA279" s="9">
        <v>209540.83</v>
      </c>
      <c r="BB279" s="11">
        <v>0.9</v>
      </c>
      <c r="BC279" s="11">
        <v>0.71471446877441502</v>
      </c>
      <c r="BD279" s="11">
        <v>11.8</v>
      </c>
      <c r="BE279" s="11"/>
      <c r="BF279" s="7"/>
      <c r="BG279" s="4"/>
      <c r="BH279" s="7" t="s">
        <v>339</v>
      </c>
      <c r="BI279" s="7" t="s">
        <v>464</v>
      </c>
      <c r="BJ279" s="7" t="s">
        <v>8</v>
      </c>
      <c r="BK279" s="7" t="s">
        <v>1</v>
      </c>
      <c r="BL279" s="5" t="s">
        <v>7</v>
      </c>
      <c r="BM279" s="11">
        <v>166402.07</v>
      </c>
      <c r="BN279" s="5" t="s">
        <v>242</v>
      </c>
      <c r="BO279" s="11"/>
      <c r="BP279" s="12">
        <v>45098</v>
      </c>
      <c r="BQ279" s="12">
        <v>46925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25</v>
      </c>
      <c r="C280" s="14" t="s">
        <v>0</v>
      </c>
      <c r="D280" s="15">
        <v>45505</v>
      </c>
      <c r="E280" s="16" t="s">
        <v>895</v>
      </c>
      <c r="F280" s="17">
        <v>0</v>
      </c>
      <c r="G280" s="17">
        <v>0</v>
      </c>
      <c r="H280" s="18">
        <v>793088.3</v>
      </c>
      <c r="I280" s="18">
        <v>0</v>
      </c>
      <c r="J280" s="18">
        <v>0</v>
      </c>
      <c r="K280" s="18">
        <v>793088.3</v>
      </c>
      <c r="L280" s="18">
        <v>4218.6000000000004</v>
      </c>
      <c r="M280" s="18">
        <v>0</v>
      </c>
      <c r="N280" s="18">
        <v>0</v>
      </c>
      <c r="O280" s="18">
        <v>0</v>
      </c>
      <c r="P280" s="18">
        <v>4218.6000000000004</v>
      </c>
      <c r="Q280" s="18">
        <v>121.19</v>
      </c>
      <c r="R280" s="18">
        <v>0</v>
      </c>
      <c r="S280" s="18">
        <v>788748.51</v>
      </c>
      <c r="T280" s="18">
        <v>0</v>
      </c>
      <c r="U280" s="18">
        <v>7797.51</v>
      </c>
      <c r="V280" s="18">
        <v>0</v>
      </c>
      <c r="W280" s="18">
        <v>0</v>
      </c>
      <c r="X280" s="18">
        <v>7797.51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573.83000000000004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111.13</v>
      </c>
      <c r="AT280" s="18">
        <v>0</v>
      </c>
      <c r="AU280" s="18">
        <f t="shared" si="4"/>
        <v>12600.000000000002</v>
      </c>
      <c r="AV280" s="18">
        <v>0</v>
      </c>
      <c r="AW280" s="18">
        <v>0</v>
      </c>
      <c r="AX280" s="19">
        <v>106</v>
      </c>
      <c r="AY280" s="19">
        <v>120</v>
      </c>
      <c r="AZ280" s="18">
        <v>671499.19</v>
      </c>
      <c r="BA280" s="18">
        <v>844319.22</v>
      </c>
      <c r="BB280" s="20">
        <v>1.06</v>
      </c>
      <c r="BC280" s="20">
        <v>0.99023378930068695</v>
      </c>
      <c r="BD280" s="20">
        <v>11.8</v>
      </c>
      <c r="BE280" s="20"/>
      <c r="BF280" s="16"/>
      <c r="BG280" s="13"/>
      <c r="BH280" s="16" t="s">
        <v>408</v>
      </c>
      <c r="BI280" s="16" t="s">
        <v>410</v>
      </c>
      <c r="BJ280" s="16" t="s">
        <v>8</v>
      </c>
      <c r="BK280" s="16" t="s">
        <v>1</v>
      </c>
      <c r="BL280" s="14" t="s">
        <v>7</v>
      </c>
      <c r="BM280" s="20">
        <v>788748.51</v>
      </c>
      <c r="BN280" s="14" t="s">
        <v>242</v>
      </c>
      <c r="BO280" s="20"/>
      <c r="BP280" s="21">
        <v>45098</v>
      </c>
      <c r="BQ280" s="21">
        <v>48751</v>
      </c>
      <c r="BR280" s="20">
        <v>0</v>
      </c>
      <c r="BS280" s="20">
        <v>0</v>
      </c>
      <c r="BT280" s="20">
        <v>0</v>
      </c>
    </row>
    <row r="281" spans="1:72" s="1" customFormat="1" ht="18.2" customHeight="1" x14ac:dyDescent="0.15">
      <c r="A281" s="4">
        <v>279</v>
      </c>
      <c r="B281" s="5" t="s">
        <v>337</v>
      </c>
      <c r="C281" s="5" t="s">
        <v>0</v>
      </c>
      <c r="D281" s="6">
        <v>45505</v>
      </c>
      <c r="E281" s="7" t="s">
        <v>900</v>
      </c>
      <c r="F281" s="8">
        <v>2</v>
      </c>
      <c r="G281" s="8">
        <v>1</v>
      </c>
      <c r="H281" s="9">
        <v>218613.03</v>
      </c>
      <c r="I281" s="9">
        <v>2043.49</v>
      </c>
      <c r="J281" s="9">
        <v>0</v>
      </c>
      <c r="K281" s="9">
        <v>220656.52</v>
      </c>
      <c r="L281" s="9">
        <v>1142.21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220656.52</v>
      </c>
      <c r="T281" s="9">
        <v>2169.9699999999998</v>
      </c>
      <c r="U281" s="9">
        <v>2158.8000000000002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4328.7700000000004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f t="shared" si="4"/>
        <v>0</v>
      </c>
      <c r="AV281" s="9">
        <v>3185.7</v>
      </c>
      <c r="AW281" s="9">
        <v>4328.7700000000004</v>
      </c>
      <c r="AX281" s="10">
        <v>107</v>
      </c>
      <c r="AY281" s="10">
        <v>120</v>
      </c>
      <c r="AZ281" s="9">
        <v>221137.49</v>
      </c>
      <c r="BA281" s="9">
        <v>231478.82</v>
      </c>
      <c r="BB281" s="11">
        <v>0.9</v>
      </c>
      <c r="BC281" s="11">
        <v>0.85792241380874501</v>
      </c>
      <c r="BD281" s="11">
        <v>11.85</v>
      </c>
      <c r="BE281" s="11"/>
      <c r="BF281" s="7"/>
      <c r="BG281" s="4"/>
      <c r="BH281" s="7" t="s">
        <v>339</v>
      </c>
      <c r="BI281" s="7" t="s">
        <v>464</v>
      </c>
      <c r="BJ281" s="7" t="s">
        <v>8</v>
      </c>
      <c r="BK281" s="7" t="s">
        <v>344</v>
      </c>
      <c r="BL281" s="5" t="s">
        <v>7</v>
      </c>
      <c r="BM281" s="11">
        <v>220656.52</v>
      </c>
      <c r="BN281" s="5" t="s">
        <v>242</v>
      </c>
      <c r="BO281" s="11"/>
      <c r="BP281" s="12">
        <v>45119</v>
      </c>
      <c r="BQ281" s="12">
        <v>48772</v>
      </c>
      <c r="BR281" s="11">
        <v>774.64</v>
      </c>
      <c r="BS281" s="11">
        <v>0</v>
      </c>
      <c r="BT281" s="11">
        <v>230</v>
      </c>
    </row>
    <row r="282" spans="1:72" s="1" customFormat="1" ht="18.2" customHeight="1" x14ac:dyDescent="0.15">
      <c r="A282" s="13">
        <v>280</v>
      </c>
      <c r="B282" s="14" t="s">
        <v>337</v>
      </c>
      <c r="C282" s="14" t="s">
        <v>0</v>
      </c>
      <c r="D282" s="15">
        <v>45505</v>
      </c>
      <c r="E282" s="16" t="s">
        <v>899</v>
      </c>
      <c r="F282" s="17">
        <v>0</v>
      </c>
      <c r="G282" s="17">
        <v>0</v>
      </c>
      <c r="H282" s="18">
        <v>220731.55</v>
      </c>
      <c r="I282" s="18">
        <v>3803.09</v>
      </c>
      <c r="J282" s="18">
        <v>0</v>
      </c>
      <c r="K282" s="18">
        <v>224534.64</v>
      </c>
      <c r="L282" s="18">
        <v>3840.64</v>
      </c>
      <c r="M282" s="18">
        <v>0</v>
      </c>
      <c r="N282" s="18">
        <v>0</v>
      </c>
      <c r="O282" s="18">
        <v>3803.09</v>
      </c>
      <c r="P282" s="18">
        <v>3840.64</v>
      </c>
      <c r="Q282" s="18">
        <v>0</v>
      </c>
      <c r="R282" s="18">
        <v>0</v>
      </c>
      <c r="S282" s="18">
        <v>220371.9</v>
      </c>
      <c r="T282" s="18">
        <v>2251.65</v>
      </c>
      <c r="U282" s="18">
        <v>2214.1</v>
      </c>
      <c r="V282" s="18">
        <v>0</v>
      </c>
      <c r="W282" s="18">
        <v>2251.65</v>
      </c>
      <c r="X282" s="18">
        <v>2214.1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202.25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168.93</v>
      </c>
      <c r="AQ282" s="18">
        <v>0.08</v>
      </c>
      <c r="AR282" s="18">
        <v>0</v>
      </c>
      <c r="AS282" s="18">
        <v>0</v>
      </c>
      <c r="AT282" s="18">
        <v>0</v>
      </c>
      <c r="AU282" s="18">
        <f t="shared" si="4"/>
        <v>12480.74</v>
      </c>
      <c r="AV282" s="18">
        <v>0</v>
      </c>
      <c r="AW282" s="18">
        <v>0</v>
      </c>
      <c r="AX282" s="19">
        <v>47</v>
      </c>
      <c r="AY282" s="19">
        <v>60</v>
      </c>
      <c r="AZ282" s="18">
        <v>211754.19</v>
      </c>
      <c r="BA282" s="18">
        <v>273120.98</v>
      </c>
      <c r="BB282" s="20">
        <v>0.9</v>
      </c>
      <c r="BC282" s="20">
        <v>0.72617896289036499</v>
      </c>
      <c r="BD282" s="20">
        <v>11.85</v>
      </c>
      <c r="BE282" s="20"/>
      <c r="BF282" s="16"/>
      <c r="BG282" s="13"/>
      <c r="BH282" s="16" t="s">
        <v>339</v>
      </c>
      <c r="BI282" s="16" t="s">
        <v>464</v>
      </c>
      <c r="BJ282" s="16" t="s">
        <v>8</v>
      </c>
      <c r="BK282" s="16" t="s">
        <v>1</v>
      </c>
      <c r="BL282" s="14" t="s">
        <v>7</v>
      </c>
      <c r="BM282" s="20">
        <v>220371.9</v>
      </c>
      <c r="BN282" s="14" t="s">
        <v>242</v>
      </c>
      <c r="BO282" s="20"/>
      <c r="BP282" s="21">
        <v>45128</v>
      </c>
      <c r="BQ282" s="21">
        <v>46955</v>
      </c>
      <c r="BR282" s="20">
        <v>0</v>
      </c>
      <c r="BS282" s="20">
        <v>0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337</v>
      </c>
      <c r="C283" s="5" t="s">
        <v>0</v>
      </c>
      <c r="D283" s="6">
        <v>45505</v>
      </c>
      <c r="E283" s="7" t="s">
        <v>905</v>
      </c>
      <c r="F283" s="8">
        <v>0</v>
      </c>
      <c r="G283" s="8">
        <v>0</v>
      </c>
      <c r="H283" s="9">
        <v>326355.88</v>
      </c>
      <c r="I283" s="9">
        <v>0</v>
      </c>
      <c r="J283" s="9">
        <v>0</v>
      </c>
      <c r="K283" s="9">
        <v>326355.88</v>
      </c>
      <c r="L283" s="9">
        <v>2659.74</v>
      </c>
      <c r="M283" s="9">
        <v>0</v>
      </c>
      <c r="N283" s="9">
        <v>0</v>
      </c>
      <c r="O283" s="9">
        <v>0</v>
      </c>
      <c r="P283" s="9">
        <v>2659.74</v>
      </c>
      <c r="Q283" s="9">
        <v>0</v>
      </c>
      <c r="R283" s="9">
        <v>0</v>
      </c>
      <c r="S283" s="9">
        <v>323696.14</v>
      </c>
      <c r="T283" s="9">
        <v>0</v>
      </c>
      <c r="U283" s="9">
        <v>3195.57</v>
      </c>
      <c r="V283" s="9">
        <v>0</v>
      </c>
      <c r="W283" s="9">
        <v>0</v>
      </c>
      <c r="X283" s="9">
        <v>3195.57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240.6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4.09</v>
      </c>
      <c r="AR283" s="9">
        <v>0</v>
      </c>
      <c r="AS283" s="9">
        <v>0</v>
      </c>
      <c r="AT283" s="9">
        <v>0</v>
      </c>
      <c r="AU283" s="9">
        <f t="shared" si="4"/>
        <v>6100</v>
      </c>
      <c r="AV283" s="9">
        <v>0</v>
      </c>
      <c r="AW283" s="9">
        <v>0</v>
      </c>
      <c r="AX283" s="10">
        <v>80</v>
      </c>
      <c r="AY283" s="10">
        <v>92</v>
      </c>
      <c r="AZ283" s="9">
        <v>260891.58</v>
      </c>
      <c r="BA283" s="9">
        <v>354000.59</v>
      </c>
      <c r="BB283" s="11">
        <v>0.9</v>
      </c>
      <c r="BC283" s="11">
        <v>0.82295491654406605</v>
      </c>
      <c r="BD283" s="11">
        <v>11.75</v>
      </c>
      <c r="BE283" s="11"/>
      <c r="BF283" s="7"/>
      <c r="BG283" s="4"/>
      <c r="BH283" s="7" t="s">
        <v>373</v>
      </c>
      <c r="BI283" s="7" t="s">
        <v>374</v>
      </c>
      <c r="BJ283" s="7" t="s">
        <v>8</v>
      </c>
      <c r="BK283" s="7" t="s">
        <v>1</v>
      </c>
      <c r="BL283" s="5" t="s">
        <v>7</v>
      </c>
      <c r="BM283" s="11">
        <v>323696.14</v>
      </c>
      <c r="BN283" s="5" t="s">
        <v>242</v>
      </c>
      <c r="BO283" s="11"/>
      <c r="BP283" s="12">
        <v>45161</v>
      </c>
      <c r="BQ283" s="12">
        <v>47961</v>
      </c>
      <c r="BR283" s="11">
        <v>0</v>
      </c>
      <c r="BS283" s="11">
        <v>0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337</v>
      </c>
      <c r="C284" s="14" t="s">
        <v>0</v>
      </c>
      <c r="D284" s="15">
        <v>45505</v>
      </c>
      <c r="E284" s="16" t="s">
        <v>906</v>
      </c>
      <c r="F284" s="17">
        <v>0</v>
      </c>
      <c r="G284" s="17">
        <v>0</v>
      </c>
      <c r="H284" s="18">
        <v>229897.11</v>
      </c>
      <c r="I284" s="18">
        <v>3593.78</v>
      </c>
      <c r="J284" s="18">
        <v>0</v>
      </c>
      <c r="K284" s="18">
        <v>233490.89</v>
      </c>
      <c r="L284" s="18">
        <v>3629.27</v>
      </c>
      <c r="M284" s="18">
        <v>0</v>
      </c>
      <c r="N284" s="18">
        <v>0</v>
      </c>
      <c r="O284" s="18">
        <v>0</v>
      </c>
      <c r="P284" s="18">
        <v>7223.05</v>
      </c>
      <c r="Q284" s="18">
        <v>0</v>
      </c>
      <c r="R284" s="18">
        <v>0</v>
      </c>
      <c r="S284" s="18">
        <v>229557.44</v>
      </c>
      <c r="T284" s="18">
        <v>2338.21</v>
      </c>
      <c r="U284" s="18">
        <v>2302.7199999999998</v>
      </c>
      <c r="V284" s="18">
        <v>0</v>
      </c>
      <c r="W284" s="18">
        <v>2338.21</v>
      </c>
      <c r="X284" s="18">
        <v>2302.7199999999998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181.86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178.58</v>
      </c>
      <c r="AQ284" s="18">
        <v>3.58</v>
      </c>
      <c r="AR284" s="18">
        <v>0</v>
      </c>
      <c r="AS284" s="18">
        <v>0</v>
      </c>
      <c r="AT284" s="18">
        <v>0</v>
      </c>
      <c r="AU284" s="18">
        <f t="shared" si="4"/>
        <v>12228</v>
      </c>
      <c r="AV284" s="18">
        <v>0</v>
      </c>
      <c r="AW284" s="18">
        <v>0</v>
      </c>
      <c r="AX284" s="19">
        <v>49</v>
      </c>
      <c r="AY284" s="19">
        <v>60</v>
      </c>
      <c r="AZ284" s="18">
        <v>210492.14</v>
      </c>
      <c r="BA284" s="18">
        <v>267583.7</v>
      </c>
      <c r="BB284" s="20">
        <v>0.9</v>
      </c>
      <c r="BC284" s="20">
        <v>0.77210120048418496</v>
      </c>
      <c r="BD284" s="20">
        <v>11.85</v>
      </c>
      <c r="BE284" s="20"/>
      <c r="BF284" s="16"/>
      <c r="BG284" s="13"/>
      <c r="BH284" s="16" t="s">
        <v>339</v>
      </c>
      <c r="BI284" s="16" t="s">
        <v>340</v>
      </c>
      <c r="BJ284" s="16" t="s">
        <v>8</v>
      </c>
      <c r="BK284" s="16" t="s">
        <v>1</v>
      </c>
      <c r="BL284" s="14" t="s">
        <v>7</v>
      </c>
      <c r="BM284" s="20">
        <v>229557.44</v>
      </c>
      <c r="BN284" s="14" t="s">
        <v>242</v>
      </c>
      <c r="BO284" s="20"/>
      <c r="BP284" s="21">
        <v>45181</v>
      </c>
      <c r="BQ284" s="21">
        <v>47008</v>
      </c>
      <c r="BR284" s="20">
        <v>0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25</v>
      </c>
      <c r="C285" s="5" t="s">
        <v>0</v>
      </c>
      <c r="D285" s="6">
        <v>45505</v>
      </c>
      <c r="E285" s="7" t="s">
        <v>917</v>
      </c>
      <c r="F285" s="8">
        <v>0</v>
      </c>
      <c r="G285" s="8">
        <v>0</v>
      </c>
      <c r="H285" s="9">
        <v>216120.47</v>
      </c>
      <c r="I285" s="9">
        <v>0</v>
      </c>
      <c r="J285" s="9">
        <v>0</v>
      </c>
      <c r="K285" s="9">
        <v>216120.47</v>
      </c>
      <c r="L285" s="9">
        <v>3363.65</v>
      </c>
      <c r="M285" s="9">
        <v>0</v>
      </c>
      <c r="N285" s="9">
        <v>0</v>
      </c>
      <c r="O285" s="9">
        <v>0</v>
      </c>
      <c r="P285" s="9">
        <v>3363.65</v>
      </c>
      <c r="Q285" s="9">
        <v>0</v>
      </c>
      <c r="R285" s="9">
        <v>0</v>
      </c>
      <c r="S285" s="9">
        <v>212756.82</v>
      </c>
      <c r="T285" s="9">
        <v>0</v>
      </c>
      <c r="U285" s="9">
        <v>2134.19</v>
      </c>
      <c r="V285" s="9">
        <v>0</v>
      </c>
      <c r="W285" s="9">
        <v>0</v>
      </c>
      <c r="X285" s="9">
        <v>2134.19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168.56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0.6</v>
      </c>
      <c r="AR285" s="9">
        <v>0</v>
      </c>
      <c r="AS285" s="9">
        <v>0</v>
      </c>
      <c r="AT285" s="9">
        <v>0</v>
      </c>
      <c r="AU285" s="9">
        <f t="shared" si="4"/>
        <v>5667</v>
      </c>
      <c r="AV285" s="9">
        <v>0</v>
      </c>
      <c r="AW285" s="9">
        <v>0</v>
      </c>
      <c r="AX285" s="10">
        <v>51</v>
      </c>
      <c r="AY285" s="10">
        <v>60</v>
      </c>
      <c r="AZ285" s="9">
        <v>353699.99</v>
      </c>
      <c r="BA285" s="9">
        <v>248000</v>
      </c>
      <c r="BB285" s="11">
        <v>0.9</v>
      </c>
      <c r="BC285" s="11">
        <v>0.77210136290322595</v>
      </c>
      <c r="BD285" s="11">
        <v>11.85</v>
      </c>
      <c r="BE285" s="11"/>
      <c r="BF285" s="7"/>
      <c r="BG285" s="4"/>
      <c r="BH285" s="7" t="s">
        <v>373</v>
      </c>
      <c r="BI285" s="7" t="s">
        <v>918</v>
      </c>
      <c r="BJ285" s="7" t="s">
        <v>8</v>
      </c>
      <c r="BK285" s="7" t="s">
        <v>1</v>
      </c>
      <c r="BL285" s="5" t="s">
        <v>7</v>
      </c>
      <c r="BM285" s="11">
        <v>212756.82</v>
      </c>
      <c r="BN285" s="5" t="s">
        <v>242</v>
      </c>
      <c r="BO285" s="11"/>
      <c r="BP285" s="12">
        <v>45188</v>
      </c>
      <c r="BQ285" s="12">
        <v>47015</v>
      </c>
      <c r="BR285" s="11">
        <v>0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337</v>
      </c>
      <c r="C286" s="14" t="s">
        <v>0</v>
      </c>
      <c r="D286" s="15">
        <v>45505</v>
      </c>
      <c r="E286" s="16" t="s">
        <v>910</v>
      </c>
      <c r="F286" s="17">
        <v>0</v>
      </c>
      <c r="G286" s="17">
        <v>0</v>
      </c>
      <c r="H286" s="18">
        <v>189015.89</v>
      </c>
      <c r="I286" s="18">
        <v>0</v>
      </c>
      <c r="J286" s="18">
        <v>0</v>
      </c>
      <c r="K286" s="18">
        <v>189015.89</v>
      </c>
      <c r="L286" s="18">
        <v>2933.21</v>
      </c>
      <c r="M286" s="18">
        <v>0</v>
      </c>
      <c r="N286" s="18">
        <v>0</v>
      </c>
      <c r="O286" s="18">
        <v>0</v>
      </c>
      <c r="P286" s="18">
        <v>2933.21</v>
      </c>
      <c r="Q286" s="18">
        <v>6100.18</v>
      </c>
      <c r="R286" s="18">
        <v>0</v>
      </c>
      <c r="S286" s="18">
        <v>179982.5</v>
      </c>
      <c r="T286" s="18">
        <v>0</v>
      </c>
      <c r="U286" s="18">
        <v>1795.62</v>
      </c>
      <c r="V286" s="18">
        <v>0</v>
      </c>
      <c r="W286" s="18">
        <v>0</v>
      </c>
      <c r="X286" s="18">
        <v>1795.62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145.19999999999999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6100.18</v>
      </c>
      <c r="AT286" s="18">
        <v>0</v>
      </c>
      <c r="AU286" s="18">
        <f t="shared" si="4"/>
        <v>4874.03</v>
      </c>
      <c r="AV286" s="18">
        <v>0</v>
      </c>
      <c r="AW286" s="18">
        <v>0</v>
      </c>
      <c r="AX286" s="19">
        <v>50</v>
      </c>
      <c r="AY286" s="19">
        <v>60</v>
      </c>
      <c r="AZ286" s="18">
        <v>213269.7</v>
      </c>
      <c r="BA286" s="18">
        <v>213650.88</v>
      </c>
      <c r="BB286" s="20">
        <v>0.9</v>
      </c>
      <c r="BC286" s="20">
        <v>0.75817263191239803</v>
      </c>
      <c r="BD286" s="20">
        <v>11.78</v>
      </c>
      <c r="BE286" s="20"/>
      <c r="BF286" s="16"/>
      <c r="BG286" s="13"/>
      <c r="BH286" s="16" t="s">
        <v>367</v>
      </c>
      <c r="BI286" s="16" t="s">
        <v>368</v>
      </c>
      <c r="BJ286" s="16" t="s">
        <v>8</v>
      </c>
      <c r="BK286" s="16" t="s">
        <v>1</v>
      </c>
      <c r="BL286" s="14" t="s">
        <v>7</v>
      </c>
      <c r="BM286" s="20">
        <v>179982.5</v>
      </c>
      <c r="BN286" s="14" t="s">
        <v>242</v>
      </c>
      <c r="BO286" s="20"/>
      <c r="BP286" s="21">
        <v>45218</v>
      </c>
      <c r="BQ286" s="21">
        <v>47045</v>
      </c>
      <c r="BR286" s="20">
        <v>0</v>
      </c>
      <c r="BS286" s="20">
        <v>0</v>
      </c>
      <c r="BT286" s="20">
        <v>0</v>
      </c>
    </row>
    <row r="287" spans="1:72" s="1" customFormat="1" ht="18.2" customHeight="1" x14ac:dyDescent="0.15">
      <c r="A287" s="4">
        <v>285</v>
      </c>
      <c r="B287" s="5" t="s">
        <v>25</v>
      </c>
      <c r="C287" s="5" t="s">
        <v>0</v>
      </c>
      <c r="D287" s="6">
        <v>45505</v>
      </c>
      <c r="E287" s="7" t="s">
        <v>922</v>
      </c>
      <c r="F287" s="8">
        <v>1</v>
      </c>
      <c r="G287" s="8">
        <v>1</v>
      </c>
      <c r="H287" s="9">
        <v>190192.14</v>
      </c>
      <c r="I287" s="9">
        <v>3026.18</v>
      </c>
      <c r="J287" s="9">
        <v>0</v>
      </c>
      <c r="K287" s="9">
        <v>193218.32</v>
      </c>
      <c r="L287" s="9">
        <v>2851.12</v>
      </c>
      <c r="M287" s="9">
        <v>0</v>
      </c>
      <c r="N287" s="9">
        <v>0</v>
      </c>
      <c r="O287" s="9">
        <v>3026.18</v>
      </c>
      <c r="P287" s="9">
        <v>2437.64</v>
      </c>
      <c r="Q287" s="9">
        <v>0</v>
      </c>
      <c r="R287" s="9">
        <v>0</v>
      </c>
      <c r="S287" s="9">
        <v>187754.49</v>
      </c>
      <c r="T287" s="9">
        <v>1868.88</v>
      </c>
      <c r="U287" s="9">
        <v>1841.17</v>
      </c>
      <c r="V287" s="9">
        <v>0</v>
      </c>
      <c r="W287" s="9">
        <v>1868.88</v>
      </c>
      <c r="X287" s="9">
        <v>0</v>
      </c>
      <c r="Y287" s="9">
        <v>0</v>
      </c>
      <c r="Z287" s="9">
        <v>0</v>
      </c>
      <c r="AA287" s="9">
        <v>1841.17</v>
      </c>
      <c r="AB287" s="9">
        <v>0</v>
      </c>
      <c r="AC287" s="9">
        <v>0</v>
      </c>
      <c r="AD287" s="9">
        <v>0</v>
      </c>
      <c r="AE287" s="9">
        <v>0</v>
      </c>
      <c r="AF287" s="9">
        <v>230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144.08000000000001</v>
      </c>
      <c r="AQ287" s="9">
        <v>0</v>
      </c>
      <c r="AR287" s="9">
        <v>0</v>
      </c>
      <c r="AS287" s="9">
        <v>2636.78</v>
      </c>
      <c r="AT287" s="9">
        <v>230</v>
      </c>
      <c r="AU287" s="9">
        <f t="shared" si="4"/>
        <v>4840</v>
      </c>
      <c r="AV287" s="9">
        <v>3050.26</v>
      </c>
      <c r="AW287" s="9">
        <v>1841.17</v>
      </c>
      <c r="AX287" s="10">
        <v>52</v>
      </c>
      <c r="AY287" s="10">
        <v>60</v>
      </c>
      <c r="AZ287" s="9">
        <v>222891.04</v>
      </c>
      <c r="BA287" s="9">
        <v>212000</v>
      </c>
      <c r="BB287" s="11">
        <v>0.9</v>
      </c>
      <c r="BC287" s="11">
        <v>0.797070948113208</v>
      </c>
      <c r="BD287" s="11">
        <v>13.94</v>
      </c>
      <c r="BE287" s="11"/>
      <c r="BF287" s="7"/>
      <c r="BG287" s="4"/>
      <c r="BH287" s="7" t="s">
        <v>353</v>
      </c>
      <c r="BI287" s="7" t="s">
        <v>777</v>
      </c>
      <c r="BJ287" s="7" t="s">
        <v>8</v>
      </c>
      <c r="BK287" s="7" t="s">
        <v>344</v>
      </c>
      <c r="BL287" s="5" t="s">
        <v>7</v>
      </c>
      <c r="BM287" s="11">
        <v>187754.49</v>
      </c>
      <c r="BN287" s="5" t="s">
        <v>242</v>
      </c>
      <c r="BO287" s="11"/>
      <c r="BP287" s="12">
        <v>45218</v>
      </c>
      <c r="BQ287" s="12">
        <v>47045</v>
      </c>
      <c r="BR287" s="11">
        <v>144.08000000000001</v>
      </c>
      <c r="BS287" s="11">
        <v>0</v>
      </c>
      <c r="BT287" s="11">
        <v>230</v>
      </c>
    </row>
    <row r="288" spans="1:72" s="1" customFormat="1" ht="18.2" customHeight="1" x14ac:dyDescent="0.15">
      <c r="A288" s="13">
        <v>286</v>
      </c>
      <c r="B288" s="14" t="s">
        <v>91</v>
      </c>
      <c r="C288" s="14" t="s">
        <v>0</v>
      </c>
      <c r="D288" s="15">
        <v>45505</v>
      </c>
      <c r="E288" s="16" t="s">
        <v>911</v>
      </c>
      <c r="F288" s="17">
        <v>0</v>
      </c>
      <c r="G288" s="17">
        <v>0</v>
      </c>
      <c r="H288" s="18">
        <v>399609.79</v>
      </c>
      <c r="I288" s="18">
        <v>6015.61</v>
      </c>
      <c r="J288" s="18">
        <v>3.65</v>
      </c>
      <c r="K288" s="18">
        <v>405625.4</v>
      </c>
      <c r="L288" s="18">
        <v>6074.66</v>
      </c>
      <c r="M288" s="18">
        <v>0</v>
      </c>
      <c r="N288" s="18">
        <v>0</v>
      </c>
      <c r="O288" s="18">
        <v>0</v>
      </c>
      <c r="P288" s="18">
        <v>12090.27</v>
      </c>
      <c r="Q288" s="18">
        <v>0</v>
      </c>
      <c r="R288" s="18">
        <v>0</v>
      </c>
      <c r="S288" s="18">
        <v>393535.13</v>
      </c>
      <c r="T288" s="18">
        <v>3981.89</v>
      </c>
      <c r="U288" s="18">
        <v>3922.84</v>
      </c>
      <c r="V288" s="18">
        <v>0</v>
      </c>
      <c r="W288" s="18">
        <v>3981.89</v>
      </c>
      <c r="X288" s="18">
        <v>3922.84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306.99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301.66000000000003</v>
      </c>
      <c r="AQ288" s="18">
        <v>0</v>
      </c>
      <c r="AR288" s="18">
        <v>0</v>
      </c>
      <c r="AS288" s="18">
        <v>0</v>
      </c>
      <c r="AT288" s="18">
        <v>0</v>
      </c>
      <c r="AU288" s="18">
        <f t="shared" si="4"/>
        <v>20600</v>
      </c>
      <c r="AV288" s="18">
        <v>0</v>
      </c>
      <c r="AW288" s="18">
        <v>0</v>
      </c>
      <c r="AX288" s="19">
        <v>50</v>
      </c>
      <c r="AY288" s="19">
        <v>60</v>
      </c>
      <c r="AZ288" s="18">
        <v>488282</v>
      </c>
      <c r="BA288" s="18">
        <v>451692.08</v>
      </c>
      <c r="BB288" s="20">
        <v>0.69</v>
      </c>
      <c r="BC288" s="20">
        <v>0.60116006395330202</v>
      </c>
      <c r="BD288" s="20">
        <v>11.78</v>
      </c>
      <c r="BE288" s="20"/>
      <c r="BF288" s="16"/>
      <c r="BG288" s="13"/>
      <c r="BH288" s="16" t="s">
        <v>348</v>
      </c>
      <c r="BI288" s="16" t="s">
        <v>463</v>
      </c>
      <c r="BJ288" s="16" t="s">
        <v>8</v>
      </c>
      <c r="BK288" s="16" t="s">
        <v>1</v>
      </c>
      <c r="BL288" s="14" t="s">
        <v>7</v>
      </c>
      <c r="BM288" s="20">
        <v>393535.13</v>
      </c>
      <c r="BN288" s="14" t="s">
        <v>242</v>
      </c>
      <c r="BO288" s="20"/>
      <c r="BP288" s="21">
        <v>45205</v>
      </c>
      <c r="BQ288" s="21">
        <v>47032</v>
      </c>
      <c r="BR288" s="20">
        <v>0</v>
      </c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337</v>
      </c>
      <c r="C289" s="5" t="s">
        <v>0</v>
      </c>
      <c r="D289" s="6">
        <v>45505</v>
      </c>
      <c r="E289" s="7" t="s">
        <v>912</v>
      </c>
      <c r="F289" s="8">
        <v>0</v>
      </c>
      <c r="G289" s="8">
        <v>0</v>
      </c>
      <c r="H289" s="9">
        <v>161817.82</v>
      </c>
      <c r="I289" s="9">
        <v>2543.4299999999998</v>
      </c>
      <c r="J289" s="9">
        <v>0</v>
      </c>
      <c r="K289" s="9">
        <v>164361.25</v>
      </c>
      <c r="L289" s="9">
        <v>2568.4</v>
      </c>
      <c r="M289" s="9">
        <v>0</v>
      </c>
      <c r="N289" s="9">
        <v>0</v>
      </c>
      <c r="O289" s="9">
        <v>2543.4299999999998</v>
      </c>
      <c r="P289" s="9">
        <v>2568.4</v>
      </c>
      <c r="Q289" s="9">
        <v>0</v>
      </c>
      <c r="R289" s="9">
        <v>0</v>
      </c>
      <c r="S289" s="9">
        <v>159249.42000000001</v>
      </c>
      <c r="T289" s="9">
        <v>1613.48</v>
      </c>
      <c r="U289" s="9">
        <v>1588.51</v>
      </c>
      <c r="V289" s="9">
        <v>0</v>
      </c>
      <c r="W289" s="9">
        <v>1613.48</v>
      </c>
      <c r="X289" s="9">
        <v>1588.51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104.41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143.09</v>
      </c>
      <c r="AQ289" s="9">
        <v>38.68</v>
      </c>
      <c r="AR289" s="9">
        <v>0</v>
      </c>
      <c r="AS289" s="9">
        <v>0</v>
      </c>
      <c r="AT289" s="9">
        <v>0</v>
      </c>
      <c r="AU289" s="9">
        <f t="shared" si="4"/>
        <v>8600</v>
      </c>
      <c r="AV289" s="9">
        <v>0</v>
      </c>
      <c r="AW289" s="9">
        <v>0</v>
      </c>
      <c r="AX289" s="10">
        <v>50</v>
      </c>
      <c r="AY289" s="10">
        <v>60</v>
      </c>
      <c r="AZ289" s="9">
        <v>229291.99</v>
      </c>
      <c r="BA289" s="9">
        <v>187811.15</v>
      </c>
      <c r="BB289" s="11">
        <v>0.76</v>
      </c>
      <c r="BC289" s="11">
        <v>0.64442158625832402</v>
      </c>
      <c r="BD289" s="11">
        <v>11.78</v>
      </c>
      <c r="BE289" s="11"/>
      <c r="BF289" s="7"/>
      <c r="BG289" s="4"/>
      <c r="BH289" s="7" t="s">
        <v>432</v>
      </c>
      <c r="BI289" s="7" t="s">
        <v>433</v>
      </c>
      <c r="BJ289" s="7" t="s">
        <v>8</v>
      </c>
      <c r="BK289" s="7" t="s">
        <v>1</v>
      </c>
      <c r="BL289" s="5" t="s">
        <v>7</v>
      </c>
      <c r="BM289" s="11">
        <v>159249.42000000001</v>
      </c>
      <c r="BN289" s="5" t="s">
        <v>242</v>
      </c>
      <c r="BO289" s="11"/>
      <c r="BP289" s="12">
        <v>45215</v>
      </c>
      <c r="BQ289" s="12">
        <v>47042</v>
      </c>
      <c r="BR289" s="11">
        <v>0</v>
      </c>
      <c r="BS289" s="11">
        <v>0</v>
      </c>
      <c r="BT289" s="11">
        <v>0</v>
      </c>
    </row>
    <row r="290" spans="1:72" s="1" customFormat="1" ht="18.2" customHeight="1" x14ac:dyDescent="0.15">
      <c r="A290" s="13">
        <v>288</v>
      </c>
      <c r="B290" s="14" t="s">
        <v>91</v>
      </c>
      <c r="C290" s="14" t="s">
        <v>0</v>
      </c>
      <c r="D290" s="15">
        <v>45505</v>
      </c>
      <c r="E290" s="16" t="s">
        <v>916</v>
      </c>
      <c r="F290" s="17">
        <v>0</v>
      </c>
      <c r="G290" s="17">
        <v>0</v>
      </c>
      <c r="H290" s="18">
        <v>208273.76</v>
      </c>
      <c r="I290" s="18">
        <v>0</v>
      </c>
      <c r="J290" s="18">
        <v>0</v>
      </c>
      <c r="K290" s="18">
        <v>208273.76</v>
      </c>
      <c r="L290" s="18">
        <v>3085.13</v>
      </c>
      <c r="M290" s="18">
        <v>0</v>
      </c>
      <c r="N290" s="18">
        <v>0</v>
      </c>
      <c r="O290" s="18">
        <v>0</v>
      </c>
      <c r="P290" s="18">
        <v>3085.13</v>
      </c>
      <c r="Q290" s="18">
        <v>0</v>
      </c>
      <c r="R290" s="18">
        <v>0</v>
      </c>
      <c r="S290" s="18">
        <v>205188.63</v>
      </c>
      <c r="T290" s="18">
        <v>0</v>
      </c>
      <c r="U290" s="18">
        <v>2056.6999999999998</v>
      </c>
      <c r="V290" s="18">
        <v>0</v>
      </c>
      <c r="W290" s="18">
        <v>0</v>
      </c>
      <c r="X290" s="18">
        <v>2056.6999999999998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157.63999999999999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0.53</v>
      </c>
      <c r="AR290" s="18">
        <v>0</v>
      </c>
      <c r="AS290" s="18">
        <v>0</v>
      </c>
      <c r="AT290" s="18">
        <v>0</v>
      </c>
      <c r="AU290" s="18">
        <f t="shared" si="4"/>
        <v>5300</v>
      </c>
      <c r="AV290" s="18">
        <v>0</v>
      </c>
      <c r="AW290" s="18">
        <v>0</v>
      </c>
      <c r="AX290" s="19">
        <v>51</v>
      </c>
      <c r="AY290" s="19">
        <v>60</v>
      </c>
      <c r="AZ290" s="18">
        <v>215084.02</v>
      </c>
      <c r="BA290" s="18">
        <v>231940.75</v>
      </c>
      <c r="BB290" s="20">
        <v>0.9</v>
      </c>
      <c r="BC290" s="20">
        <v>0.796193713265133</v>
      </c>
      <c r="BD290" s="20">
        <v>11.85</v>
      </c>
      <c r="BE290" s="20"/>
      <c r="BF290" s="16"/>
      <c r="BG290" s="13"/>
      <c r="BH290" s="16" t="s">
        <v>349</v>
      </c>
      <c r="BI290" s="16" t="s">
        <v>602</v>
      </c>
      <c r="BJ290" s="16" t="s">
        <v>8</v>
      </c>
      <c r="BK290" s="16" t="s">
        <v>1</v>
      </c>
      <c r="BL290" s="14" t="s">
        <v>7</v>
      </c>
      <c r="BM290" s="20">
        <v>205188.63</v>
      </c>
      <c r="BN290" s="14" t="s">
        <v>242</v>
      </c>
      <c r="BO290" s="20"/>
      <c r="BP290" s="21">
        <v>45243</v>
      </c>
      <c r="BQ290" s="21">
        <v>47070</v>
      </c>
      <c r="BR290" s="20">
        <v>0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337</v>
      </c>
      <c r="C291" s="5" t="s">
        <v>0</v>
      </c>
      <c r="D291" s="6">
        <v>45505</v>
      </c>
      <c r="E291" s="7" t="s">
        <v>920</v>
      </c>
      <c r="F291" s="8">
        <v>0</v>
      </c>
      <c r="G291" s="8">
        <v>0</v>
      </c>
      <c r="H291" s="9">
        <v>260803.49</v>
      </c>
      <c r="I291" s="9">
        <v>0</v>
      </c>
      <c r="J291" s="9">
        <v>0</v>
      </c>
      <c r="K291" s="9">
        <v>260803.49</v>
      </c>
      <c r="L291" s="9">
        <v>3785.1</v>
      </c>
      <c r="M291" s="9">
        <v>0</v>
      </c>
      <c r="N291" s="9">
        <v>0</v>
      </c>
      <c r="O291" s="9">
        <v>0</v>
      </c>
      <c r="P291" s="9">
        <v>3785.1</v>
      </c>
      <c r="Q291" s="9">
        <v>0</v>
      </c>
      <c r="R291" s="9">
        <v>0</v>
      </c>
      <c r="S291" s="9">
        <v>257018.39</v>
      </c>
      <c r="T291" s="9">
        <v>0</v>
      </c>
      <c r="U291" s="9">
        <v>2575.4299999999998</v>
      </c>
      <c r="V291" s="9">
        <v>0</v>
      </c>
      <c r="W291" s="9">
        <v>0</v>
      </c>
      <c r="X291" s="9">
        <v>2575.4299999999998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195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6555.53</v>
      </c>
      <c r="AV291" s="9">
        <v>0</v>
      </c>
      <c r="AW291" s="9">
        <v>0</v>
      </c>
      <c r="AX291" s="10">
        <v>52</v>
      </c>
      <c r="AY291" s="10">
        <v>60</v>
      </c>
      <c r="AZ291" s="9">
        <v>220891.57</v>
      </c>
      <c r="BA291" s="9">
        <v>286914.77</v>
      </c>
      <c r="BB291" s="11">
        <v>0.9</v>
      </c>
      <c r="BC291" s="11">
        <v>0.80622043612463701</v>
      </c>
      <c r="BD291" s="11">
        <v>14.01</v>
      </c>
      <c r="BE291" s="11"/>
      <c r="BF291" s="7"/>
      <c r="BG291" s="4"/>
      <c r="BH291" s="7" t="s">
        <v>373</v>
      </c>
      <c r="BI291" s="7" t="s">
        <v>374</v>
      </c>
      <c r="BJ291" s="7" t="s">
        <v>8</v>
      </c>
      <c r="BK291" s="7" t="s">
        <v>1</v>
      </c>
      <c r="BL291" s="5" t="s">
        <v>7</v>
      </c>
      <c r="BM291" s="11">
        <v>257018.39</v>
      </c>
      <c r="BN291" s="5" t="s">
        <v>242</v>
      </c>
      <c r="BO291" s="11"/>
      <c r="BP291" s="12">
        <v>45280</v>
      </c>
      <c r="BQ291" s="12">
        <v>47107</v>
      </c>
      <c r="BR291" s="11">
        <v>0</v>
      </c>
      <c r="BS291" s="11">
        <v>0</v>
      </c>
      <c r="BT291" s="11">
        <v>0</v>
      </c>
    </row>
    <row r="292" spans="1:72" s="1" customFormat="1" ht="18.2" customHeight="1" x14ac:dyDescent="0.15">
      <c r="A292" s="13">
        <v>290</v>
      </c>
      <c r="B292" s="14" t="s">
        <v>337</v>
      </c>
      <c r="C292" s="14" t="s">
        <v>0</v>
      </c>
      <c r="D292" s="15">
        <v>45505</v>
      </c>
      <c r="E292" s="16" t="s">
        <v>919</v>
      </c>
      <c r="F292" s="17">
        <v>0</v>
      </c>
      <c r="G292" s="17">
        <v>0</v>
      </c>
      <c r="H292" s="18">
        <v>233531.04</v>
      </c>
      <c r="I292" s="18">
        <v>0</v>
      </c>
      <c r="J292" s="18">
        <v>0</v>
      </c>
      <c r="K292" s="18">
        <v>233531.04</v>
      </c>
      <c r="L292" s="18">
        <v>3388.42</v>
      </c>
      <c r="M292" s="18">
        <v>0</v>
      </c>
      <c r="N292" s="18">
        <v>0</v>
      </c>
      <c r="O292" s="18">
        <v>0</v>
      </c>
      <c r="P292" s="18">
        <v>3388.42</v>
      </c>
      <c r="Q292" s="18">
        <v>0</v>
      </c>
      <c r="R292" s="18">
        <v>0</v>
      </c>
      <c r="S292" s="18">
        <v>230142.62</v>
      </c>
      <c r="T292" s="18">
        <v>0</v>
      </c>
      <c r="U292" s="18">
        <v>2306.12</v>
      </c>
      <c r="V292" s="18">
        <v>0</v>
      </c>
      <c r="W292" s="18">
        <v>0</v>
      </c>
      <c r="X292" s="18">
        <v>2306.12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174.59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0.87</v>
      </c>
      <c r="AR292" s="18">
        <v>0</v>
      </c>
      <c r="AS292" s="18">
        <v>0</v>
      </c>
      <c r="AT292" s="18">
        <v>0</v>
      </c>
      <c r="AU292" s="18">
        <f t="shared" si="4"/>
        <v>5870</v>
      </c>
      <c r="AV292" s="18">
        <v>0</v>
      </c>
      <c r="AW292" s="18">
        <v>0</v>
      </c>
      <c r="AX292" s="19">
        <v>52</v>
      </c>
      <c r="AY292" s="19">
        <v>60</v>
      </c>
      <c r="AZ292" s="18">
        <v>184542.29</v>
      </c>
      <c r="BA292" s="18">
        <v>256872.64</v>
      </c>
      <c r="BB292" s="20">
        <v>0.9</v>
      </c>
      <c r="BC292" s="20">
        <v>0.80634651475532804</v>
      </c>
      <c r="BD292" s="20">
        <v>14.01</v>
      </c>
      <c r="BE292" s="20"/>
      <c r="BF292" s="16"/>
      <c r="BG292" s="13"/>
      <c r="BH292" s="16" t="s">
        <v>339</v>
      </c>
      <c r="BI292" s="16" t="s">
        <v>340</v>
      </c>
      <c r="BJ292" s="16" t="s">
        <v>8</v>
      </c>
      <c r="BK292" s="16" t="s">
        <v>1</v>
      </c>
      <c r="BL292" s="14" t="s">
        <v>7</v>
      </c>
      <c r="BM292" s="20">
        <v>230142.62</v>
      </c>
      <c r="BN292" s="14" t="s">
        <v>242</v>
      </c>
      <c r="BO292" s="20"/>
      <c r="BP292" s="21">
        <v>45280</v>
      </c>
      <c r="BQ292" s="21">
        <v>47107</v>
      </c>
      <c r="BR292" s="20">
        <v>0</v>
      </c>
      <c r="BS292" s="20">
        <v>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91</v>
      </c>
      <c r="C293" s="5" t="s">
        <v>0</v>
      </c>
      <c r="D293" s="6">
        <v>45505</v>
      </c>
      <c r="E293" s="7" t="s">
        <v>923</v>
      </c>
      <c r="F293" s="8">
        <v>0</v>
      </c>
      <c r="G293" s="8">
        <v>0</v>
      </c>
      <c r="H293" s="9">
        <v>443146.7</v>
      </c>
      <c r="I293" s="9">
        <v>0</v>
      </c>
      <c r="J293" s="9">
        <v>0</v>
      </c>
      <c r="K293" s="9">
        <v>443146.7</v>
      </c>
      <c r="L293" s="9">
        <v>6858.61</v>
      </c>
      <c r="M293" s="9">
        <v>0</v>
      </c>
      <c r="N293" s="9">
        <v>0</v>
      </c>
      <c r="O293" s="9">
        <v>0</v>
      </c>
      <c r="P293" s="9">
        <v>6858.61</v>
      </c>
      <c r="Q293" s="9">
        <v>46086.06</v>
      </c>
      <c r="R293" s="9">
        <v>0</v>
      </c>
      <c r="S293" s="9">
        <v>390202.03</v>
      </c>
      <c r="T293" s="9">
        <v>0</v>
      </c>
      <c r="U293" s="9">
        <v>3920.97</v>
      </c>
      <c r="V293" s="9">
        <v>0</v>
      </c>
      <c r="W293" s="9">
        <v>0</v>
      </c>
      <c r="X293" s="9">
        <v>3920.97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330.48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34976.120000000003</v>
      </c>
      <c r="AT293" s="9">
        <v>0</v>
      </c>
      <c r="AU293" s="9">
        <f t="shared" si="4"/>
        <v>22220</v>
      </c>
      <c r="AV293" s="9">
        <v>0</v>
      </c>
      <c r="AW293" s="9">
        <v>0</v>
      </c>
      <c r="AX293" s="10">
        <v>53</v>
      </c>
      <c r="AY293" s="10">
        <v>60</v>
      </c>
      <c r="AZ293" s="9">
        <v>595400</v>
      </c>
      <c r="BA293" s="9">
        <v>486251.86</v>
      </c>
      <c r="BB293" s="11">
        <v>0.57999999999999996</v>
      </c>
      <c r="BC293" s="11">
        <v>0.46543200348889202</v>
      </c>
      <c r="BD293" s="11">
        <v>14.01</v>
      </c>
      <c r="BE293" s="11"/>
      <c r="BF293" s="7"/>
      <c r="BG293" s="4"/>
      <c r="BH293" s="7" t="s">
        <v>339</v>
      </c>
      <c r="BI293" s="7" t="s">
        <v>924</v>
      </c>
      <c r="BJ293" s="7" t="s">
        <v>8</v>
      </c>
      <c r="BK293" s="7" t="s">
        <v>1</v>
      </c>
      <c r="BL293" s="5" t="s">
        <v>7</v>
      </c>
      <c r="BM293" s="11">
        <v>390202.03</v>
      </c>
      <c r="BN293" s="5" t="s">
        <v>242</v>
      </c>
      <c r="BO293" s="11"/>
      <c r="BP293" s="12">
        <v>45274</v>
      </c>
      <c r="BQ293" s="12">
        <v>47101</v>
      </c>
      <c r="BR293" s="11">
        <v>0</v>
      </c>
      <c r="BS293" s="11">
        <v>0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337</v>
      </c>
      <c r="C294" s="14" t="s">
        <v>0</v>
      </c>
      <c r="D294" s="15">
        <v>45505</v>
      </c>
      <c r="E294" s="16" t="s">
        <v>921</v>
      </c>
      <c r="F294" s="17">
        <v>0</v>
      </c>
      <c r="G294" s="17">
        <v>0</v>
      </c>
      <c r="H294" s="18">
        <v>537874.21</v>
      </c>
      <c r="I294" s="18">
        <v>0</v>
      </c>
      <c r="J294" s="18">
        <v>0</v>
      </c>
      <c r="K294" s="18">
        <v>537874.21</v>
      </c>
      <c r="L294" s="18">
        <v>7772.33</v>
      </c>
      <c r="M294" s="18">
        <v>0</v>
      </c>
      <c r="N294" s="18">
        <v>0</v>
      </c>
      <c r="O294" s="18">
        <v>0</v>
      </c>
      <c r="P294" s="18">
        <v>7772.33</v>
      </c>
      <c r="Q294" s="18">
        <v>0</v>
      </c>
      <c r="R294" s="18">
        <v>0</v>
      </c>
      <c r="S294" s="18">
        <v>530101.88</v>
      </c>
      <c r="T294" s="18">
        <v>0</v>
      </c>
      <c r="U294" s="18">
        <v>5311.51</v>
      </c>
      <c r="V294" s="18">
        <v>0</v>
      </c>
      <c r="W294" s="18">
        <v>0</v>
      </c>
      <c r="X294" s="18">
        <v>5311.51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401.12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0.04</v>
      </c>
      <c r="AR294" s="18">
        <v>0</v>
      </c>
      <c r="AS294" s="18">
        <v>0</v>
      </c>
      <c r="AT294" s="18">
        <v>0</v>
      </c>
      <c r="AU294" s="18">
        <f t="shared" si="4"/>
        <v>13485</v>
      </c>
      <c r="AV294" s="18">
        <v>0</v>
      </c>
      <c r="AW294" s="18">
        <v>0</v>
      </c>
      <c r="AX294" s="19">
        <v>52</v>
      </c>
      <c r="AY294" s="19">
        <v>60</v>
      </c>
      <c r="AZ294" s="18">
        <v>599809.51</v>
      </c>
      <c r="BA294" s="18">
        <v>590193.62</v>
      </c>
      <c r="BB294" s="20">
        <v>0.9</v>
      </c>
      <c r="BC294" s="20">
        <v>0.80836470580620601</v>
      </c>
      <c r="BD294" s="20">
        <v>14.01</v>
      </c>
      <c r="BE294" s="20"/>
      <c r="BF294" s="16"/>
      <c r="BG294" s="13"/>
      <c r="BH294" s="16" t="s">
        <v>381</v>
      </c>
      <c r="BI294" s="16" t="s">
        <v>382</v>
      </c>
      <c r="BJ294" s="16" t="s">
        <v>8</v>
      </c>
      <c r="BK294" s="16" t="s">
        <v>1</v>
      </c>
      <c r="BL294" s="14" t="s">
        <v>7</v>
      </c>
      <c r="BM294" s="20">
        <v>530101.88</v>
      </c>
      <c r="BN294" s="14" t="s">
        <v>242</v>
      </c>
      <c r="BO294" s="20"/>
      <c r="BP294" s="21">
        <v>45280</v>
      </c>
      <c r="BQ294" s="21">
        <v>47107</v>
      </c>
      <c r="BR294" s="20">
        <v>0</v>
      </c>
      <c r="BS294" s="20">
        <v>0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337</v>
      </c>
      <c r="C295" s="5" t="s">
        <v>0</v>
      </c>
      <c r="D295" s="6">
        <v>45505</v>
      </c>
      <c r="E295" s="7" t="s">
        <v>925</v>
      </c>
      <c r="F295" s="8">
        <v>0</v>
      </c>
      <c r="G295" s="8">
        <v>0</v>
      </c>
      <c r="H295" s="9">
        <v>160189.66</v>
      </c>
      <c r="I295" s="9">
        <v>0</v>
      </c>
      <c r="J295" s="9">
        <v>0</v>
      </c>
      <c r="K295" s="9">
        <v>160189.66</v>
      </c>
      <c r="L295" s="9">
        <v>3008.31</v>
      </c>
      <c r="M295" s="9">
        <v>0</v>
      </c>
      <c r="N295" s="9">
        <v>0</v>
      </c>
      <c r="O295" s="9">
        <v>0</v>
      </c>
      <c r="P295" s="9">
        <v>3008.31</v>
      </c>
      <c r="Q295" s="9">
        <v>0</v>
      </c>
      <c r="R295" s="9">
        <v>0</v>
      </c>
      <c r="S295" s="9">
        <v>157181.35</v>
      </c>
      <c r="T295" s="9">
        <v>0</v>
      </c>
      <c r="U295" s="9">
        <v>1581.87</v>
      </c>
      <c r="V295" s="9">
        <v>0</v>
      </c>
      <c r="W295" s="9">
        <v>0</v>
      </c>
      <c r="X295" s="9">
        <v>1581.87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118.81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0.01</v>
      </c>
      <c r="AR295" s="9">
        <v>0</v>
      </c>
      <c r="AS295" s="9">
        <v>0</v>
      </c>
      <c r="AT295" s="9">
        <v>0</v>
      </c>
      <c r="AU295" s="9">
        <f t="shared" si="4"/>
        <v>4709</v>
      </c>
      <c r="AV295" s="9">
        <v>0</v>
      </c>
      <c r="AW295" s="9">
        <v>0</v>
      </c>
      <c r="AX295" s="10">
        <v>42</v>
      </c>
      <c r="AY295" s="10">
        <v>48</v>
      </c>
      <c r="AZ295" s="9">
        <v>191602.05</v>
      </c>
      <c r="BA295" s="9">
        <v>174795.66</v>
      </c>
      <c r="BB295" s="11">
        <v>0.9</v>
      </c>
      <c r="BC295" s="11">
        <v>0.80930622076085901</v>
      </c>
      <c r="BD295" s="11">
        <v>11.85</v>
      </c>
      <c r="BE295" s="11"/>
      <c r="BF295" s="7"/>
      <c r="BG295" s="4"/>
      <c r="BH295" s="7" t="s">
        <v>373</v>
      </c>
      <c r="BI295" s="7" t="s">
        <v>374</v>
      </c>
      <c r="BJ295" s="7" t="s">
        <v>8</v>
      </c>
      <c r="BK295" s="7" t="s">
        <v>1</v>
      </c>
      <c r="BL295" s="5" t="s">
        <v>7</v>
      </c>
      <c r="BM295" s="11">
        <v>157181.35</v>
      </c>
      <c r="BN295" s="5" t="s">
        <v>242</v>
      </c>
      <c r="BO295" s="11"/>
      <c r="BP295" s="12">
        <v>45342</v>
      </c>
      <c r="BQ295" s="12">
        <v>46803</v>
      </c>
      <c r="BR295" s="11">
        <v>0</v>
      </c>
      <c r="BS295" s="11">
        <v>0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337</v>
      </c>
      <c r="C296" s="14" t="s">
        <v>0</v>
      </c>
      <c r="D296" s="15">
        <v>45505</v>
      </c>
      <c r="E296" s="16" t="s">
        <v>927</v>
      </c>
      <c r="F296" s="17">
        <v>0</v>
      </c>
      <c r="G296" s="17">
        <v>0</v>
      </c>
      <c r="H296" s="18">
        <v>241893.6</v>
      </c>
      <c r="I296" s="18">
        <v>0</v>
      </c>
      <c r="J296" s="18">
        <v>0</v>
      </c>
      <c r="K296" s="18">
        <v>241893.6</v>
      </c>
      <c r="L296" s="18">
        <v>2423.0300000000002</v>
      </c>
      <c r="M296" s="18">
        <v>0</v>
      </c>
      <c r="N296" s="18">
        <v>0</v>
      </c>
      <c r="O296" s="18">
        <v>0</v>
      </c>
      <c r="P296" s="18">
        <v>2423.0300000000002</v>
      </c>
      <c r="Q296" s="18">
        <v>121.3</v>
      </c>
      <c r="R296" s="18">
        <v>0</v>
      </c>
      <c r="S296" s="18">
        <v>239349.27</v>
      </c>
      <c r="T296" s="18">
        <v>0</v>
      </c>
      <c r="U296" s="18">
        <v>2367.35</v>
      </c>
      <c r="V296" s="18">
        <v>0</v>
      </c>
      <c r="W296" s="18">
        <v>0</v>
      </c>
      <c r="X296" s="18">
        <v>2367.35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169.25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80.930000000000007</v>
      </c>
      <c r="AT296" s="18">
        <v>0</v>
      </c>
      <c r="AU296" s="18">
        <f t="shared" si="4"/>
        <v>5000</v>
      </c>
      <c r="AV296" s="18">
        <v>0</v>
      </c>
      <c r="AW296" s="18">
        <v>0</v>
      </c>
      <c r="AX296" s="19">
        <v>56</v>
      </c>
      <c r="AY296" s="19">
        <v>73</v>
      </c>
      <c r="AZ296" s="18">
        <v>310000</v>
      </c>
      <c r="BA296" s="18">
        <v>249019.12</v>
      </c>
      <c r="BB296" s="20">
        <v>0.9</v>
      </c>
      <c r="BC296" s="20">
        <v>0.865051418541677</v>
      </c>
      <c r="BD296" s="20">
        <v>11.75</v>
      </c>
      <c r="BE296" s="20"/>
      <c r="BF296" s="16"/>
      <c r="BG296" s="13"/>
      <c r="BH296" s="16" t="s">
        <v>378</v>
      </c>
      <c r="BI296" s="16" t="s">
        <v>443</v>
      </c>
      <c r="BJ296" s="16" t="s">
        <v>8</v>
      </c>
      <c r="BK296" s="16" t="s">
        <v>1</v>
      </c>
      <c r="BL296" s="14" t="s">
        <v>7</v>
      </c>
      <c r="BM296" s="20">
        <v>239349.27</v>
      </c>
      <c r="BN296" s="14" t="s">
        <v>242</v>
      </c>
      <c r="BO296" s="20"/>
      <c r="BP296" s="21">
        <v>45394</v>
      </c>
      <c r="BQ296" s="21">
        <v>47615</v>
      </c>
      <c r="BR296" s="20">
        <v>0</v>
      </c>
      <c r="BS296" s="20">
        <v>0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337</v>
      </c>
      <c r="C297" s="5" t="s">
        <v>0</v>
      </c>
      <c r="D297" s="6">
        <v>45505</v>
      </c>
      <c r="E297" s="7" t="s">
        <v>928</v>
      </c>
      <c r="F297" s="8">
        <v>1</v>
      </c>
      <c r="G297" s="8">
        <v>0</v>
      </c>
      <c r="H297" s="9">
        <v>277211.99</v>
      </c>
      <c r="I297" s="9">
        <v>1376.98</v>
      </c>
      <c r="J297" s="9">
        <v>0</v>
      </c>
      <c r="K297" s="9">
        <v>278588.96999999997</v>
      </c>
      <c r="L297" s="9">
        <v>1390.46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278588.96999999997</v>
      </c>
      <c r="T297" s="9">
        <v>2727.85</v>
      </c>
      <c r="U297" s="9">
        <v>2714.37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5442.22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f t="shared" si="4"/>
        <v>0</v>
      </c>
      <c r="AV297" s="9">
        <v>2767.44</v>
      </c>
      <c r="AW297" s="9">
        <v>5442.22</v>
      </c>
      <c r="AX297" s="10">
        <v>69</v>
      </c>
      <c r="AY297" s="10">
        <v>120</v>
      </c>
      <c r="AZ297" s="9">
        <v>224230.08</v>
      </c>
      <c r="BA297" s="9">
        <v>289012.27</v>
      </c>
      <c r="BB297" s="11">
        <v>0.9</v>
      </c>
      <c r="BC297" s="11">
        <v>0.86754127428568995</v>
      </c>
      <c r="BD297" s="11">
        <v>11.75</v>
      </c>
      <c r="BE297" s="11"/>
      <c r="BF297" s="7"/>
      <c r="BG297" s="4"/>
      <c r="BH297" s="7" t="s">
        <v>339</v>
      </c>
      <c r="BI297" s="7" t="s">
        <v>464</v>
      </c>
      <c r="BJ297" s="7" t="s">
        <v>8</v>
      </c>
      <c r="BK297" s="7" t="s">
        <v>344</v>
      </c>
      <c r="BL297" s="5" t="s">
        <v>7</v>
      </c>
      <c r="BM297" s="11">
        <v>278588.96999999997</v>
      </c>
      <c r="BN297" s="5" t="s">
        <v>242</v>
      </c>
      <c r="BO297" s="11"/>
      <c r="BP297" s="12">
        <v>45404</v>
      </c>
      <c r="BQ297" s="12">
        <v>49056</v>
      </c>
      <c r="BR297" s="11">
        <v>622.84</v>
      </c>
      <c r="BS297" s="11">
        <v>0</v>
      </c>
      <c r="BT297" s="11">
        <v>230</v>
      </c>
    </row>
    <row r="298" spans="1:72" s="1" customFormat="1" ht="18.2" customHeight="1" x14ac:dyDescent="0.15">
      <c r="A298" s="13">
        <v>296</v>
      </c>
      <c r="B298" s="14" t="s">
        <v>337</v>
      </c>
      <c r="C298" s="14" t="s">
        <v>0</v>
      </c>
      <c r="D298" s="15">
        <v>45505</v>
      </c>
      <c r="E298" s="16" t="s">
        <v>929</v>
      </c>
      <c r="F298" s="17">
        <v>0</v>
      </c>
      <c r="G298" s="17">
        <v>0</v>
      </c>
      <c r="H298" s="18">
        <v>178491.49</v>
      </c>
      <c r="I298" s="18">
        <v>0</v>
      </c>
      <c r="J298" s="18">
        <v>0</v>
      </c>
      <c r="K298" s="18">
        <v>178491.49</v>
      </c>
      <c r="L298" s="18">
        <v>2353.35</v>
      </c>
      <c r="M298" s="18">
        <v>0</v>
      </c>
      <c r="N298" s="18">
        <v>0</v>
      </c>
      <c r="O298" s="18">
        <v>0</v>
      </c>
      <c r="P298" s="18">
        <v>2353.35</v>
      </c>
      <c r="Q298" s="18">
        <v>0</v>
      </c>
      <c r="R298" s="18">
        <v>0</v>
      </c>
      <c r="S298" s="18">
        <v>176138.14</v>
      </c>
      <c r="T298" s="18">
        <v>0</v>
      </c>
      <c r="U298" s="18">
        <v>1747.73</v>
      </c>
      <c r="V298" s="18">
        <v>0</v>
      </c>
      <c r="W298" s="18">
        <v>0</v>
      </c>
      <c r="X298" s="18">
        <v>1747.73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126.02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f t="shared" si="4"/>
        <v>4227.1000000000004</v>
      </c>
      <c r="AV298" s="18">
        <v>0</v>
      </c>
      <c r="AW298" s="18">
        <v>0</v>
      </c>
      <c r="AX298" s="19">
        <v>116</v>
      </c>
      <c r="AY298" s="19">
        <v>60</v>
      </c>
      <c r="AZ298" s="18">
        <v>205827.26</v>
      </c>
      <c r="BA298" s="18">
        <v>185415.5</v>
      </c>
      <c r="BB298" s="20">
        <v>0.9</v>
      </c>
      <c r="BC298" s="20">
        <v>0.85496803665281496</v>
      </c>
      <c r="BD298" s="20">
        <v>11.75</v>
      </c>
      <c r="BE298" s="20"/>
      <c r="BF298" s="16"/>
      <c r="BG298" s="13"/>
      <c r="BH298" s="16" t="s">
        <v>339</v>
      </c>
      <c r="BI298" s="16" t="s">
        <v>464</v>
      </c>
      <c r="BJ298" s="16" t="s">
        <v>8</v>
      </c>
      <c r="BK298" s="16" t="s">
        <v>1</v>
      </c>
      <c r="BL298" s="14" t="s">
        <v>7</v>
      </c>
      <c r="BM298" s="20">
        <v>176138.14</v>
      </c>
      <c r="BN298" s="14" t="s">
        <v>242</v>
      </c>
      <c r="BO298" s="20"/>
      <c r="BP298" s="21">
        <v>45405</v>
      </c>
      <c r="BQ298" s="21">
        <v>47231</v>
      </c>
      <c r="BR298" s="20">
        <v>0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25</v>
      </c>
      <c r="C299" s="5" t="s">
        <v>0</v>
      </c>
      <c r="D299" s="6">
        <v>45505</v>
      </c>
      <c r="E299" s="7" t="s">
        <v>28</v>
      </c>
      <c r="F299" s="8">
        <v>23</v>
      </c>
      <c r="G299" s="8">
        <v>22</v>
      </c>
      <c r="H299" s="9">
        <v>36896.410000000003</v>
      </c>
      <c r="I299" s="9">
        <v>7643.61</v>
      </c>
      <c r="J299" s="9">
        <v>0</v>
      </c>
      <c r="K299" s="9">
        <v>44540.02</v>
      </c>
      <c r="L299" s="9">
        <v>368.93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44540.02</v>
      </c>
      <c r="T299" s="9">
        <v>8123.03</v>
      </c>
      <c r="U299" s="9">
        <v>325.58999999999997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8448.6200000000008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f t="shared" si="4"/>
        <v>0</v>
      </c>
      <c r="AV299" s="9">
        <v>8012.54</v>
      </c>
      <c r="AW299" s="9">
        <v>8448.6200000000008</v>
      </c>
      <c r="AX299" s="10">
        <v>72</v>
      </c>
      <c r="AY299" s="10">
        <v>300</v>
      </c>
      <c r="AZ299" s="9">
        <v>319999.99</v>
      </c>
      <c r="BA299" s="9">
        <v>73059.88</v>
      </c>
      <c r="BB299" s="11">
        <v>90</v>
      </c>
      <c r="BC299" s="11">
        <v>54.867347167829998</v>
      </c>
      <c r="BD299" s="11">
        <v>10.59</v>
      </c>
      <c r="BE299" s="11"/>
      <c r="BF299" s="7" t="s">
        <v>338</v>
      </c>
      <c r="BG299" s="4"/>
      <c r="BH299" s="7" t="s">
        <v>339</v>
      </c>
      <c r="BI299" s="7" t="s">
        <v>574</v>
      </c>
      <c r="BJ299" s="7" t="s">
        <v>575</v>
      </c>
      <c r="BK299" s="7" t="s">
        <v>342</v>
      </c>
      <c r="BL299" s="5" t="s">
        <v>2</v>
      </c>
      <c r="BM299" s="11">
        <v>365599.80592687998</v>
      </c>
      <c r="BN299" s="5" t="s">
        <v>242</v>
      </c>
      <c r="BO299" s="11"/>
      <c r="BP299" s="12">
        <v>38554</v>
      </c>
      <c r="BQ299" s="12">
        <v>47679</v>
      </c>
      <c r="BR299" s="11">
        <v>4132.8999999999996</v>
      </c>
      <c r="BS299" s="11">
        <v>15.2</v>
      </c>
      <c r="BT299" s="11">
        <v>28.53</v>
      </c>
    </row>
    <row r="300" spans="1:72" s="1" customFormat="1" ht="18.2" customHeight="1" x14ac:dyDescent="0.15">
      <c r="A300" s="13">
        <v>298</v>
      </c>
      <c r="B300" s="14" t="s">
        <v>25</v>
      </c>
      <c r="C300" s="14" t="s">
        <v>0</v>
      </c>
      <c r="D300" s="15">
        <v>45505</v>
      </c>
      <c r="E300" s="16" t="s">
        <v>237</v>
      </c>
      <c r="F300" s="17">
        <v>67</v>
      </c>
      <c r="G300" s="17">
        <v>66</v>
      </c>
      <c r="H300" s="18">
        <v>44997.41</v>
      </c>
      <c r="I300" s="18">
        <v>22677.599999999999</v>
      </c>
      <c r="J300" s="18">
        <v>0</v>
      </c>
      <c r="K300" s="18">
        <v>67675.009999999995</v>
      </c>
      <c r="L300" s="18">
        <v>449.93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67675.009999999995</v>
      </c>
      <c r="T300" s="18">
        <v>34067.910000000003</v>
      </c>
      <c r="U300" s="18">
        <v>397.07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34464.980000000003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f t="shared" si="4"/>
        <v>0</v>
      </c>
      <c r="AV300" s="18">
        <v>23127.53</v>
      </c>
      <c r="AW300" s="18">
        <v>34464.980000000003</v>
      </c>
      <c r="AX300" s="19">
        <v>72</v>
      </c>
      <c r="AY300" s="19">
        <v>300</v>
      </c>
      <c r="AZ300" s="18">
        <v>352974.79</v>
      </c>
      <c r="BA300" s="18">
        <v>89100</v>
      </c>
      <c r="BB300" s="20">
        <v>90</v>
      </c>
      <c r="BC300" s="20">
        <v>68.358595959596002</v>
      </c>
      <c r="BD300" s="20">
        <v>10.59</v>
      </c>
      <c r="BE300" s="20"/>
      <c r="BF300" s="16" t="s">
        <v>338</v>
      </c>
      <c r="BG300" s="13"/>
      <c r="BH300" s="16" t="s">
        <v>339</v>
      </c>
      <c r="BI300" s="16" t="s">
        <v>569</v>
      </c>
      <c r="BJ300" s="16" t="s">
        <v>570</v>
      </c>
      <c r="BK300" s="16" t="s">
        <v>342</v>
      </c>
      <c r="BL300" s="14" t="s">
        <v>2</v>
      </c>
      <c r="BM300" s="20">
        <v>555499.76228343998</v>
      </c>
      <c r="BN300" s="14" t="s">
        <v>242</v>
      </c>
      <c r="BO300" s="20"/>
      <c r="BP300" s="21">
        <v>38555</v>
      </c>
      <c r="BQ300" s="21">
        <v>47680</v>
      </c>
      <c r="BR300" s="20">
        <v>15131.63</v>
      </c>
      <c r="BS300" s="20">
        <v>18.54</v>
      </c>
      <c r="BT300" s="20">
        <v>28.52</v>
      </c>
    </row>
    <row r="301" spans="1:72" s="1" customFormat="1" ht="18.2" customHeight="1" x14ac:dyDescent="0.15">
      <c r="A301" s="4">
        <v>299</v>
      </c>
      <c r="B301" s="5" t="s">
        <v>25</v>
      </c>
      <c r="C301" s="5" t="s">
        <v>0</v>
      </c>
      <c r="D301" s="6">
        <v>45505</v>
      </c>
      <c r="E301" s="7" t="s">
        <v>35</v>
      </c>
      <c r="F301" s="8">
        <v>119</v>
      </c>
      <c r="G301" s="8">
        <v>118</v>
      </c>
      <c r="H301" s="9">
        <v>38927.040000000001</v>
      </c>
      <c r="I301" s="9">
        <v>28070.98</v>
      </c>
      <c r="J301" s="9">
        <v>0</v>
      </c>
      <c r="K301" s="9">
        <v>66998.02</v>
      </c>
      <c r="L301" s="9">
        <v>382.08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66998.02</v>
      </c>
      <c r="T301" s="9">
        <v>58270.06</v>
      </c>
      <c r="U301" s="9">
        <v>343.5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58613.56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f t="shared" si="4"/>
        <v>0</v>
      </c>
      <c r="AV301" s="9">
        <v>28453.06</v>
      </c>
      <c r="AW301" s="9">
        <v>58613.56</v>
      </c>
      <c r="AX301" s="10">
        <v>73</v>
      </c>
      <c r="AY301" s="10">
        <v>300</v>
      </c>
      <c r="AZ301" s="9">
        <v>310000</v>
      </c>
      <c r="BA301" s="9">
        <v>76326.990000000005</v>
      </c>
      <c r="BB301" s="11">
        <v>90</v>
      </c>
      <c r="BC301" s="11">
        <v>78.999863613120297</v>
      </c>
      <c r="BD301" s="11">
        <v>10.59</v>
      </c>
      <c r="BE301" s="11"/>
      <c r="BF301" s="7" t="s">
        <v>352</v>
      </c>
      <c r="BG301" s="4"/>
      <c r="BH301" s="7" t="s">
        <v>339</v>
      </c>
      <c r="BI301" s="7" t="s">
        <v>340</v>
      </c>
      <c r="BJ301" s="7" t="s">
        <v>578</v>
      </c>
      <c r="BK301" s="7" t="s">
        <v>342</v>
      </c>
      <c r="BL301" s="5" t="s">
        <v>2</v>
      </c>
      <c r="BM301" s="11">
        <v>549942.79547888006</v>
      </c>
      <c r="BN301" s="5" t="s">
        <v>242</v>
      </c>
      <c r="BO301" s="11"/>
      <c r="BP301" s="12">
        <v>38568</v>
      </c>
      <c r="BQ301" s="12">
        <v>47693</v>
      </c>
      <c r="BR301" s="11">
        <v>29013.91</v>
      </c>
      <c r="BS301" s="11">
        <v>15.88</v>
      </c>
      <c r="BT301" s="11">
        <v>28.73</v>
      </c>
    </row>
    <row r="302" spans="1:72" s="1" customFormat="1" ht="18.2" customHeight="1" x14ac:dyDescent="0.15">
      <c r="A302" s="13">
        <v>300</v>
      </c>
      <c r="B302" s="14" t="s">
        <v>25</v>
      </c>
      <c r="C302" s="14" t="s">
        <v>0</v>
      </c>
      <c r="D302" s="15">
        <v>45505</v>
      </c>
      <c r="E302" s="16" t="s">
        <v>579</v>
      </c>
      <c r="F302" s="17">
        <v>0</v>
      </c>
      <c r="G302" s="17">
        <v>0</v>
      </c>
      <c r="H302" s="18">
        <v>38087.449999999997</v>
      </c>
      <c r="I302" s="18">
        <v>0</v>
      </c>
      <c r="J302" s="18">
        <v>0</v>
      </c>
      <c r="K302" s="18">
        <v>38087.449999999997</v>
      </c>
      <c r="L302" s="18">
        <v>367.06</v>
      </c>
      <c r="M302" s="18">
        <v>0</v>
      </c>
      <c r="N302" s="18">
        <v>0</v>
      </c>
      <c r="O302" s="18">
        <v>0</v>
      </c>
      <c r="P302" s="18">
        <v>367.06</v>
      </c>
      <c r="Q302" s="18">
        <v>0</v>
      </c>
      <c r="R302" s="18">
        <v>0</v>
      </c>
      <c r="S302" s="18">
        <v>37720.39</v>
      </c>
      <c r="T302" s="18">
        <v>0</v>
      </c>
      <c r="U302" s="18">
        <v>336.12</v>
      </c>
      <c r="V302" s="18">
        <v>0</v>
      </c>
      <c r="W302" s="18">
        <v>0</v>
      </c>
      <c r="X302" s="18">
        <v>336.12</v>
      </c>
      <c r="Y302" s="18">
        <v>0</v>
      </c>
      <c r="Z302" s="18">
        <v>0</v>
      </c>
      <c r="AA302" s="18">
        <v>0</v>
      </c>
      <c r="AB302" s="18">
        <v>15.39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35.93</v>
      </c>
      <c r="AI302" s="18">
        <v>96.59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f t="shared" si="4"/>
        <v>851.09</v>
      </c>
      <c r="AV302" s="18">
        <v>0</v>
      </c>
      <c r="AW302" s="18">
        <v>0</v>
      </c>
      <c r="AX302" s="19">
        <v>74</v>
      </c>
      <c r="AY302" s="19">
        <v>300</v>
      </c>
      <c r="AZ302" s="18">
        <v>315259.53000000003</v>
      </c>
      <c r="BA302" s="18">
        <v>73970.399999999994</v>
      </c>
      <c r="BB302" s="20">
        <v>84</v>
      </c>
      <c r="BC302" s="20">
        <v>42.834873949579801</v>
      </c>
      <c r="BD302" s="20">
        <v>10.59</v>
      </c>
      <c r="BE302" s="20"/>
      <c r="BF302" s="16" t="s">
        <v>338</v>
      </c>
      <c r="BG302" s="13"/>
      <c r="BH302" s="16" t="s">
        <v>381</v>
      </c>
      <c r="BI302" s="16" t="s">
        <v>576</v>
      </c>
      <c r="BJ302" s="16" t="s">
        <v>577</v>
      </c>
      <c r="BK302" s="16" t="s">
        <v>1</v>
      </c>
      <c r="BL302" s="14" t="s">
        <v>2</v>
      </c>
      <c r="BM302" s="20">
        <v>309621.93693416001</v>
      </c>
      <c r="BN302" s="14" t="s">
        <v>242</v>
      </c>
      <c r="BO302" s="20"/>
      <c r="BP302" s="21">
        <v>38597</v>
      </c>
      <c r="BQ302" s="21">
        <v>47722</v>
      </c>
      <c r="BR302" s="20">
        <v>0</v>
      </c>
      <c r="BS302" s="20">
        <v>15.39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25</v>
      </c>
      <c r="C303" s="5" t="s">
        <v>0</v>
      </c>
      <c r="D303" s="6">
        <v>45505</v>
      </c>
      <c r="E303" s="7" t="s">
        <v>221</v>
      </c>
      <c r="F303" s="8">
        <v>4</v>
      </c>
      <c r="G303" s="8">
        <v>4</v>
      </c>
      <c r="H303" s="9">
        <v>0</v>
      </c>
      <c r="I303" s="9">
        <v>3319.63</v>
      </c>
      <c r="J303" s="9">
        <v>0</v>
      </c>
      <c r="K303" s="9">
        <v>3319.63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3319.63</v>
      </c>
      <c r="T303" s="9">
        <v>83.78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83.78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0</v>
      </c>
      <c r="AV303" s="9">
        <v>3319.63</v>
      </c>
      <c r="AW303" s="9">
        <v>83.78</v>
      </c>
      <c r="AX303" s="10">
        <v>0</v>
      </c>
      <c r="AY303" s="10">
        <v>300</v>
      </c>
      <c r="AZ303" s="9">
        <v>310000</v>
      </c>
      <c r="BA303" s="9">
        <v>77163.73</v>
      </c>
      <c r="BB303" s="11">
        <v>90</v>
      </c>
      <c r="BC303" s="11">
        <v>3.8718540433439399</v>
      </c>
      <c r="BD303" s="11">
        <v>10.59</v>
      </c>
      <c r="BE303" s="11"/>
      <c r="BF303" s="7" t="s">
        <v>352</v>
      </c>
      <c r="BG303" s="4"/>
      <c r="BH303" s="7" t="s">
        <v>339</v>
      </c>
      <c r="BI303" s="7" t="s">
        <v>340</v>
      </c>
      <c r="BJ303" s="7" t="s">
        <v>578</v>
      </c>
      <c r="BK303" s="7" t="s">
        <v>344</v>
      </c>
      <c r="BL303" s="5" t="s">
        <v>2</v>
      </c>
      <c r="BM303" s="11">
        <v>27248.664992720001</v>
      </c>
      <c r="BN303" s="5" t="s">
        <v>242</v>
      </c>
      <c r="BO303" s="11"/>
      <c r="BP303" s="12">
        <v>38601</v>
      </c>
      <c r="BQ303" s="12">
        <v>47726</v>
      </c>
      <c r="BR303" s="11">
        <v>7320.81</v>
      </c>
      <c r="BS303" s="11">
        <v>0</v>
      </c>
      <c r="BT303" s="11">
        <v>52.17</v>
      </c>
    </row>
    <row r="304" spans="1:72" s="1" customFormat="1" ht="18.2" customHeight="1" x14ac:dyDescent="0.15">
      <c r="A304" s="13">
        <v>302</v>
      </c>
      <c r="B304" s="14" t="s">
        <v>25</v>
      </c>
      <c r="C304" s="14" t="s">
        <v>0</v>
      </c>
      <c r="D304" s="15">
        <v>45505</v>
      </c>
      <c r="E304" s="16" t="s">
        <v>246</v>
      </c>
      <c r="F304" s="17">
        <v>61</v>
      </c>
      <c r="G304" s="17">
        <v>60</v>
      </c>
      <c r="H304" s="18">
        <v>67259.81</v>
      </c>
      <c r="I304" s="18">
        <v>31771.279999999999</v>
      </c>
      <c r="J304" s="18">
        <v>0</v>
      </c>
      <c r="K304" s="18">
        <v>99031.09</v>
      </c>
      <c r="L304" s="18">
        <v>669.55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99031.09</v>
      </c>
      <c r="T304" s="18">
        <v>43869.16</v>
      </c>
      <c r="U304" s="18">
        <v>570.54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44439.7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0</v>
      </c>
      <c r="AV304" s="18">
        <v>32440.83</v>
      </c>
      <c r="AW304" s="18">
        <v>44439.7</v>
      </c>
      <c r="AX304" s="19">
        <v>74</v>
      </c>
      <c r="AY304" s="19">
        <v>300</v>
      </c>
      <c r="AZ304" s="18">
        <v>535670.82999999996</v>
      </c>
      <c r="BA304" s="18">
        <v>134585</v>
      </c>
      <c r="BB304" s="20">
        <v>89.99</v>
      </c>
      <c r="BC304" s="20">
        <v>66.216946829884506</v>
      </c>
      <c r="BD304" s="20">
        <v>10.18</v>
      </c>
      <c r="BE304" s="20"/>
      <c r="BF304" s="16" t="s">
        <v>352</v>
      </c>
      <c r="BG304" s="13"/>
      <c r="BH304" s="16" t="s">
        <v>353</v>
      </c>
      <c r="BI304" s="16" t="s">
        <v>556</v>
      </c>
      <c r="BJ304" s="16" t="s">
        <v>560</v>
      </c>
      <c r="BK304" s="16" t="s">
        <v>342</v>
      </c>
      <c r="BL304" s="14" t="s">
        <v>2</v>
      </c>
      <c r="BM304" s="20">
        <v>812881.25341496</v>
      </c>
      <c r="BN304" s="14" t="s">
        <v>242</v>
      </c>
      <c r="BO304" s="20"/>
      <c r="BP304" s="21">
        <v>38615</v>
      </c>
      <c r="BQ304" s="21">
        <v>47741</v>
      </c>
      <c r="BR304" s="20">
        <v>19303.93</v>
      </c>
      <c r="BS304" s="20">
        <v>28.85</v>
      </c>
      <c r="BT304" s="20">
        <v>28.41</v>
      </c>
    </row>
    <row r="305" spans="1:72" s="1" customFormat="1" ht="18.2" customHeight="1" x14ac:dyDescent="0.15">
      <c r="A305" s="4">
        <v>303</v>
      </c>
      <c r="B305" s="5" t="s">
        <v>25</v>
      </c>
      <c r="C305" s="5" t="s">
        <v>0</v>
      </c>
      <c r="D305" s="6">
        <v>45505</v>
      </c>
      <c r="E305" s="7" t="s">
        <v>15</v>
      </c>
      <c r="F305" s="8">
        <v>177</v>
      </c>
      <c r="G305" s="8">
        <v>176</v>
      </c>
      <c r="H305" s="9">
        <v>67630.87</v>
      </c>
      <c r="I305" s="9">
        <v>60397.94</v>
      </c>
      <c r="J305" s="9">
        <v>0</v>
      </c>
      <c r="K305" s="9">
        <v>128028.81</v>
      </c>
      <c r="L305" s="9">
        <v>660.56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128028.81</v>
      </c>
      <c r="T305" s="9">
        <v>158059.35</v>
      </c>
      <c r="U305" s="9">
        <v>573.69000000000005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158633.04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f t="shared" si="4"/>
        <v>0</v>
      </c>
      <c r="AV305" s="9">
        <v>61058.5</v>
      </c>
      <c r="AW305" s="9">
        <v>158633.04</v>
      </c>
      <c r="AX305" s="10">
        <v>74</v>
      </c>
      <c r="AY305" s="10">
        <v>300</v>
      </c>
      <c r="AZ305" s="9">
        <v>553070.53</v>
      </c>
      <c r="BA305" s="9">
        <v>133951</v>
      </c>
      <c r="BB305" s="11">
        <v>86.76</v>
      </c>
      <c r="BC305" s="11">
        <v>82.924200309068297</v>
      </c>
      <c r="BD305" s="11">
        <v>10.18</v>
      </c>
      <c r="BE305" s="11"/>
      <c r="BF305" s="7" t="s">
        <v>352</v>
      </c>
      <c r="BG305" s="4"/>
      <c r="BH305" s="7" t="s">
        <v>353</v>
      </c>
      <c r="BI305" s="7" t="s">
        <v>556</v>
      </c>
      <c r="BJ305" s="7" t="s">
        <v>560</v>
      </c>
      <c r="BK305" s="7" t="s">
        <v>342</v>
      </c>
      <c r="BL305" s="5" t="s">
        <v>2</v>
      </c>
      <c r="BM305" s="11">
        <v>1050904.51439064</v>
      </c>
      <c r="BN305" s="5" t="s">
        <v>242</v>
      </c>
      <c r="BO305" s="11"/>
      <c r="BP305" s="12">
        <v>38618</v>
      </c>
      <c r="BQ305" s="12">
        <v>47743</v>
      </c>
      <c r="BR305" s="11">
        <v>49263.7</v>
      </c>
      <c r="BS305" s="11">
        <v>28.71</v>
      </c>
      <c r="BT305" s="11">
        <v>28.4</v>
      </c>
    </row>
    <row r="306" spans="1:72" s="1" customFormat="1" ht="18.2" customHeight="1" x14ac:dyDescent="0.15">
      <c r="A306" s="13">
        <v>304</v>
      </c>
      <c r="B306" s="14" t="s">
        <v>25</v>
      </c>
      <c r="C306" s="14" t="s">
        <v>0</v>
      </c>
      <c r="D306" s="15">
        <v>45505</v>
      </c>
      <c r="E306" s="16" t="s">
        <v>16</v>
      </c>
      <c r="F306" s="17">
        <v>161</v>
      </c>
      <c r="G306" s="17">
        <v>160</v>
      </c>
      <c r="H306" s="18">
        <v>58063.93</v>
      </c>
      <c r="I306" s="18">
        <v>49687.25</v>
      </c>
      <c r="J306" s="18">
        <v>0</v>
      </c>
      <c r="K306" s="18">
        <v>107751.18</v>
      </c>
      <c r="L306" s="18">
        <v>567.14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107751.18</v>
      </c>
      <c r="T306" s="18">
        <v>120916.96</v>
      </c>
      <c r="U306" s="18">
        <v>492.54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121409.5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50254.39</v>
      </c>
      <c r="AW306" s="18">
        <v>121409.5</v>
      </c>
      <c r="AX306" s="19">
        <v>74</v>
      </c>
      <c r="AY306" s="19">
        <v>300</v>
      </c>
      <c r="AZ306" s="18">
        <v>484684.51</v>
      </c>
      <c r="BA306" s="18">
        <v>115005</v>
      </c>
      <c r="BB306" s="20">
        <v>85</v>
      </c>
      <c r="BC306" s="20">
        <v>79.638713968957902</v>
      </c>
      <c r="BD306" s="20">
        <v>10.18</v>
      </c>
      <c r="BE306" s="20"/>
      <c r="BF306" s="16" t="s">
        <v>338</v>
      </c>
      <c r="BG306" s="13"/>
      <c r="BH306" s="16" t="s">
        <v>353</v>
      </c>
      <c r="BI306" s="16" t="s">
        <v>556</v>
      </c>
      <c r="BJ306" s="16" t="s">
        <v>560</v>
      </c>
      <c r="BK306" s="16" t="s">
        <v>342</v>
      </c>
      <c r="BL306" s="14" t="s">
        <v>2</v>
      </c>
      <c r="BM306" s="20">
        <v>884458.75184591999</v>
      </c>
      <c r="BN306" s="14" t="s">
        <v>242</v>
      </c>
      <c r="BO306" s="20"/>
      <c r="BP306" s="21">
        <v>38618</v>
      </c>
      <c r="BQ306" s="21">
        <v>47743</v>
      </c>
      <c r="BR306" s="20">
        <v>38995.57</v>
      </c>
      <c r="BS306" s="20">
        <v>24.65</v>
      </c>
      <c r="BT306" s="20">
        <v>28.4</v>
      </c>
    </row>
    <row r="307" spans="1:72" s="1" customFormat="1" ht="18.2" customHeight="1" x14ac:dyDescent="0.15">
      <c r="A307" s="4">
        <v>305</v>
      </c>
      <c r="B307" s="5" t="s">
        <v>25</v>
      </c>
      <c r="C307" s="5" t="s">
        <v>0</v>
      </c>
      <c r="D307" s="6">
        <v>45505</v>
      </c>
      <c r="E307" s="7" t="s">
        <v>36</v>
      </c>
      <c r="F307" s="8">
        <v>154</v>
      </c>
      <c r="G307" s="8">
        <v>153</v>
      </c>
      <c r="H307" s="9">
        <v>33225.24</v>
      </c>
      <c r="I307" s="9">
        <v>26397.32</v>
      </c>
      <c r="J307" s="9">
        <v>0</v>
      </c>
      <c r="K307" s="9">
        <v>59622.559999999998</v>
      </c>
      <c r="L307" s="9">
        <v>314.25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59622.559999999998</v>
      </c>
      <c r="T307" s="9">
        <v>66615.839999999997</v>
      </c>
      <c r="U307" s="9">
        <v>293.19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66909.03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f t="shared" si="4"/>
        <v>0</v>
      </c>
      <c r="AV307" s="9">
        <v>26711.57</v>
      </c>
      <c r="AW307" s="9">
        <v>66909.03</v>
      </c>
      <c r="AX307" s="10">
        <v>76</v>
      </c>
      <c r="AY307" s="10">
        <v>300</v>
      </c>
      <c r="AZ307" s="9">
        <v>255289.16</v>
      </c>
      <c r="BA307" s="9">
        <v>63900</v>
      </c>
      <c r="BB307" s="11">
        <v>89.99</v>
      </c>
      <c r="BC307" s="11">
        <v>83.966106015649402</v>
      </c>
      <c r="BD307" s="11">
        <v>10.59</v>
      </c>
      <c r="BE307" s="11"/>
      <c r="BF307" s="7" t="s">
        <v>352</v>
      </c>
      <c r="BG307" s="4"/>
      <c r="BH307" s="7" t="s">
        <v>353</v>
      </c>
      <c r="BI307" s="7" t="s">
        <v>354</v>
      </c>
      <c r="BJ307" s="7" t="s">
        <v>355</v>
      </c>
      <c r="BK307" s="7" t="s">
        <v>342</v>
      </c>
      <c r="BL307" s="5" t="s">
        <v>2</v>
      </c>
      <c r="BM307" s="11">
        <v>489402.48264064</v>
      </c>
      <c r="BN307" s="5" t="s">
        <v>242</v>
      </c>
      <c r="BO307" s="11"/>
      <c r="BP307" s="12">
        <v>38636</v>
      </c>
      <c r="BQ307" s="12">
        <v>47763</v>
      </c>
      <c r="BR307" s="11">
        <v>23588.82</v>
      </c>
      <c r="BS307" s="11">
        <v>13.3</v>
      </c>
      <c r="BT307" s="11">
        <v>28.27</v>
      </c>
    </row>
    <row r="308" spans="1:72" s="1" customFormat="1" ht="18.2" customHeight="1" x14ac:dyDescent="0.15">
      <c r="A308" s="13">
        <v>306</v>
      </c>
      <c r="B308" s="14" t="s">
        <v>25</v>
      </c>
      <c r="C308" s="14" t="s">
        <v>0</v>
      </c>
      <c r="D308" s="15">
        <v>45505</v>
      </c>
      <c r="E308" s="16" t="s">
        <v>30</v>
      </c>
      <c r="F308" s="17">
        <v>143</v>
      </c>
      <c r="G308" s="17">
        <v>142</v>
      </c>
      <c r="H308" s="18">
        <v>39857.69</v>
      </c>
      <c r="I308" s="18">
        <v>30557.91</v>
      </c>
      <c r="J308" s="18">
        <v>0</v>
      </c>
      <c r="K308" s="18">
        <v>70415.600000000006</v>
      </c>
      <c r="L308" s="18">
        <v>377.06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70415.600000000006</v>
      </c>
      <c r="T308" s="18">
        <v>73402.070000000007</v>
      </c>
      <c r="U308" s="18">
        <v>351.72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73753.789999999994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f t="shared" si="4"/>
        <v>0</v>
      </c>
      <c r="AV308" s="18">
        <v>30934.97</v>
      </c>
      <c r="AW308" s="18">
        <v>73753.789999999994</v>
      </c>
      <c r="AX308" s="19">
        <v>75</v>
      </c>
      <c r="AY308" s="19">
        <v>300</v>
      </c>
      <c r="AZ308" s="18">
        <v>310000</v>
      </c>
      <c r="BA308" s="18">
        <v>76663.89</v>
      </c>
      <c r="BB308" s="20">
        <v>90</v>
      </c>
      <c r="BC308" s="20">
        <v>82.664785207220802</v>
      </c>
      <c r="BD308" s="20">
        <v>10.59</v>
      </c>
      <c r="BE308" s="20"/>
      <c r="BF308" s="16" t="s">
        <v>338</v>
      </c>
      <c r="BG308" s="13"/>
      <c r="BH308" s="16" t="s">
        <v>339</v>
      </c>
      <c r="BI308" s="16" t="s">
        <v>340</v>
      </c>
      <c r="BJ308" s="16" t="s">
        <v>578</v>
      </c>
      <c r="BK308" s="16" t="s">
        <v>342</v>
      </c>
      <c r="BL308" s="14" t="s">
        <v>2</v>
      </c>
      <c r="BM308" s="20">
        <v>577995.46776639996</v>
      </c>
      <c r="BN308" s="14" t="s">
        <v>242</v>
      </c>
      <c r="BO308" s="20"/>
      <c r="BP308" s="21">
        <v>38652</v>
      </c>
      <c r="BQ308" s="21">
        <v>47777</v>
      </c>
      <c r="BR308" s="20">
        <v>24469.61</v>
      </c>
      <c r="BS308" s="20">
        <v>15.95</v>
      </c>
      <c r="BT308" s="20">
        <v>28.25</v>
      </c>
    </row>
    <row r="309" spans="1:72" s="1" customFormat="1" ht="18.2" customHeight="1" x14ac:dyDescent="0.15">
      <c r="A309" s="4">
        <v>307</v>
      </c>
      <c r="B309" s="5" t="s">
        <v>25</v>
      </c>
      <c r="C309" s="5" t="s">
        <v>0</v>
      </c>
      <c r="D309" s="6">
        <v>45505</v>
      </c>
      <c r="E309" s="7" t="s">
        <v>584</v>
      </c>
      <c r="F309" s="8">
        <v>34</v>
      </c>
      <c r="G309" s="8">
        <v>33</v>
      </c>
      <c r="H309" s="9">
        <v>56147.28</v>
      </c>
      <c r="I309" s="9">
        <v>16383.19</v>
      </c>
      <c r="J309" s="9">
        <v>0</v>
      </c>
      <c r="K309" s="9">
        <v>72530.47</v>
      </c>
      <c r="L309" s="9">
        <v>557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72530.47</v>
      </c>
      <c r="T309" s="9">
        <v>18115.61</v>
      </c>
      <c r="U309" s="9">
        <v>476.28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18591.89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f t="shared" si="4"/>
        <v>0</v>
      </c>
      <c r="AV309" s="9">
        <v>16940.189999999999</v>
      </c>
      <c r="AW309" s="9">
        <v>18591.89</v>
      </c>
      <c r="AX309" s="10">
        <v>76</v>
      </c>
      <c r="AY309" s="10">
        <v>300</v>
      </c>
      <c r="AZ309" s="9">
        <v>454839.87</v>
      </c>
      <c r="BA309" s="9">
        <v>112140</v>
      </c>
      <c r="BB309" s="11">
        <v>89</v>
      </c>
      <c r="BC309" s="11">
        <v>57.563865079365101</v>
      </c>
      <c r="BD309" s="11">
        <v>10.18</v>
      </c>
      <c r="BE309" s="11"/>
      <c r="BF309" s="7" t="s">
        <v>338</v>
      </c>
      <c r="BG309" s="4"/>
      <c r="BH309" s="7" t="s">
        <v>339</v>
      </c>
      <c r="BI309" s="7" t="s">
        <v>582</v>
      </c>
      <c r="BJ309" s="7" t="s">
        <v>583</v>
      </c>
      <c r="BK309" s="7" t="s">
        <v>342</v>
      </c>
      <c r="BL309" s="5" t="s">
        <v>2</v>
      </c>
      <c r="BM309" s="11">
        <v>595355.04824168002</v>
      </c>
      <c r="BN309" s="5" t="s">
        <v>242</v>
      </c>
      <c r="BO309" s="11"/>
      <c r="BP309" s="12">
        <v>38663</v>
      </c>
      <c r="BQ309" s="12">
        <v>47792</v>
      </c>
      <c r="BR309" s="11">
        <v>9058.33</v>
      </c>
      <c r="BS309" s="11">
        <v>24.04</v>
      </c>
      <c r="BT309" s="11">
        <v>28.23</v>
      </c>
    </row>
    <row r="310" spans="1:72" s="1" customFormat="1" ht="18.2" customHeight="1" x14ac:dyDescent="0.15">
      <c r="A310" s="13">
        <v>308</v>
      </c>
      <c r="B310" s="14" t="s">
        <v>25</v>
      </c>
      <c r="C310" s="14" t="s">
        <v>0</v>
      </c>
      <c r="D310" s="15">
        <v>45505</v>
      </c>
      <c r="E310" s="16" t="s">
        <v>37</v>
      </c>
      <c r="F310" s="17">
        <v>102</v>
      </c>
      <c r="G310" s="17">
        <v>102</v>
      </c>
      <c r="H310" s="18">
        <v>0</v>
      </c>
      <c r="I310" s="18">
        <v>83392.11</v>
      </c>
      <c r="J310" s="18">
        <v>0</v>
      </c>
      <c r="K310" s="18">
        <v>83392.11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83392.11</v>
      </c>
      <c r="T310" s="18">
        <v>42004.72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42004.72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83392.11</v>
      </c>
      <c r="AW310" s="18">
        <v>42004.72</v>
      </c>
      <c r="AX310" s="19">
        <v>0</v>
      </c>
      <c r="AY310" s="19">
        <v>180</v>
      </c>
      <c r="AZ310" s="18">
        <v>454839.87</v>
      </c>
      <c r="BA310" s="18">
        <v>112140</v>
      </c>
      <c r="BB310" s="20">
        <v>89</v>
      </c>
      <c r="BC310" s="20">
        <v>66.184214285714305</v>
      </c>
      <c r="BD310" s="20">
        <v>10.18</v>
      </c>
      <c r="BE310" s="20"/>
      <c r="BF310" s="16" t="s">
        <v>352</v>
      </c>
      <c r="BG310" s="13"/>
      <c r="BH310" s="16" t="s">
        <v>339</v>
      </c>
      <c r="BI310" s="16" t="s">
        <v>582</v>
      </c>
      <c r="BJ310" s="16" t="s">
        <v>583</v>
      </c>
      <c r="BK310" s="16" t="s">
        <v>342</v>
      </c>
      <c r="BL310" s="14" t="s">
        <v>2</v>
      </c>
      <c r="BM310" s="20">
        <v>684511.12576584006</v>
      </c>
      <c r="BN310" s="14" t="s">
        <v>242</v>
      </c>
      <c r="BO310" s="20"/>
      <c r="BP310" s="21">
        <v>38663</v>
      </c>
      <c r="BQ310" s="21">
        <v>44142</v>
      </c>
      <c r="BR310" s="20">
        <v>29266.78</v>
      </c>
      <c r="BS310" s="20">
        <v>0</v>
      </c>
      <c r="BT310" s="20">
        <v>53.48</v>
      </c>
    </row>
    <row r="311" spans="1:72" s="1" customFormat="1" ht="18.2" customHeight="1" x14ac:dyDescent="0.15">
      <c r="A311" s="4">
        <v>309</v>
      </c>
      <c r="B311" s="5" t="s">
        <v>25</v>
      </c>
      <c r="C311" s="5" t="s">
        <v>0</v>
      </c>
      <c r="D311" s="6">
        <v>45505</v>
      </c>
      <c r="E311" s="7" t="s">
        <v>31</v>
      </c>
      <c r="F311" s="8">
        <v>157</v>
      </c>
      <c r="G311" s="8">
        <v>156</v>
      </c>
      <c r="H311" s="9">
        <v>75746.34</v>
      </c>
      <c r="I311" s="9">
        <v>61779.6</v>
      </c>
      <c r="J311" s="9">
        <v>0</v>
      </c>
      <c r="K311" s="9">
        <v>137525.94</v>
      </c>
      <c r="L311" s="9">
        <v>713.63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137525.94</v>
      </c>
      <c r="T311" s="9">
        <v>151133.74</v>
      </c>
      <c r="U311" s="9">
        <v>642.54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151776.28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f t="shared" si="4"/>
        <v>0</v>
      </c>
      <c r="AV311" s="9">
        <v>62493.23</v>
      </c>
      <c r="AW311" s="9">
        <v>151776.28</v>
      </c>
      <c r="AX311" s="10">
        <v>77</v>
      </c>
      <c r="AY311" s="10">
        <v>300</v>
      </c>
      <c r="AZ311" s="9">
        <v>690494.34</v>
      </c>
      <c r="BA311" s="9">
        <v>147183</v>
      </c>
      <c r="BB311" s="11">
        <v>76.849999999999994</v>
      </c>
      <c r="BC311" s="11">
        <v>71.807671327530997</v>
      </c>
      <c r="BD311" s="11">
        <v>10.18</v>
      </c>
      <c r="BE311" s="11"/>
      <c r="BF311" s="7" t="s">
        <v>338</v>
      </c>
      <c r="BG311" s="4"/>
      <c r="BH311" s="7" t="s">
        <v>339</v>
      </c>
      <c r="BI311" s="7" t="s">
        <v>582</v>
      </c>
      <c r="BJ311" s="7" t="s">
        <v>583</v>
      </c>
      <c r="BK311" s="7" t="s">
        <v>342</v>
      </c>
      <c r="BL311" s="5" t="s">
        <v>2</v>
      </c>
      <c r="BM311" s="11">
        <v>1128860.22444336</v>
      </c>
      <c r="BN311" s="5" t="s">
        <v>242</v>
      </c>
      <c r="BO311" s="11"/>
      <c r="BP311" s="12">
        <v>38670</v>
      </c>
      <c r="BQ311" s="12">
        <v>47796</v>
      </c>
      <c r="BR311" s="11">
        <v>46488.81</v>
      </c>
      <c r="BS311" s="11">
        <v>31.55</v>
      </c>
      <c r="BT311" s="11">
        <v>28.24</v>
      </c>
    </row>
    <row r="312" spans="1:72" s="1" customFormat="1" ht="18.2" customHeight="1" x14ac:dyDescent="0.15">
      <c r="A312" s="13">
        <v>310</v>
      </c>
      <c r="B312" s="14" t="s">
        <v>25</v>
      </c>
      <c r="C312" s="14" t="s">
        <v>0</v>
      </c>
      <c r="D312" s="15">
        <v>45505</v>
      </c>
      <c r="E312" s="16" t="s">
        <v>32</v>
      </c>
      <c r="F312" s="17">
        <v>191</v>
      </c>
      <c r="G312" s="17">
        <v>190</v>
      </c>
      <c r="H312" s="18">
        <v>36555.839999999997</v>
      </c>
      <c r="I312" s="18">
        <v>31292.94</v>
      </c>
      <c r="J312" s="18">
        <v>0</v>
      </c>
      <c r="K312" s="18">
        <v>67848.78</v>
      </c>
      <c r="L312" s="18">
        <v>339.62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67848.78</v>
      </c>
      <c r="T312" s="18">
        <v>95030.8</v>
      </c>
      <c r="U312" s="18">
        <v>322.58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95353.38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v>0</v>
      </c>
      <c r="AU312" s="18">
        <f t="shared" si="4"/>
        <v>0</v>
      </c>
      <c r="AV312" s="18">
        <v>31632.560000000001</v>
      </c>
      <c r="AW312" s="18">
        <v>95353.38</v>
      </c>
      <c r="AX312" s="19">
        <v>76</v>
      </c>
      <c r="AY312" s="19">
        <v>300</v>
      </c>
      <c r="AZ312" s="18">
        <v>292400</v>
      </c>
      <c r="BA312" s="18">
        <v>69660</v>
      </c>
      <c r="BB312" s="20">
        <v>85.88</v>
      </c>
      <c r="BC312" s="20">
        <v>83.647046029285093</v>
      </c>
      <c r="BD312" s="20">
        <v>10.59</v>
      </c>
      <c r="BE312" s="20"/>
      <c r="BF312" s="16" t="s">
        <v>338</v>
      </c>
      <c r="BG312" s="13"/>
      <c r="BH312" s="16" t="s">
        <v>339</v>
      </c>
      <c r="BI312" s="16" t="s">
        <v>580</v>
      </c>
      <c r="BJ312" s="16" t="s">
        <v>581</v>
      </c>
      <c r="BK312" s="16" t="s">
        <v>342</v>
      </c>
      <c r="BL312" s="14" t="s">
        <v>2</v>
      </c>
      <c r="BM312" s="20">
        <v>556926.12622032</v>
      </c>
      <c r="BN312" s="14" t="s">
        <v>242</v>
      </c>
      <c r="BO312" s="20"/>
      <c r="BP312" s="21">
        <v>38674</v>
      </c>
      <c r="BQ312" s="21">
        <v>47799</v>
      </c>
      <c r="BR312" s="20">
        <v>32915.29</v>
      </c>
      <c r="BS312" s="20">
        <v>14.5</v>
      </c>
      <c r="BT312" s="20">
        <v>28.2</v>
      </c>
    </row>
    <row r="313" spans="1:72" s="1" customFormat="1" ht="18.2" customHeight="1" x14ac:dyDescent="0.15">
      <c r="A313" s="4">
        <v>311</v>
      </c>
      <c r="B313" s="5" t="s">
        <v>25</v>
      </c>
      <c r="C313" s="5" t="s">
        <v>0</v>
      </c>
      <c r="D313" s="6">
        <v>45505</v>
      </c>
      <c r="E313" s="7" t="s">
        <v>33</v>
      </c>
      <c r="F313" s="8">
        <v>107</v>
      </c>
      <c r="G313" s="8">
        <v>107</v>
      </c>
      <c r="H313" s="9">
        <v>0</v>
      </c>
      <c r="I313" s="9">
        <v>56242.84</v>
      </c>
      <c r="J313" s="9">
        <v>0</v>
      </c>
      <c r="K313" s="9">
        <v>56242.84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56242.84</v>
      </c>
      <c r="T313" s="9">
        <v>31226.58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31226.58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f t="shared" si="4"/>
        <v>0</v>
      </c>
      <c r="AV313" s="9">
        <v>56242.84</v>
      </c>
      <c r="AW313" s="9">
        <v>31226.58</v>
      </c>
      <c r="AX313" s="10">
        <v>0</v>
      </c>
      <c r="AY313" s="10">
        <v>180</v>
      </c>
      <c r="AZ313" s="9">
        <v>292400</v>
      </c>
      <c r="BA313" s="9">
        <v>72900</v>
      </c>
      <c r="BB313" s="11">
        <v>89.88</v>
      </c>
      <c r="BC313" s="11">
        <v>69.343024131687201</v>
      </c>
      <c r="BD313" s="11">
        <v>10.59</v>
      </c>
      <c r="BE313" s="11"/>
      <c r="BF313" s="7" t="s">
        <v>338</v>
      </c>
      <c r="BG313" s="4"/>
      <c r="BH313" s="7" t="s">
        <v>339</v>
      </c>
      <c r="BI313" s="7" t="s">
        <v>580</v>
      </c>
      <c r="BJ313" s="7" t="s">
        <v>581</v>
      </c>
      <c r="BK313" s="7" t="s">
        <v>342</v>
      </c>
      <c r="BL313" s="5" t="s">
        <v>2</v>
      </c>
      <c r="BM313" s="11">
        <v>461660.57825696003</v>
      </c>
      <c r="BN313" s="5" t="s">
        <v>242</v>
      </c>
      <c r="BO313" s="11"/>
      <c r="BP313" s="12">
        <v>38674</v>
      </c>
      <c r="BQ313" s="12">
        <v>44149</v>
      </c>
      <c r="BR313" s="11">
        <v>20367.509999999998</v>
      </c>
      <c r="BS313" s="11">
        <v>0</v>
      </c>
      <c r="BT313" s="11">
        <v>53.44</v>
      </c>
    </row>
    <row r="314" spans="1:72" s="1" customFormat="1" ht="18.2" customHeight="1" x14ac:dyDescent="0.15">
      <c r="A314" s="13">
        <v>312</v>
      </c>
      <c r="B314" s="14" t="s">
        <v>25</v>
      </c>
      <c r="C314" s="14" t="s">
        <v>0</v>
      </c>
      <c r="D314" s="15">
        <v>45505</v>
      </c>
      <c r="E314" s="16" t="s">
        <v>38</v>
      </c>
      <c r="F314" s="17">
        <v>186</v>
      </c>
      <c r="G314" s="17">
        <v>185</v>
      </c>
      <c r="H314" s="18">
        <v>40850.92</v>
      </c>
      <c r="I314" s="18">
        <v>34614.129999999997</v>
      </c>
      <c r="J314" s="18">
        <v>0</v>
      </c>
      <c r="K314" s="18">
        <v>75465.05</v>
      </c>
      <c r="L314" s="18">
        <v>379.58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75465.05</v>
      </c>
      <c r="T314" s="18">
        <v>102868.58</v>
      </c>
      <c r="U314" s="18">
        <v>360.48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103229.06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f t="shared" si="4"/>
        <v>0</v>
      </c>
      <c r="AV314" s="18">
        <v>34993.71</v>
      </c>
      <c r="AW314" s="18">
        <v>103229.06</v>
      </c>
      <c r="AX314" s="19">
        <v>76</v>
      </c>
      <c r="AY314" s="19">
        <v>300</v>
      </c>
      <c r="AZ314" s="18">
        <v>312200</v>
      </c>
      <c r="BA314" s="18">
        <v>77850</v>
      </c>
      <c r="BB314" s="20">
        <v>89.89</v>
      </c>
      <c r="BC314" s="20">
        <v>87.136202241489997</v>
      </c>
      <c r="BD314" s="20">
        <v>10.59</v>
      </c>
      <c r="BE314" s="20"/>
      <c r="BF314" s="16" t="s">
        <v>338</v>
      </c>
      <c r="BG314" s="13"/>
      <c r="BH314" s="16" t="s">
        <v>339</v>
      </c>
      <c r="BI314" s="16" t="s">
        <v>569</v>
      </c>
      <c r="BJ314" s="16" t="s">
        <v>570</v>
      </c>
      <c r="BK314" s="16" t="s">
        <v>342</v>
      </c>
      <c r="BL314" s="14" t="s">
        <v>2</v>
      </c>
      <c r="BM314" s="20">
        <v>619443.09037720005</v>
      </c>
      <c r="BN314" s="14" t="s">
        <v>242</v>
      </c>
      <c r="BO314" s="20"/>
      <c r="BP314" s="21">
        <v>38674</v>
      </c>
      <c r="BQ314" s="21">
        <v>47799</v>
      </c>
      <c r="BR314" s="20">
        <v>34308.120000000003</v>
      </c>
      <c r="BS314" s="20">
        <v>16.2</v>
      </c>
      <c r="BT314" s="20">
        <v>28.2</v>
      </c>
    </row>
    <row r="315" spans="1:72" s="1" customFormat="1" ht="18.2" customHeight="1" x14ac:dyDescent="0.15">
      <c r="A315" s="4">
        <v>313</v>
      </c>
      <c r="B315" s="5" t="s">
        <v>25</v>
      </c>
      <c r="C315" s="5" t="s">
        <v>0</v>
      </c>
      <c r="D315" s="6">
        <v>45505</v>
      </c>
      <c r="E315" s="7" t="s">
        <v>587</v>
      </c>
      <c r="F315" s="8">
        <v>0</v>
      </c>
      <c r="G315" s="8">
        <v>0</v>
      </c>
      <c r="H315" s="9">
        <v>37506.639999999999</v>
      </c>
      <c r="I315" s="9">
        <v>0</v>
      </c>
      <c r="J315" s="9">
        <v>0</v>
      </c>
      <c r="K315" s="9">
        <v>37506.639999999999</v>
      </c>
      <c r="L315" s="9">
        <v>351.46</v>
      </c>
      <c r="M315" s="9">
        <v>0</v>
      </c>
      <c r="N315" s="9">
        <v>0</v>
      </c>
      <c r="O315" s="9">
        <v>0</v>
      </c>
      <c r="P315" s="9">
        <v>351.46</v>
      </c>
      <c r="Q315" s="9">
        <v>0</v>
      </c>
      <c r="R315" s="9">
        <v>0</v>
      </c>
      <c r="S315" s="9">
        <v>37477.08</v>
      </c>
      <c r="T315" s="9">
        <v>0</v>
      </c>
      <c r="U315" s="9">
        <v>333.84</v>
      </c>
      <c r="V315" s="9">
        <v>0</v>
      </c>
      <c r="W315" s="9">
        <v>0</v>
      </c>
      <c r="X315" s="9">
        <v>333.84</v>
      </c>
      <c r="Y315" s="9">
        <v>0</v>
      </c>
      <c r="Z315" s="9">
        <v>0</v>
      </c>
      <c r="AA315" s="9">
        <v>0</v>
      </c>
      <c r="AB315" s="9">
        <v>15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35.020000000000003</v>
      </c>
      <c r="AI315" s="9">
        <v>93.21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2.4E-2</v>
      </c>
      <c r="AR315" s="9">
        <v>0</v>
      </c>
      <c r="AS315" s="9">
        <v>0</v>
      </c>
      <c r="AT315" s="9">
        <v>0</v>
      </c>
      <c r="AU315" s="9">
        <f t="shared" si="4"/>
        <v>828.55399999999986</v>
      </c>
      <c r="AV315" s="9">
        <v>0</v>
      </c>
      <c r="AW315" s="9">
        <v>0</v>
      </c>
      <c r="AX315" s="10">
        <v>76</v>
      </c>
      <c r="AY315" s="10">
        <v>300</v>
      </c>
      <c r="AZ315" s="9">
        <v>292400</v>
      </c>
      <c r="BA315" s="9">
        <v>72090</v>
      </c>
      <c r="BB315" s="11">
        <v>88.9</v>
      </c>
      <c r="BC315" s="11">
        <v>46.216013483146099</v>
      </c>
      <c r="BD315" s="11">
        <v>10.59</v>
      </c>
      <c r="BE315" s="11"/>
      <c r="BF315" s="7" t="s">
        <v>352</v>
      </c>
      <c r="BG315" s="4"/>
      <c r="BH315" s="7" t="s">
        <v>339</v>
      </c>
      <c r="BI315" s="7" t="s">
        <v>580</v>
      </c>
      <c r="BJ315" s="7" t="s">
        <v>581</v>
      </c>
      <c r="BK315" s="7" t="s">
        <v>1</v>
      </c>
      <c r="BL315" s="5" t="s">
        <v>2</v>
      </c>
      <c r="BM315" s="11">
        <v>307624.76475551998</v>
      </c>
      <c r="BN315" s="5" t="s">
        <v>242</v>
      </c>
      <c r="BO315" s="11"/>
      <c r="BP315" s="12">
        <v>38681</v>
      </c>
      <c r="BQ315" s="12">
        <v>47806</v>
      </c>
      <c r="BR315" s="11">
        <v>0</v>
      </c>
      <c r="BS315" s="11">
        <v>15</v>
      </c>
      <c r="BT315" s="11">
        <v>0</v>
      </c>
    </row>
    <row r="316" spans="1:72" s="1" customFormat="1" ht="18.2" customHeight="1" x14ac:dyDescent="0.15">
      <c r="A316" s="13">
        <v>314</v>
      </c>
      <c r="B316" s="14" t="s">
        <v>25</v>
      </c>
      <c r="C316" s="14" t="s">
        <v>0</v>
      </c>
      <c r="D316" s="15">
        <v>45505</v>
      </c>
      <c r="E316" s="16" t="s">
        <v>34</v>
      </c>
      <c r="F316" s="17">
        <v>156</v>
      </c>
      <c r="G316" s="17">
        <v>155</v>
      </c>
      <c r="H316" s="18">
        <v>57703.4</v>
      </c>
      <c r="I316" s="18">
        <v>46932.38</v>
      </c>
      <c r="J316" s="18">
        <v>0</v>
      </c>
      <c r="K316" s="18">
        <v>104635.78</v>
      </c>
      <c r="L316" s="18">
        <v>543.79999999999995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104635.78</v>
      </c>
      <c r="T316" s="18">
        <v>114255.19</v>
      </c>
      <c r="U316" s="18">
        <v>489.48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114744.67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f t="shared" si="4"/>
        <v>0</v>
      </c>
      <c r="AV316" s="18">
        <v>47476.18</v>
      </c>
      <c r="AW316" s="18">
        <v>114744.67</v>
      </c>
      <c r="AX316" s="19">
        <v>76</v>
      </c>
      <c r="AY316" s="19">
        <v>300</v>
      </c>
      <c r="AZ316" s="18">
        <v>454839.87</v>
      </c>
      <c r="BA316" s="18">
        <v>112140</v>
      </c>
      <c r="BB316" s="20">
        <v>88.99</v>
      </c>
      <c r="BC316" s="20">
        <v>83.034939024433697</v>
      </c>
      <c r="BD316" s="20">
        <v>10.18</v>
      </c>
      <c r="BE316" s="20"/>
      <c r="BF316" s="16" t="s">
        <v>338</v>
      </c>
      <c r="BG316" s="13"/>
      <c r="BH316" s="16" t="s">
        <v>339</v>
      </c>
      <c r="BI316" s="16" t="s">
        <v>582</v>
      </c>
      <c r="BJ316" s="16" t="s">
        <v>583</v>
      </c>
      <c r="BK316" s="16" t="s">
        <v>342</v>
      </c>
      <c r="BL316" s="14" t="s">
        <v>2</v>
      </c>
      <c r="BM316" s="20">
        <v>858886.47694832005</v>
      </c>
      <c r="BN316" s="14" t="s">
        <v>242</v>
      </c>
      <c r="BO316" s="20"/>
      <c r="BP316" s="21">
        <v>38680</v>
      </c>
      <c r="BQ316" s="21">
        <v>47806</v>
      </c>
      <c r="BR316" s="20">
        <v>36552.32</v>
      </c>
      <c r="BS316" s="20">
        <v>24.04</v>
      </c>
      <c r="BT316" s="20">
        <v>28.21</v>
      </c>
    </row>
    <row r="317" spans="1:72" s="1" customFormat="1" ht="18.2" customHeight="1" x14ac:dyDescent="0.15">
      <c r="A317" s="4">
        <v>315</v>
      </c>
      <c r="B317" s="5" t="s">
        <v>25</v>
      </c>
      <c r="C317" s="5" t="s">
        <v>0</v>
      </c>
      <c r="D317" s="6">
        <v>45505</v>
      </c>
      <c r="E317" s="7" t="s">
        <v>588</v>
      </c>
      <c r="F317" s="8">
        <v>7</v>
      </c>
      <c r="G317" s="8">
        <v>6</v>
      </c>
      <c r="H317" s="9">
        <v>39718.400000000001</v>
      </c>
      <c r="I317" s="9">
        <v>2288.7199999999998</v>
      </c>
      <c r="J317" s="9">
        <v>0</v>
      </c>
      <c r="K317" s="9">
        <v>42007.12</v>
      </c>
      <c r="L317" s="9">
        <v>386.48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42007.12</v>
      </c>
      <c r="T317" s="9">
        <v>2183.0500000000002</v>
      </c>
      <c r="U317" s="9">
        <v>353.58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2536.63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f t="shared" si="4"/>
        <v>0</v>
      </c>
      <c r="AV317" s="9">
        <v>2675.2</v>
      </c>
      <c r="AW317" s="9">
        <v>2536.63</v>
      </c>
      <c r="AX317" s="10">
        <v>75</v>
      </c>
      <c r="AY317" s="10">
        <v>300</v>
      </c>
      <c r="AZ317" s="9">
        <v>311119.83</v>
      </c>
      <c r="BA317" s="9">
        <v>77850</v>
      </c>
      <c r="BB317" s="11">
        <v>89.99</v>
      </c>
      <c r="BC317" s="11">
        <v>48.557748603725102</v>
      </c>
      <c r="BD317" s="11">
        <v>10.59</v>
      </c>
      <c r="BE317" s="11"/>
      <c r="BF317" s="7" t="s">
        <v>338</v>
      </c>
      <c r="BG317" s="4"/>
      <c r="BH317" s="7" t="s">
        <v>339</v>
      </c>
      <c r="BI317" s="7" t="s">
        <v>589</v>
      </c>
      <c r="BJ317" s="7" t="s">
        <v>590</v>
      </c>
      <c r="BK317" s="7" t="s">
        <v>342</v>
      </c>
      <c r="BL317" s="5" t="s">
        <v>2</v>
      </c>
      <c r="BM317" s="11">
        <v>344808.89140928001</v>
      </c>
      <c r="BN317" s="5" t="s">
        <v>242</v>
      </c>
      <c r="BO317" s="11"/>
      <c r="BP317" s="12">
        <v>38645</v>
      </c>
      <c r="BQ317" s="12">
        <v>47771</v>
      </c>
      <c r="BR317" s="11">
        <v>1251.6099999999999</v>
      </c>
      <c r="BS317" s="11">
        <v>16.2</v>
      </c>
      <c r="BT317" s="11">
        <v>28.27</v>
      </c>
    </row>
    <row r="318" spans="1:72" s="1" customFormat="1" ht="18.2" customHeight="1" x14ac:dyDescent="0.15">
      <c r="A318" s="13">
        <v>316</v>
      </c>
      <c r="B318" s="14" t="s">
        <v>25</v>
      </c>
      <c r="C318" s="14" t="s">
        <v>0</v>
      </c>
      <c r="D318" s="15">
        <v>45505</v>
      </c>
      <c r="E318" s="16" t="s">
        <v>229</v>
      </c>
      <c r="F318" s="17">
        <v>150</v>
      </c>
      <c r="G318" s="17">
        <v>150</v>
      </c>
      <c r="H318" s="18">
        <v>0</v>
      </c>
      <c r="I318" s="18">
        <v>220161.53</v>
      </c>
      <c r="J318" s="18">
        <v>0</v>
      </c>
      <c r="K318" s="18">
        <v>220161.53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220161.53</v>
      </c>
      <c r="T318" s="18">
        <v>171140.32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171140.32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f t="shared" si="4"/>
        <v>0</v>
      </c>
      <c r="AV318" s="18">
        <v>220161.53</v>
      </c>
      <c r="AW318" s="18">
        <v>171140.32</v>
      </c>
      <c r="AX318" s="19">
        <v>0</v>
      </c>
      <c r="AY318" s="19">
        <v>180</v>
      </c>
      <c r="AZ318" s="18">
        <v>1027000</v>
      </c>
      <c r="BA318" s="18">
        <v>238697.18</v>
      </c>
      <c r="BB318" s="20">
        <v>83.99</v>
      </c>
      <c r="BC318" s="20">
        <v>77.467890088605202</v>
      </c>
      <c r="BD318" s="20">
        <v>10.18</v>
      </c>
      <c r="BE318" s="20"/>
      <c r="BF318" s="16" t="s">
        <v>338</v>
      </c>
      <c r="BG318" s="13"/>
      <c r="BH318" s="16" t="s">
        <v>381</v>
      </c>
      <c r="BI318" s="16" t="s">
        <v>382</v>
      </c>
      <c r="BJ318" s="16" t="s">
        <v>591</v>
      </c>
      <c r="BK318" s="16" t="s">
        <v>342</v>
      </c>
      <c r="BL318" s="14" t="s">
        <v>2</v>
      </c>
      <c r="BM318" s="20">
        <v>1807161.5738063201</v>
      </c>
      <c r="BN318" s="14" t="s">
        <v>242</v>
      </c>
      <c r="BO318" s="20"/>
      <c r="BP318" s="21">
        <v>38686</v>
      </c>
      <c r="BQ318" s="21">
        <v>44161</v>
      </c>
      <c r="BR318" s="20">
        <v>76007.960000000006</v>
      </c>
      <c r="BS318" s="20">
        <v>0</v>
      </c>
      <c r="BT318" s="20">
        <v>35.049999999999997</v>
      </c>
    </row>
    <row r="319" spans="1:72" s="1" customFormat="1" ht="18.2" customHeight="1" x14ac:dyDescent="0.15">
      <c r="A319" s="4">
        <v>317</v>
      </c>
      <c r="B319" s="5" t="s">
        <v>25</v>
      </c>
      <c r="C319" s="5" t="s">
        <v>0</v>
      </c>
      <c r="D319" s="6">
        <v>45505</v>
      </c>
      <c r="E319" s="7" t="s">
        <v>592</v>
      </c>
      <c r="F319" s="8">
        <v>0</v>
      </c>
      <c r="G319" s="8">
        <v>0</v>
      </c>
      <c r="H319" s="9">
        <v>38468.53</v>
      </c>
      <c r="I319" s="9">
        <v>188.06</v>
      </c>
      <c r="J319" s="9">
        <v>0</v>
      </c>
      <c r="K319" s="9">
        <v>38656.589999999997</v>
      </c>
      <c r="L319" s="9">
        <v>472.36</v>
      </c>
      <c r="M319" s="9">
        <v>0</v>
      </c>
      <c r="N319" s="9">
        <v>0</v>
      </c>
      <c r="O319" s="9">
        <v>0</v>
      </c>
      <c r="P319" s="9">
        <v>664.09</v>
      </c>
      <c r="Q319" s="9">
        <v>0</v>
      </c>
      <c r="R319" s="9">
        <v>0</v>
      </c>
      <c r="S319" s="9">
        <v>37992.49</v>
      </c>
      <c r="T319" s="9">
        <v>0</v>
      </c>
      <c r="U319" s="9">
        <v>339.45</v>
      </c>
      <c r="V319" s="9">
        <v>0</v>
      </c>
      <c r="W319" s="9">
        <v>0</v>
      </c>
      <c r="X319" s="9">
        <v>339.45</v>
      </c>
      <c r="Y319" s="9">
        <v>0</v>
      </c>
      <c r="Z319" s="9">
        <v>0</v>
      </c>
      <c r="AA319" s="9">
        <v>0</v>
      </c>
      <c r="AB319" s="9">
        <v>17.77</v>
      </c>
      <c r="AC319" s="9">
        <v>0</v>
      </c>
      <c r="AD319" s="9">
        <v>0</v>
      </c>
      <c r="AE319" s="9">
        <v>0</v>
      </c>
      <c r="AF319" s="9">
        <v>42.75</v>
      </c>
      <c r="AG319" s="9">
        <v>0</v>
      </c>
      <c r="AH319" s="9">
        <v>41.48</v>
      </c>
      <c r="AI319" s="9">
        <v>114.08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5.5149999999999997</v>
      </c>
      <c r="AR319" s="9">
        <v>0</v>
      </c>
      <c r="AS319" s="9">
        <v>0</v>
      </c>
      <c r="AT319" s="9">
        <v>0</v>
      </c>
      <c r="AU319" s="9">
        <f t="shared" si="4"/>
        <v>1225.135</v>
      </c>
      <c r="AV319" s="9">
        <v>0</v>
      </c>
      <c r="AW319" s="9">
        <v>0</v>
      </c>
      <c r="AX319" s="10">
        <v>78</v>
      </c>
      <c r="AY319" s="10">
        <v>300</v>
      </c>
      <c r="AZ319" s="9">
        <v>415100</v>
      </c>
      <c r="BA319" s="9">
        <v>85398.62</v>
      </c>
      <c r="BB319" s="11">
        <v>74.510000000000005</v>
      </c>
      <c r="BC319" s="11">
        <v>33.148315861544397</v>
      </c>
      <c r="BD319" s="11">
        <v>10.59</v>
      </c>
      <c r="BE319" s="11"/>
      <c r="BF319" s="7" t="s">
        <v>338</v>
      </c>
      <c r="BG319" s="4"/>
      <c r="BH319" s="7" t="s">
        <v>381</v>
      </c>
      <c r="BI319" s="7" t="s">
        <v>382</v>
      </c>
      <c r="BJ319" s="7" t="s">
        <v>399</v>
      </c>
      <c r="BK319" s="7" t="s">
        <v>1</v>
      </c>
      <c r="BL319" s="5" t="s">
        <v>2</v>
      </c>
      <c r="BM319" s="11">
        <v>311855.42733655998</v>
      </c>
      <c r="BN319" s="5" t="s">
        <v>242</v>
      </c>
      <c r="BO319" s="11"/>
      <c r="BP319" s="12">
        <v>38691</v>
      </c>
      <c r="BQ319" s="12">
        <v>47816</v>
      </c>
      <c r="BR319" s="11">
        <v>0</v>
      </c>
      <c r="BS319" s="11">
        <v>17.77</v>
      </c>
      <c r="BT319" s="11">
        <v>0</v>
      </c>
    </row>
    <row r="320" spans="1:72" s="1" customFormat="1" ht="18.2" customHeight="1" x14ac:dyDescent="0.15">
      <c r="A320" s="13">
        <v>318</v>
      </c>
      <c r="B320" s="14" t="s">
        <v>25</v>
      </c>
      <c r="C320" s="14" t="s">
        <v>0</v>
      </c>
      <c r="D320" s="15">
        <v>45505</v>
      </c>
      <c r="E320" s="16" t="s">
        <v>39</v>
      </c>
      <c r="F320" s="17">
        <v>206</v>
      </c>
      <c r="G320" s="17">
        <v>205</v>
      </c>
      <c r="H320" s="18">
        <v>36232.449999999997</v>
      </c>
      <c r="I320" s="18">
        <v>31332.47</v>
      </c>
      <c r="J320" s="18">
        <v>0</v>
      </c>
      <c r="K320" s="18">
        <v>67564.92</v>
      </c>
      <c r="L320" s="18">
        <v>330.67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67564.92</v>
      </c>
      <c r="T320" s="18">
        <v>102647.34</v>
      </c>
      <c r="U320" s="18">
        <v>319.73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102967.07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f t="shared" si="4"/>
        <v>0</v>
      </c>
      <c r="AV320" s="18">
        <v>31663.14</v>
      </c>
      <c r="AW320" s="18">
        <v>102967.07</v>
      </c>
      <c r="AX320" s="19">
        <v>77</v>
      </c>
      <c r="AY320" s="19">
        <v>300</v>
      </c>
      <c r="AZ320" s="18">
        <v>275847.96000000002</v>
      </c>
      <c r="BA320" s="18">
        <v>68418.31</v>
      </c>
      <c r="BB320" s="20">
        <v>89.99</v>
      </c>
      <c r="BC320" s="20">
        <v>88.867543656076904</v>
      </c>
      <c r="BD320" s="20">
        <v>10.59</v>
      </c>
      <c r="BE320" s="20"/>
      <c r="BF320" s="16" t="s">
        <v>338</v>
      </c>
      <c r="BG320" s="13"/>
      <c r="BH320" s="16" t="s">
        <v>353</v>
      </c>
      <c r="BI320" s="16" t="s">
        <v>354</v>
      </c>
      <c r="BJ320" s="16" t="s">
        <v>355</v>
      </c>
      <c r="BK320" s="16" t="s">
        <v>342</v>
      </c>
      <c r="BL320" s="14" t="s">
        <v>2</v>
      </c>
      <c r="BM320" s="20">
        <v>554596.10569247999</v>
      </c>
      <c r="BN320" s="14" t="s">
        <v>242</v>
      </c>
      <c r="BO320" s="20"/>
      <c r="BP320" s="21">
        <v>38695</v>
      </c>
      <c r="BQ320" s="21">
        <v>47820</v>
      </c>
      <c r="BR320" s="20">
        <v>33881.42</v>
      </c>
      <c r="BS320" s="20">
        <v>14.24</v>
      </c>
      <c r="BT320" s="20">
        <v>28.01</v>
      </c>
    </row>
    <row r="321" spans="1:72" s="1" customFormat="1" ht="18.2" customHeight="1" x14ac:dyDescent="0.15">
      <c r="A321" s="4">
        <v>319</v>
      </c>
      <c r="B321" s="5" t="s">
        <v>25</v>
      </c>
      <c r="C321" s="5" t="s">
        <v>0</v>
      </c>
      <c r="D321" s="6">
        <v>45505</v>
      </c>
      <c r="E321" s="7" t="s">
        <v>594</v>
      </c>
      <c r="F321" s="8">
        <v>0</v>
      </c>
      <c r="G321" s="8">
        <v>0</v>
      </c>
      <c r="H321" s="9">
        <v>10481.209999999999</v>
      </c>
      <c r="I321" s="9">
        <v>603.12</v>
      </c>
      <c r="J321" s="9">
        <v>0</v>
      </c>
      <c r="K321" s="9">
        <v>11084.33</v>
      </c>
      <c r="L321" s="9">
        <v>608.45000000000005</v>
      </c>
      <c r="M321" s="9">
        <v>0</v>
      </c>
      <c r="N321" s="9">
        <v>0</v>
      </c>
      <c r="O321" s="9">
        <v>603.12</v>
      </c>
      <c r="P321" s="9">
        <v>608.45000000000005</v>
      </c>
      <c r="Q321" s="9">
        <v>0</v>
      </c>
      <c r="R321" s="9">
        <v>0</v>
      </c>
      <c r="S321" s="9">
        <v>10429.9</v>
      </c>
      <c r="T321" s="9">
        <v>102.74</v>
      </c>
      <c r="U321" s="9">
        <v>97.41</v>
      </c>
      <c r="V321" s="9">
        <v>0</v>
      </c>
      <c r="W321" s="9">
        <v>102.74</v>
      </c>
      <c r="X321" s="9">
        <v>97.41</v>
      </c>
      <c r="Y321" s="9">
        <v>0</v>
      </c>
      <c r="Z321" s="9">
        <v>0</v>
      </c>
      <c r="AA321" s="9">
        <v>0</v>
      </c>
      <c r="AB321" s="9">
        <v>14.73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31.35</v>
      </c>
      <c r="AI321" s="9">
        <v>93.56</v>
      </c>
      <c r="AJ321" s="9">
        <v>14.73</v>
      </c>
      <c r="AK321" s="9">
        <v>0</v>
      </c>
      <c r="AL321" s="9">
        <v>0</v>
      </c>
      <c r="AM321" s="9">
        <v>0</v>
      </c>
      <c r="AN321" s="9">
        <v>0</v>
      </c>
      <c r="AO321" s="9">
        <v>31.35</v>
      </c>
      <c r="AP321" s="9">
        <v>93.55</v>
      </c>
      <c r="AQ321" s="9">
        <v>0.64800000000000002</v>
      </c>
      <c r="AR321" s="9">
        <v>0</v>
      </c>
      <c r="AS321" s="9">
        <v>0</v>
      </c>
      <c r="AT321" s="9">
        <v>0</v>
      </c>
      <c r="AU321" s="9">
        <f t="shared" si="4"/>
        <v>1691.6379999999999</v>
      </c>
      <c r="AV321" s="9">
        <v>0</v>
      </c>
      <c r="AW321" s="9">
        <v>0</v>
      </c>
      <c r="AX321" s="10">
        <v>17</v>
      </c>
      <c r="AY321" s="10">
        <v>240</v>
      </c>
      <c r="AZ321" s="9">
        <v>335000</v>
      </c>
      <c r="BA321" s="9">
        <v>70274.899999999994</v>
      </c>
      <c r="BB321" s="11">
        <v>83.19</v>
      </c>
      <c r="BC321" s="11">
        <v>12.3467038871631</v>
      </c>
      <c r="BD321" s="11">
        <v>10.59</v>
      </c>
      <c r="BE321" s="11"/>
      <c r="BF321" s="7" t="s">
        <v>338</v>
      </c>
      <c r="BG321" s="4"/>
      <c r="BH321" s="7" t="s">
        <v>339</v>
      </c>
      <c r="BI321" s="7" t="s">
        <v>340</v>
      </c>
      <c r="BJ321" s="7" t="s">
        <v>578</v>
      </c>
      <c r="BK321" s="7" t="s">
        <v>1</v>
      </c>
      <c r="BL321" s="5" t="s">
        <v>2</v>
      </c>
      <c r="BM321" s="11">
        <v>85612.207085600006</v>
      </c>
      <c r="BN321" s="5" t="s">
        <v>242</v>
      </c>
      <c r="BO321" s="11"/>
      <c r="BP321" s="12">
        <v>38666</v>
      </c>
      <c r="BQ321" s="12">
        <v>45995</v>
      </c>
      <c r="BR321" s="11">
        <v>0</v>
      </c>
      <c r="BS321" s="11">
        <v>14.73</v>
      </c>
      <c r="BT321" s="11">
        <v>0</v>
      </c>
    </row>
    <row r="322" spans="1:72" s="1" customFormat="1" ht="18.2" customHeight="1" x14ac:dyDescent="0.15">
      <c r="A322" s="13">
        <v>320</v>
      </c>
      <c r="B322" s="14" t="s">
        <v>25</v>
      </c>
      <c r="C322" s="14" t="s">
        <v>0</v>
      </c>
      <c r="D322" s="15">
        <v>45505</v>
      </c>
      <c r="E322" s="16" t="s">
        <v>595</v>
      </c>
      <c r="F322" s="17">
        <v>0</v>
      </c>
      <c r="G322" s="17">
        <v>0</v>
      </c>
      <c r="H322" s="18">
        <v>53091.9</v>
      </c>
      <c r="I322" s="18">
        <v>531.12</v>
      </c>
      <c r="J322" s="18">
        <v>0</v>
      </c>
      <c r="K322" s="18">
        <v>53623.02</v>
      </c>
      <c r="L322" s="18">
        <v>535.80999999999995</v>
      </c>
      <c r="M322" s="18">
        <v>0</v>
      </c>
      <c r="N322" s="18">
        <v>0</v>
      </c>
      <c r="O322" s="18">
        <v>531.12</v>
      </c>
      <c r="P322" s="18">
        <v>0</v>
      </c>
      <c r="Q322" s="18">
        <v>21.67</v>
      </c>
      <c r="R322" s="18">
        <v>0</v>
      </c>
      <c r="S322" s="18">
        <v>53070.23</v>
      </c>
      <c r="T322" s="18">
        <v>454.9</v>
      </c>
      <c r="U322" s="18">
        <v>450.21</v>
      </c>
      <c r="V322" s="18">
        <v>0</v>
      </c>
      <c r="W322" s="18">
        <v>454.9</v>
      </c>
      <c r="X322" s="18">
        <v>0</v>
      </c>
      <c r="Y322" s="18">
        <v>0</v>
      </c>
      <c r="Z322" s="18">
        <v>0</v>
      </c>
      <c r="AA322" s="18">
        <v>450.21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0.26</v>
      </c>
      <c r="AJ322" s="18">
        <v>22.94</v>
      </c>
      <c r="AK322" s="18">
        <v>0</v>
      </c>
      <c r="AL322" s="18">
        <v>0</v>
      </c>
      <c r="AM322" s="18">
        <v>0</v>
      </c>
      <c r="AN322" s="18">
        <v>0</v>
      </c>
      <c r="AO322" s="18">
        <v>50.45</v>
      </c>
      <c r="AP322" s="18">
        <v>137.43</v>
      </c>
      <c r="AQ322" s="18">
        <v>0</v>
      </c>
      <c r="AR322" s="18">
        <v>0</v>
      </c>
      <c r="AS322" s="18">
        <v>1.2182999999999999E-2</v>
      </c>
      <c r="AT322" s="18">
        <v>0</v>
      </c>
      <c r="AU322" s="18">
        <f t="shared" si="4"/>
        <v>1218.7578169999999</v>
      </c>
      <c r="AV322" s="18">
        <v>535.80999999999995</v>
      </c>
      <c r="AW322" s="18">
        <v>450.21</v>
      </c>
      <c r="AX322" s="19">
        <v>78</v>
      </c>
      <c r="AY322" s="19">
        <v>300</v>
      </c>
      <c r="AZ322" s="18">
        <v>433000</v>
      </c>
      <c r="BA322" s="18">
        <v>107011.34</v>
      </c>
      <c r="BB322" s="20">
        <v>89.99</v>
      </c>
      <c r="BC322" s="20">
        <v>44.628821559472101</v>
      </c>
      <c r="BD322" s="20">
        <v>10.18</v>
      </c>
      <c r="BE322" s="20"/>
      <c r="BF322" s="16" t="s">
        <v>338</v>
      </c>
      <c r="BG322" s="13"/>
      <c r="BH322" s="16" t="s">
        <v>358</v>
      </c>
      <c r="BI322" s="16" t="s">
        <v>596</v>
      </c>
      <c r="BJ322" s="16" t="s">
        <v>597</v>
      </c>
      <c r="BK322" s="16" t="s">
        <v>1</v>
      </c>
      <c r="BL322" s="14" t="s">
        <v>2</v>
      </c>
      <c r="BM322" s="20">
        <v>435618.70399911999</v>
      </c>
      <c r="BN322" s="14" t="s">
        <v>242</v>
      </c>
      <c r="BO322" s="20"/>
      <c r="BP322" s="21">
        <v>38699</v>
      </c>
      <c r="BQ322" s="21">
        <v>47824</v>
      </c>
      <c r="BR322" s="20">
        <v>211.21</v>
      </c>
      <c r="BS322" s="20">
        <v>22.94</v>
      </c>
      <c r="BT322" s="20">
        <v>0</v>
      </c>
    </row>
    <row r="323" spans="1:72" s="1" customFormat="1" ht="18.2" customHeight="1" x14ac:dyDescent="0.15">
      <c r="A323" s="4">
        <v>321</v>
      </c>
      <c r="B323" s="5" t="s">
        <v>25</v>
      </c>
      <c r="C323" s="5" t="s">
        <v>0</v>
      </c>
      <c r="D323" s="6">
        <v>45505</v>
      </c>
      <c r="E323" s="7" t="s">
        <v>41</v>
      </c>
      <c r="F323" s="8">
        <v>91</v>
      </c>
      <c r="G323" s="8">
        <v>91</v>
      </c>
      <c r="H323" s="9">
        <v>0</v>
      </c>
      <c r="I323" s="9">
        <v>49130.17</v>
      </c>
      <c r="J323" s="9">
        <v>0</v>
      </c>
      <c r="K323" s="9">
        <v>49130.17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49130.17</v>
      </c>
      <c r="T323" s="9">
        <v>22609.7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22609.7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f t="shared" ref="AU323:AU386" si="5">AR323-AS323-AT323+AQ323+AP323+AO323+AM323+AJ323+AI323+AH323+AG323+AB323+X323+W323+R323+Q323+P323+O323-J323+AF323</f>
        <v>0</v>
      </c>
      <c r="AV323" s="9">
        <v>49130.17</v>
      </c>
      <c r="AW323" s="9">
        <v>22609.7</v>
      </c>
      <c r="AX323" s="10">
        <v>0</v>
      </c>
      <c r="AY323" s="10">
        <v>300</v>
      </c>
      <c r="AZ323" s="9">
        <v>335000</v>
      </c>
      <c r="BA323" s="9">
        <v>82717.69</v>
      </c>
      <c r="BB323" s="11">
        <v>90</v>
      </c>
      <c r="BC323" s="11">
        <v>53.455497850580699</v>
      </c>
      <c r="BD323" s="11">
        <v>10.59</v>
      </c>
      <c r="BE323" s="11"/>
      <c r="BF323" s="7" t="s">
        <v>338</v>
      </c>
      <c r="BG323" s="4"/>
      <c r="BH323" s="7" t="s">
        <v>339</v>
      </c>
      <c r="BI323" s="7" t="s">
        <v>340</v>
      </c>
      <c r="BJ323" s="7" t="s">
        <v>578</v>
      </c>
      <c r="BK323" s="7" t="s">
        <v>342</v>
      </c>
      <c r="BL323" s="5" t="s">
        <v>2</v>
      </c>
      <c r="BM323" s="11">
        <v>403277.33613847999</v>
      </c>
      <c r="BN323" s="5" t="s">
        <v>242</v>
      </c>
      <c r="BO323" s="11"/>
      <c r="BP323" s="12">
        <v>38695</v>
      </c>
      <c r="BQ323" s="12">
        <v>47820</v>
      </c>
      <c r="BR323" s="11">
        <v>21663.62</v>
      </c>
      <c r="BS323" s="11">
        <v>0</v>
      </c>
      <c r="BT323" s="11">
        <v>33.92</v>
      </c>
    </row>
    <row r="324" spans="1:72" s="1" customFormat="1" ht="18.2" customHeight="1" x14ac:dyDescent="0.15">
      <c r="A324" s="13">
        <v>322</v>
      </c>
      <c r="B324" s="14" t="s">
        <v>25</v>
      </c>
      <c r="C324" s="14" t="s">
        <v>0</v>
      </c>
      <c r="D324" s="15">
        <v>45505</v>
      </c>
      <c r="E324" s="16" t="s">
        <v>42</v>
      </c>
      <c r="F324" s="17">
        <v>155</v>
      </c>
      <c r="G324" s="17">
        <v>154</v>
      </c>
      <c r="H324" s="18">
        <v>30850.65</v>
      </c>
      <c r="I324" s="18">
        <v>31188.15</v>
      </c>
      <c r="J324" s="18">
        <v>0</v>
      </c>
      <c r="K324" s="18">
        <v>62038.8</v>
      </c>
      <c r="L324" s="18">
        <v>370.1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62038.8</v>
      </c>
      <c r="T324" s="18">
        <v>68370.11</v>
      </c>
      <c r="U324" s="18">
        <v>272.23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68642.34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v>0</v>
      </c>
      <c r="AU324" s="18">
        <f t="shared" si="5"/>
        <v>0</v>
      </c>
      <c r="AV324" s="18">
        <v>31558.25</v>
      </c>
      <c r="AW324" s="18">
        <v>68642.34</v>
      </c>
      <c r="AX324" s="19">
        <v>63</v>
      </c>
      <c r="AY324" s="19">
        <v>300</v>
      </c>
      <c r="AZ324" s="18">
        <v>279000</v>
      </c>
      <c r="BA324" s="18">
        <v>67570</v>
      </c>
      <c r="BB324" s="20">
        <v>87.92</v>
      </c>
      <c r="BC324" s="20">
        <v>80.722973153766503</v>
      </c>
      <c r="BD324" s="20">
        <v>10.59</v>
      </c>
      <c r="BE324" s="20"/>
      <c r="BF324" s="16" t="s">
        <v>338</v>
      </c>
      <c r="BG324" s="13"/>
      <c r="BH324" s="16" t="s">
        <v>353</v>
      </c>
      <c r="BI324" s="16" t="s">
        <v>354</v>
      </c>
      <c r="BJ324" s="16" t="s">
        <v>537</v>
      </c>
      <c r="BK324" s="16" t="s">
        <v>342</v>
      </c>
      <c r="BL324" s="14" t="s">
        <v>2</v>
      </c>
      <c r="BM324" s="20">
        <v>509235.81174719997</v>
      </c>
      <c r="BN324" s="14" t="s">
        <v>242</v>
      </c>
      <c r="BO324" s="20"/>
      <c r="BP324" s="21">
        <v>38700</v>
      </c>
      <c r="BQ324" s="21">
        <v>47825</v>
      </c>
      <c r="BR324" s="20">
        <v>24899.25</v>
      </c>
      <c r="BS324" s="20">
        <v>14.06</v>
      </c>
      <c r="BT324" s="20">
        <v>28</v>
      </c>
    </row>
    <row r="325" spans="1:72" s="1" customFormat="1" ht="18.2" customHeight="1" x14ac:dyDescent="0.15">
      <c r="A325" s="4">
        <v>323</v>
      </c>
      <c r="B325" s="5" t="s">
        <v>25</v>
      </c>
      <c r="C325" s="5" t="s">
        <v>0</v>
      </c>
      <c r="D325" s="6">
        <v>45505</v>
      </c>
      <c r="E325" s="7" t="s">
        <v>43</v>
      </c>
      <c r="F325" s="8">
        <v>176</v>
      </c>
      <c r="G325" s="8">
        <v>175</v>
      </c>
      <c r="H325" s="9">
        <v>50171.68</v>
      </c>
      <c r="I325" s="9">
        <v>42361.54</v>
      </c>
      <c r="J325" s="9">
        <v>0</v>
      </c>
      <c r="K325" s="9">
        <v>92533.22</v>
      </c>
      <c r="L325" s="9">
        <v>464.44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92533.22</v>
      </c>
      <c r="T325" s="9">
        <v>114248.59</v>
      </c>
      <c r="U325" s="9">
        <v>425.59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114674.18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f t="shared" si="5"/>
        <v>0</v>
      </c>
      <c r="AV325" s="9">
        <v>42825.98</v>
      </c>
      <c r="AW325" s="9">
        <v>114674.18</v>
      </c>
      <c r="AX325" s="10">
        <v>77</v>
      </c>
      <c r="AY325" s="10">
        <v>300</v>
      </c>
      <c r="AZ325" s="9">
        <v>392000</v>
      </c>
      <c r="BA325" s="9">
        <v>96593</v>
      </c>
      <c r="BB325" s="11">
        <v>89.46</v>
      </c>
      <c r="BC325" s="11">
        <v>85.700018233205299</v>
      </c>
      <c r="BD325" s="11">
        <v>10.18</v>
      </c>
      <c r="BE325" s="11"/>
      <c r="BF325" s="7" t="s">
        <v>338</v>
      </c>
      <c r="BG325" s="4"/>
      <c r="BH325" s="7" t="s">
        <v>353</v>
      </c>
      <c r="BI325" s="7" t="s">
        <v>354</v>
      </c>
      <c r="BJ325" s="7" t="s">
        <v>537</v>
      </c>
      <c r="BK325" s="7" t="s">
        <v>342</v>
      </c>
      <c r="BL325" s="5" t="s">
        <v>2</v>
      </c>
      <c r="BM325" s="11">
        <v>759544.50118768006</v>
      </c>
      <c r="BN325" s="5" t="s">
        <v>242</v>
      </c>
      <c r="BO325" s="11"/>
      <c r="BP325" s="12">
        <v>38702</v>
      </c>
      <c r="BQ325" s="12">
        <v>47827</v>
      </c>
      <c r="BR325" s="11">
        <v>37539.89</v>
      </c>
      <c r="BS325" s="11">
        <v>20.71</v>
      </c>
      <c r="BT325" s="11">
        <v>28.02</v>
      </c>
    </row>
    <row r="326" spans="1:72" s="1" customFormat="1" ht="18.2" customHeight="1" x14ac:dyDescent="0.15">
      <c r="A326" s="13">
        <v>324</v>
      </c>
      <c r="B326" s="14" t="s">
        <v>25</v>
      </c>
      <c r="C326" s="14" t="s">
        <v>0</v>
      </c>
      <c r="D326" s="15">
        <v>45505</v>
      </c>
      <c r="E326" s="16" t="s">
        <v>598</v>
      </c>
      <c r="F326" s="17">
        <v>19</v>
      </c>
      <c r="G326" s="17">
        <v>18</v>
      </c>
      <c r="H326" s="18">
        <v>38135.17</v>
      </c>
      <c r="I326" s="18">
        <v>6205.07</v>
      </c>
      <c r="J326" s="18">
        <v>0</v>
      </c>
      <c r="K326" s="18">
        <v>44340.24</v>
      </c>
      <c r="L326" s="18">
        <v>356.48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44340.24</v>
      </c>
      <c r="T326" s="18">
        <v>6959.16</v>
      </c>
      <c r="U326" s="18">
        <v>336.52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7295.68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6561.55</v>
      </c>
      <c r="AW326" s="18">
        <v>7295.68</v>
      </c>
      <c r="AX326" s="19">
        <v>77</v>
      </c>
      <c r="AY326" s="19">
        <v>300</v>
      </c>
      <c r="AZ326" s="18">
        <v>302000</v>
      </c>
      <c r="BA326" s="18">
        <v>72900</v>
      </c>
      <c r="BB326" s="20">
        <v>87.64</v>
      </c>
      <c r="BC326" s="20">
        <v>53.305605399176997</v>
      </c>
      <c r="BD326" s="20">
        <v>10.59</v>
      </c>
      <c r="BE326" s="20"/>
      <c r="BF326" s="16" t="s">
        <v>338</v>
      </c>
      <c r="BG326" s="13"/>
      <c r="BH326" s="16" t="s">
        <v>339</v>
      </c>
      <c r="BI326" s="16" t="s">
        <v>580</v>
      </c>
      <c r="BJ326" s="16" t="s">
        <v>581</v>
      </c>
      <c r="BK326" s="16" t="s">
        <v>342</v>
      </c>
      <c r="BL326" s="14" t="s">
        <v>2</v>
      </c>
      <c r="BM326" s="20">
        <v>363959.94296255999</v>
      </c>
      <c r="BN326" s="14" t="s">
        <v>242</v>
      </c>
      <c r="BO326" s="20"/>
      <c r="BP326" s="21">
        <v>38702</v>
      </c>
      <c r="BQ326" s="21">
        <v>47827</v>
      </c>
      <c r="BR326" s="20">
        <v>3456.81</v>
      </c>
      <c r="BS326" s="20">
        <v>15.17</v>
      </c>
      <c r="BT326" s="20">
        <v>28.01</v>
      </c>
    </row>
    <row r="327" spans="1:72" s="1" customFormat="1" ht="18.2" customHeight="1" x14ac:dyDescent="0.15">
      <c r="A327" s="4">
        <v>325</v>
      </c>
      <c r="B327" s="5" t="s">
        <v>25</v>
      </c>
      <c r="C327" s="5" t="s">
        <v>0</v>
      </c>
      <c r="D327" s="6">
        <v>45505</v>
      </c>
      <c r="E327" s="7" t="s">
        <v>599</v>
      </c>
      <c r="F327" s="8">
        <v>0</v>
      </c>
      <c r="G327" s="8">
        <v>0</v>
      </c>
      <c r="H327" s="9">
        <v>38929.199999999997</v>
      </c>
      <c r="I327" s="9">
        <v>0</v>
      </c>
      <c r="J327" s="9">
        <v>0</v>
      </c>
      <c r="K327" s="9">
        <v>38929.199999999997</v>
      </c>
      <c r="L327" s="9">
        <v>355.39</v>
      </c>
      <c r="M327" s="9">
        <v>0</v>
      </c>
      <c r="N327" s="9">
        <v>0</v>
      </c>
      <c r="O327" s="9">
        <v>0</v>
      </c>
      <c r="P327" s="9">
        <v>355.39</v>
      </c>
      <c r="Q327" s="9">
        <v>0</v>
      </c>
      <c r="R327" s="9">
        <v>0</v>
      </c>
      <c r="S327" s="9">
        <v>38573.81</v>
      </c>
      <c r="T327" s="9">
        <v>0</v>
      </c>
      <c r="U327" s="9">
        <v>343.55</v>
      </c>
      <c r="V327" s="9">
        <v>0</v>
      </c>
      <c r="W327" s="9">
        <v>0</v>
      </c>
      <c r="X327" s="9">
        <v>343.55</v>
      </c>
      <c r="Y327" s="9">
        <v>0</v>
      </c>
      <c r="Z327" s="9">
        <v>0</v>
      </c>
      <c r="AA327" s="9">
        <v>0</v>
      </c>
      <c r="AB327" s="9">
        <v>15.3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35.71</v>
      </c>
      <c r="AI327" s="9">
        <v>97.05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2.7E-2</v>
      </c>
      <c r="AR327" s="9">
        <v>0</v>
      </c>
      <c r="AS327" s="9">
        <v>0</v>
      </c>
      <c r="AT327" s="9">
        <v>0</v>
      </c>
      <c r="AU327" s="9">
        <f t="shared" si="5"/>
        <v>847.02700000000004</v>
      </c>
      <c r="AV327" s="9">
        <v>0</v>
      </c>
      <c r="AW327" s="9">
        <v>0</v>
      </c>
      <c r="AX327" s="10">
        <v>77</v>
      </c>
      <c r="AY327" s="10">
        <v>300</v>
      </c>
      <c r="AZ327" s="9">
        <v>336300</v>
      </c>
      <c r="BA327" s="9">
        <v>73525</v>
      </c>
      <c r="BB327" s="11">
        <v>84.53</v>
      </c>
      <c r="BC327" s="11">
        <v>44.347421411764699</v>
      </c>
      <c r="BD327" s="11">
        <v>10.59</v>
      </c>
      <c r="BE327" s="11"/>
      <c r="BF327" s="7" t="s">
        <v>338</v>
      </c>
      <c r="BG327" s="4"/>
      <c r="BH327" s="7" t="s">
        <v>339</v>
      </c>
      <c r="BI327" s="7" t="s">
        <v>569</v>
      </c>
      <c r="BJ327" s="7" t="s">
        <v>600</v>
      </c>
      <c r="BK327" s="7" t="s">
        <v>1</v>
      </c>
      <c r="BL327" s="5" t="s">
        <v>2</v>
      </c>
      <c r="BM327" s="11">
        <v>316627.10187064001</v>
      </c>
      <c r="BN327" s="5" t="s">
        <v>242</v>
      </c>
      <c r="BO327" s="11"/>
      <c r="BP327" s="12">
        <v>38702</v>
      </c>
      <c r="BQ327" s="12">
        <v>47827</v>
      </c>
      <c r="BR327" s="11">
        <v>0</v>
      </c>
      <c r="BS327" s="11">
        <v>15.3</v>
      </c>
      <c r="BT327" s="11">
        <v>0</v>
      </c>
    </row>
    <row r="328" spans="1:72" s="1" customFormat="1" ht="18.2" customHeight="1" x14ac:dyDescent="0.15">
      <c r="A328" s="13">
        <v>326</v>
      </c>
      <c r="B328" s="14" t="s">
        <v>25</v>
      </c>
      <c r="C328" s="14" t="s">
        <v>0</v>
      </c>
      <c r="D328" s="15">
        <v>45505</v>
      </c>
      <c r="E328" s="16" t="s">
        <v>44</v>
      </c>
      <c r="F328" s="17">
        <v>154</v>
      </c>
      <c r="G328" s="17">
        <v>153</v>
      </c>
      <c r="H328" s="18">
        <v>32506.66</v>
      </c>
      <c r="I328" s="18">
        <v>24921.78</v>
      </c>
      <c r="J328" s="18">
        <v>0</v>
      </c>
      <c r="K328" s="18">
        <v>57428.44</v>
      </c>
      <c r="L328" s="18">
        <v>296.64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57428.44</v>
      </c>
      <c r="T328" s="18">
        <v>64655.96</v>
      </c>
      <c r="U328" s="18">
        <v>286.85000000000002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64942.81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25218.42</v>
      </c>
      <c r="AW328" s="18">
        <v>64942.81</v>
      </c>
      <c r="AX328" s="19">
        <v>77</v>
      </c>
      <c r="AY328" s="19">
        <v>300</v>
      </c>
      <c r="AZ328" s="18">
        <v>249000</v>
      </c>
      <c r="BA328" s="18">
        <v>61380</v>
      </c>
      <c r="BB328" s="20">
        <v>89.51</v>
      </c>
      <c r="BC328" s="20">
        <v>83.747469279895697</v>
      </c>
      <c r="BD328" s="20">
        <v>10.59</v>
      </c>
      <c r="BE328" s="20"/>
      <c r="BF328" s="16" t="s">
        <v>338</v>
      </c>
      <c r="BG328" s="13"/>
      <c r="BH328" s="16" t="s">
        <v>353</v>
      </c>
      <c r="BI328" s="16" t="s">
        <v>556</v>
      </c>
      <c r="BJ328" s="16" t="s">
        <v>560</v>
      </c>
      <c r="BK328" s="16" t="s">
        <v>342</v>
      </c>
      <c r="BL328" s="14" t="s">
        <v>2</v>
      </c>
      <c r="BM328" s="20">
        <v>471392.39090335998</v>
      </c>
      <c r="BN328" s="14" t="s">
        <v>242</v>
      </c>
      <c r="BO328" s="20"/>
      <c r="BP328" s="21">
        <v>38706</v>
      </c>
      <c r="BQ328" s="21">
        <v>47831</v>
      </c>
      <c r="BR328" s="20">
        <v>22913.52</v>
      </c>
      <c r="BS328" s="20">
        <v>12.77</v>
      </c>
      <c r="BT328" s="20">
        <v>27.99</v>
      </c>
    </row>
    <row r="329" spans="1:72" s="1" customFormat="1" ht="18.2" customHeight="1" x14ac:dyDescent="0.15">
      <c r="A329" s="4">
        <v>327</v>
      </c>
      <c r="B329" s="5" t="s">
        <v>25</v>
      </c>
      <c r="C329" s="5" t="s">
        <v>0</v>
      </c>
      <c r="D329" s="6">
        <v>45505</v>
      </c>
      <c r="E329" s="7" t="s">
        <v>256</v>
      </c>
      <c r="F329" s="8">
        <v>53</v>
      </c>
      <c r="G329" s="8">
        <v>52</v>
      </c>
      <c r="H329" s="9">
        <v>32472.639999999999</v>
      </c>
      <c r="I329" s="9">
        <v>12521.95</v>
      </c>
      <c r="J329" s="9">
        <v>0</v>
      </c>
      <c r="K329" s="9">
        <v>44994.59</v>
      </c>
      <c r="L329" s="9">
        <v>296.94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44994.59</v>
      </c>
      <c r="T329" s="9">
        <v>18400.71</v>
      </c>
      <c r="U329" s="9">
        <v>286.55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18687.259999999998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f t="shared" si="5"/>
        <v>0</v>
      </c>
      <c r="AV329" s="9">
        <v>12818.89</v>
      </c>
      <c r="AW329" s="9">
        <v>18687.259999999998</v>
      </c>
      <c r="AX329" s="10">
        <v>77</v>
      </c>
      <c r="AY329" s="10">
        <v>300</v>
      </c>
      <c r="AZ329" s="9">
        <v>249000</v>
      </c>
      <c r="BA329" s="9">
        <v>61380</v>
      </c>
      <c r="BB329" s="11">
        <v>89.51</v>
      </c>
      <c r="BC329" s="11">
        <v>65.615277792440494</v>
      </c>
      <c r="BD329" s="11">
        <v>10.59</v>
      </c>
      <c r="BE329" s="11"/>
      <c r="BF329" s="7" t="s">
        <v>352</v>
      </c>
      <c r="BG329" s="4"/>
      <c r="BH329" s="7" t="s">
        <v>353</v>
      </c>
      <c r="BI329" s="7" t="s">
        <v>556</v>
      </c>
      <c r="BJ329" s="7" t="s">
        <v>560</v>
      </c>
      <c r="BK329" s="7" t="s">
        <v>342</v>
      </c>
      <c r="BL329" s="5" t="s">
        <v>2</v>
      </c>
      <c r="BM329" s="11">
        <v>369331.07285896002</v>
      </c>
      <c r="BN329" s="5" t="s">
        <v>242</v>
      </c>
      <c r="BO329" s="11"/>
      <c r="BP329" s="12">
        <v>38706</v>
      </c>
      <c r="BQ329" s="12">
        <v>47831</v>
      </c>
      <c r="BR329" s="11">
        <v>8865.99</v>
      </c>
      <c r="BS329" s="11">
        <v>12.77</v>
      </c>
      <c r="BT329" s="11">
        <v>28</v>
      </c>
    </row>
    <row r="330" spans="1:72" s="1" customFormat="1" ht="18.2" customHeight="1" x14ac:dyDescent="0.15">
      <c r="A330" s="13">
        <v>328</v>
      </c>
      <c r="B330" s="14" t="s">
        <v>25</v>
      </c>
      <c r="C330" s="14" t="s">
        <v>0</v>
      </c>
      <c r="D330" s="15">
        <v>45505</v>
      </c>
      <c r="E330" s="16" t="s">
        <v>45</v>
      </c>
      <c r="F330" s="17">
        <v>189</v>
      </c>
      <c r="G330" s="17">
        <v>188</v>
      </c>
      <c r="H330" s="18">
        <v>85315.9</v>
      </c>
      <c r="I330" s="18">
        <v>71442.09</v>
      </c>
      <c r="J330" s="18">
        <v>0</v>
      </c>
      <c r="K330" s="18">
        <v>156757.99</v>
      </c>
      <c r="L330" s="18">
        <v>778.52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156757.99</v>
      </c>
      <c r="T330" s="18">
        <v>217982.65</v>
      </c>
      <c r="U330" s="18">
        <v>752.86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218735.51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72220.61</v>
      </c>
      <c r="AW330" s="18">
        <v>218735.51</v>
      </c>
      <c r="AX330" s="19">
        <v>77</v>
      </c>
      <c r="AY330" s="19">
        <v>300</v>
      </c>
      <c r="AZ330" s="18">
        <v>650000</v>
      </c>
      <c r="BA330" s="18">
        <v>161093.07999999999</v>
      </c>
      <c r="BB330" s="20">
        <v>89.99</v>
      </c>
      <c r="BC330" s="20">
        <v>87.568327082082007</v>
      </c>
      <c r="BD330" s="20">
        <v>10.59</v>
      </c>
      <c r="BE330" s="20"/>
      <c r="BF330" s="16" t="s">
        <v>338</v>
      </c>
      <c r="BG330" s="13"/>
      <c r="BH330" s="16" t="s">
        <v>349</v>
      </c>
      <c r="BI330" s="16" t="s">
        <v>400</v>
      </c>
      <c r="BJ330" s="16" t="s">
        <v>593</v>
      </c>
      <c r="BK330" s="16" t="s">
        <v>342</v>
      </c>
      <c r="BL330" s="14" t="s">
        <v>2</v>
      </c>
      <c r="BM330" s="20">
        <v>1286723.50666856</v>
      </c>
      <c r="BN330" s="14" t="s">
        <v>242</v>
      </c>
      <c r="BO330" s="20"/>
      <c r="BP330" s="21">
        <v>38707</v>
      </c>
      <c r="BQ330" s="21">
        <v>47832</v>
      </c>
      <c r="BR330" s="20">
        <v>70722.11</v>
      </c>
      <c r="BS330" s="20">
        <v>33.520000000000003</v>
      </c>
      <c r="BT330" s="20">
        <v>27.99</v>
      </c>
    </row>
    <row r="331" spans="1:72" s="1" customFormat="1" ht="18.2" customHeight="1" x14ac:dyDescent="0.15">
      <c r="A331" s="4">
        <v>329</v>
      </c>
      <c r="B331" s="5" t="s">
        <v>25</v>
      </c>
      <c r="C331" s="5" t="s">
        <v>0</v>
      </c>
      <c r="D331" s="6">
        <v>45505</v>
      </c>
      <c r="E331" s="7" t="s">
        <v>254</v>
      </c>
      <c r="F331" s="8">
        <v>173</v>
      </c>
      <c r="G331" s="8">
        <v>172</v>
      </c>
      <c r="H331" s="9">
        <v>47432.53</v>
      </c>
      <c r="I331" s="9">
        <v>39728.160000000003</v>
      </c>
      <c r="J331" s="9">
        <v>0</v>
      </c>
      <c r="K331" s="9">
        <v>87160.69</v>
      </c>
      <c r="L331" s="9">
        <v>439.1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87160.69</v>
      </c>
      <c r="T331" s="9">
        <v>105079.24</v>
      </c>
      <c r="U331" s="9">
        <v>402.36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105481.60000000001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40167.26</v>
      </c>
      <c r="AW331" s="9">
        <v>105481.60000000001</v>
      </c>
      <c r="AX331" s="10">
        <v>77</v>
      </c>
      <c r="AY331" s="10">
        <v>300</v>
      </c>
      <c r="AZ331" s="9">
        <v>368488</v>
      </c>
      <c r="BA331" s="9">
        <v>91321.62</v>
      </c>
      <c r="BB331" s="11">
        <v>89.99</v>
      </c>
      <c r="BC331" s="11">
        <v>85.889743229478398</v>
      </c>
      <c r="BD331" s="11">
        <v>10.18</v>
      </c>
      <c r="BE331" s="11"/>
      <c r="BF331" s="7" t="s">
        <v>352</v>
      </c>
      <c r="BG331" s="4"/>
      <c r="BH331" s="7" t="s">
        <v>353</v>
      </c>
      <c r="BI331" s="7" t="s">
        <v>354</v>
      </c>
      <c r="BJ331" s="7" t="s">
        <v>537</v>
      </c>
      <c r="BK331" s="7" t="s">
        <v>342</v>
      </c>
      <c r="BL331" s="5" t="s">
        <v>2</v>
      </c>
      <c r="BM331" s="11">
        <v>715444.92679735995</v>
      </c>
      <c r="BN331" s="5" t="s">
        <v>242</v>
      </c>
      <c r="BO331" s="11"/>
      <c r="BP331" s="12">
        <v>38707</v>
      </c>
      <c r="BQ331" s="12">
        <v>47833</v>
      </c>
      <c r="BR331" s="11">
        <v>35589.53</v>
      </c>
      <c r="BS331" s="11">
        <v>19.57</v>
      </c>
      <c r="BT331" s="11">
        <v>29.02</v>
      </c>
    </row>
    <row r="332" spans="1:72" s="1" customFormat="1" ht="18.2" customHeight="1" x14ac:dyDescent="0.15">
      <c r="A332" s="13">
        <v>330</v>
      </c>
      <c r="B332" s="14" t="s">
        <v>25</v>
      </c>
      <c r="C332" s="14" t="s">
        <v>0</v>
      </c>
      <c r="D332" s="15">
        <v>45505</v>
      </c>
      <c r="E332" s="16" t="s">
        <v>601</v>
      </c>
      <c r="F332" s="17">
        <v>0</v>
      </c>
      <c r="G332" s="17">
        <v>0</v>
      </c>
      <c r="H332" s="18">
        <v>46805.85</v>
      </c>
      <c r="I332" s="18">
        <v>0</v>
      </c>
      <c r="J332" s="18">
        <v>0</v>
      </c>
      <c r="K332" s="18">
        <v>46805.85</v>
      </c>
      <c r="L332" s="18">
        <v>453</v>
      </c>
      <c r="M332" s="18">
        <v>0</v>
      </c>
      <c r="N332" s="18">
        <v>0</v>
      </c>
      <c r="O332" s="18">
        <v>0</v>
      </c>
      <c r="P332" s="18">
        <v>453</v>
      </c>
      <c r="Q332" s="18">
        <v>6.5</v>
      </c>
      <c r="R332" s="18">
        <v>0</v>
      </c>
      <c r="S332" s="18">
        <v>46346.35</v>
      </c>
      <c r="T332" s="18">
        <v>0</v>
      </c>
      <c r="U332" s="18">
        <v>397.01</v>
      </c>
      <c r="V332" s="18">
        <v>0</v>
      </c>
      <c r="W332" s="18">
        <v>0</v>
      </c>
      <c r="X332" s="18">
        <v>397.01</v>
      </c>
      <c r="Y332" s="18">
        <v>0</v>
      </c>
      <c r="Z332" s="18">
        <v>0</v>
      </c>
      <c r="AA332" s="18">
        <v>0</v>
      </c>
      <c r="AB332" s="18">
        <v>19.77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43.49</v>
      </c>
      <c r="AI332" s="18">
        <v>120.11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6.3703469999999998</v>
      </c>
      <c r="AT332" s="18">
        <v>0</v>
      </c>
      <c r="AU332" s="18">
        <f t="shared" si="5"/>
        <v>1033.5096530000001</v>
      </c>
      <c r="AV332" s="18">
        <v>0</v>
      </c>
      <c r="AW332" s="18">
        <v>0</v>
      </c>
      <c r="AX332" s="19">
        <v>77</v>
      </c>
      <c r="AY332" s="19">
        <v>300</v>
      </c>
      <c r="AZ332" s="18">
        <v>392000</v>
      </c>
      <c r="BA332" s="18">
        <v>92250</v>
      </c>
      <c r="BB332" s="20">
        <v>85.51</v>
      </c>
      <c r="BC332" s="20">
        <v>42.960177653116503</v>
      </c>
      <c r="BD332" s="20">
        <v>10.18</v>
      </c>
      <c r="BE332" s="20"/>
      <c r="BF332" s="16" t="s">
        <v>338</v>
      </c>
      <c r="BG332" s="13"/>
      <c r="BH332" s="16" t="s">
        <v>353</v>
      </c>
      <c r="BI332" s="16" t="s">
        <v>354</v>
      </c>
      <c r="BJ332" s="16" t="s">
        <v>537</v>
      </c>
      <c r="BK332" s="16" t="s">
        <v>1</v>
      </c>
      <c r="BL332" s="14" t="s">
        <v>2</v>
      </c>
      <c r="BM332" s="20">
        <v>380426.78394440003</v>
      </c>
      <c r="BN332" s="14" t="s">
        <v>242</v>
      </c>
      <c r="BO332" s="20"/>
      <c r="BP332" s="21">
        <v>38709</v>
      </c>
      <c r="BQ332" s="21">
        <v>47838</v>
      </c>
      <c r="BR332" s="20">
        <v>0</v>
      </c>
      <c r="BS332" s="20">
        <v>19.77</v>
      </c>
      <c r="BT332" s="20">
        <v>0</v>
      </c>
    </row>
    <row r="333" spans="1:72" s="1" customFormat="1" ht="18.2" customHeight="1" x14ac:dyDescent="0.15">
      <c r="A333" s="4">
        <v>331</v>
      </c>
      <c r="B333" s="5" t="s">
        <v>25</v>
      </c>
      <c r="C333" s="5" t="s">
        <v>0</v>
      </c>
      <c r="D333" s="6">
        <v>45505</v>
      </c>
      <c r="E333" s="7" t="s">
        <v>46</v>
      </c>
      <c r="F333" s="8">
        <v>153</v>
      </c>
      <c r="G333" s="8">
        <v>152</v>
      </c>
      <c r="H333" s="9">
        <v>33042.080000000002</v>
      </c>
      <c r="I333" s="9">
        <v>25250.06</v>
      </c>
      <c r="J333" s="9">
        <v>0</v>
      </c>
      <c r="K333" s="9">
        <v>58292.14</v>
      </c>
      <c r="L333" s="9">
        <v>301.47000000000003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58292.14</v>
      </c>
      <c r="T333" s="9">
        <v>65484.26</v>
      </c>
      <c r="U333" s="9">
        <v>291.58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65775.839999999997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25551.53</v>
      </c>
      <c r="AW333" s="9">
        <v>65775.839999999997</v>
      </c>
      <c r="AX333" s="10">
        <v>77</v>
      </c>
      <c r="AY333" s="10">
        <v>300</v>
      </c>
      <c r="AZ333" s="9">
        <v>251950</v>
      </c>
      <c r="BA333" s="9">
        <v>62386.05</v>
      </c>
      <c r="BB333" s="11">
        <v>89.99</v>
      </c>
      <c r="BC333" s="11">
        <v>84.084658006076694</v>
      </c>
      <c r="BD333" s="11">
        <v>10.59</v>
      </c>
      <c r="BE333" s="11"/>
      <c r="BF333" s="7" t="s">
        <v>338</v>
      </c>
      <c r="BG333" s="4"/>
      <c r="BH333" s="7" t="s">
        <v>353</v>
      </c>
      <c r="BI333" s="7" t="s">
        <v>354</v>
      </c>
      <c r="BJ333" s="7" t="s">
        <v>355</v>
      </c>
      <c r="BK333" s="7" t="s">
        <v>342</v>
      </c>
      <c r="BL333" s="5" t="s">
        <v>2</v>
      </c>
      <c r="BM333" s="11">
        <v>478481.93761616002</v>
      </c>
      <c r="BN333" s="5" t="s">
        <v>242</v>
      </c>
      <c r="BO333" s="11"/>
      <c r="BP333" s="12">
        <v>38709</v>
      </c>
      <c r="BQ333" s="12">
        <v>47839</v>
      </c>
      <c r="BR333" s="11">
        <v>23430.240000000002</v>
      </c>
      <c r="BS333" s="11">
        <v>12.98</v>
      </c>
      <c r="BT333" s="11">
        <v>28.98</v>
      </c>
    </row>
    <row r="334" spans="1:72" s="1" customFormat="1" ht="18.2" customHeight="1" x14ac:dyDescent="0.15">
      <c r="A334" s="13">
        <v>332</v>
      </c>
      <c r="B334" s="14" t="s">
        <v>25</v>
      </c>
      <c r="C334" s="14" t="s">
        <v>0</v>
      </c>
      <c r="D334" s="15">
        <v>45505</v>
      </c>
      <c r="E334" s="16" t="s">
        <v>47</v>
      </c>
      <c r="F334" s="17">
        <v>166</v>
      </c>
      <c r="G334" s="17">
        <v>165</v>
      </c>
      <c r="H334" s="18">
        <v>44573.7</v>
      </c>
      <c r="I334" s="18">
        <v>34742.449999999997</v>
      </c>
      <c r="J334" s="18">
        <v>0</v>
      </c>
      <c r="K334" s="18">
        <v>79316.149999999994</v>
      </c>
      <c r="L334" s="18">
        <v>399.59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79316.149999999994</v>
      </c>
      <c r="T334" s="18">
        <v>96880.83</v>
      </c>
      <c r="U334" s="18">
        <v>393.34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97274.17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f t="shared" si="5"/>
        <v>0</v>
      </c>
      <c r="AV334" s="18">
        <v>35142.04</v>
      </c>
      <c r="AW334" s="18">
        <v>97274.17</v>
      </c>
      <c r="AX334" s="19">
        <v>78</v>
      </c>
      <c r="AY334" s="19">
        <v>300</v>
      </c>
      <c r="AZ334" s="18">
        <v>338000</v>
      </c>
      <c r="BA334" s="18">
        <v>83411.87</v>
      </c>
      <c r="BB334" s="20">
        <v>90</v>
      </c>
      <c r="BC334" s="20">
        <v>85.580787242870798</v>
      </c>
      <c r="BD334" s="20">
        <v>10.59</v>
      </c>
      <c r="BE334" s="20"/>
      <c r="BF334" s="16" t="s">
        <v>352</v>
      </c>
      <c r="BG334" s="13"/>
      <c r="BH334" s="16" t="s">
        <v>349</v>
      </c>
      <c r="BI334" s="16" t="s">
        <v>602</v>
      </c>
      <c r="BJ334" s="16" t="s">
        <v>457</v>
      </c>
      <c r="BK334" s="16" t="s">
        <v>342</v>
      </c>
      <c r="BL334" s="14" t="s">
        <v>2</v>
      </c>
      <c r="BM334" s="20">
        <v>651054.24395559996</v>
      </c>
      <c r="BN334" s="14" t="s">
        <v>242</v>
      </c>
      <c r="BO334" s="20"/>
      <c r="BP334" s="21">
        <v>38727</v>
      </c>
      <c r="BQ334" s="21">
        <v>47852</v>
      </c>
      <c r="BR334" s="20">
        <v>36695.199999999997</v>
      </c>
      <c r="BS334" s="20">
        <v>17.36</v>
      </c>
      <c r="BT334" s="20">
        <v>28.88</v>
      </c>
    </row>
    <row r="335" spans="1:72" s="1" customFormat="1" ht="18.2" customHeight="1" x14ac:dyDescent="0.15">
      <c r="A335" s="4">
        <v>333</v>
      </c>
      <c r="B335" s="5" t="s">
        <v>25</v>
      </c>
      <c r="C335" s="5" t="s">
        <v>0</v>
      </c>
      <c r="D335" s="6">
        <v>45505</v>
      </c>
      <c r="E335" s="7" t="s">
        <v>603</v>
      </c>
      <c r="F335" s="8">
        <v>0</v>
      </c>
      <c r="G335" s="8">
        <v>0</v>
      </c>
      <c r="H335" s="9">
        <v>37021.300000000003</v>
      </c>
      <c r="I335" s="9">
        <v>0</v>
      </c>
      <c r="J335" s="9">
        <v>0</v>
      </c>
      <c r="K335" s="9">
        <v>37021.300000000003</v>
      </c>
      <c r="L335" s="9">
        <v>331.88</v>
      </c>
      <c r="M335" s="9">
        <v>0</v>
      </c>
      <c r="N335" s="9">
        <v>0</v>
      </c>
      <c r="O335" s="9">
        <v>0</v>
      </c>
      <c r="P335" s="9">
        <v>331.88</v>
      </c>
      <c r="Q335" s="9">
        <v>0</v>
      </c>
      <c r="R335" s="9">
        <v>0</v>
      </c>
      <c r="S335" s="9">
        <v>36689.42</v>
      </c>
      <c r="T335" s="9">
        <v>0</v>
      </c>
      <c r="U335" s="9">
        <v>326.70999999999998</v>
      </c>
      <c r="V335" s="9">
        <v>0</v>
      </c>
      <c r="W335" s="9">
        <v>0</v>
      </c>
      <c r="X335" s="9">
        <v>326.70999999999998</v>
      </c>
      <c r="Y335" s="9">
        <v>0</v>
      </c>
      <c r="Z335" s="9">
        <v>0</v>
      </c>
      <c r="AA335" s="9">
        <v>0</v>
      </c>
      <c r="AB335" s="9">
        <v>14.42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33.65</v>
      </c>
      <c r="AI335" s="9">
        <v>91.03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4.2999999999999997E-2</v>
      </c>
      <c r="AR335" s="9">
        <v>0</v>
      </c>
      <c r="AS335" s="9">
        <v>0</v>
      </c>
      <c r="AT335" s="9">
        <v>0</v>
      </c>
      <c r="AU335" s="9">
        <f t="shared" si="5"/>
        <v>797.73299999999995</v>
      </c>
      <c r="AV335" s="9">
        <v>0</v>
      </c>
      <c r="AW335" s="9">
        <v>0</v>
      </c>
      <c r="AX335" s="10">
        <v>78</v>
      </c>
      <c r="AY335" s="10">
        <v>300</v>
      </c>
      <c r="AZ335" s="9">
        <v>310000</v>
      </c>
      <c r="BA335" s="9">
        <v>69280.31</v>
      </c>
      <c r="BB335" s="11">
        <v>82.63</v>
      </c>
      <c r="BC335" s="11">
        <v>43.759139856620202</v>
      </c>
      <c r="BD335" s="11">
        <v>10.59</v>
      </c>
      <c r="BE335" s="11"/>
      <c r="BF335" s="7" t="s">
        <v>338</v>
      </c>
      <c r="BG335" s="4"/>
      <c r="BH335" s="7" t="s">
        <v>339</v>
      </c>
      <c r="BI335" s="7" t="s">
        <v>340</v>
      </c>
      <c r="BJ335" s="7" t="s">
        <v>578</v>
      </c>
      <c r="BK335" s="7" t="s">
        <v>1</v>
      </c>
      <c r="BL335" s="5" t="s">
        <v>2</v>
      </c>
      <c r="BM335" s="11">
        <v>301159.38052047999</v>
      </c>
      <c r="BN335" s="5" t="s">
        <v>242</v>
      </c>
      <c r="BO335" s="11"/>
      <c r="BP335" s="12">
        <v>38737</v>
      </c>
      <c r="BQ335" s="12">
        <v>47862</v>
      </c>
      <c r="BR335" s="11">
        <v>0</v>
      </c>
      <c r="BS335" s="11">
        <v>14.42</v>
      </c>
      <c r="BT335" s="11">
        <v>0</v>
      </c>
    </row>
    <row r="336" spans="1:72" s="1" customFormat="1" ht="18.2" customHeight="1" x14ac:dyDescent="0.15">
      <c r="A336" s="13">
        <v>334</v>
      </c>
      <c r="B336" s="14" t="s">
        <v>25</v>
      </c>
      <c r="C336" s="14" t="s">
        <v>0</v>
      </c>
      <c r="D336" s="15">
        <v>45505</v>
      </c>
      <c r="E336" s="16" t="s">
        <v>232</v>
      </c>
      <c r="F336" s="17">
        <v>35</v>
      </c>
      <c r="G336" s="17">
        <v>35</v>
      </c>
      <c r="H336" s="18">
        <v>0</v>
      </c>
      <c r="I336" s="18">
        <v>25011.06</v>
      </c>
      <c r="J336" s="18">
        <v>0</v>
      </c>
      <c r="K336" s="18">
        <v>25011.06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25011.06</v>
      </c>
      <c r="T336" s="18">
        <v>4100.91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4100.91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f t="shared" si="5"/>
        <v>0</v>
      </c>
      <c r="AV336" s="18">
        <v>25011.06</v>
      </c>
      <c r="AW336" s="18">
        <v>4100.91</v>
      </c>
      <c r="AX336" s="19">
        <v>0</v>
      </c>
      <c r="AY336" s="19">
        <v>300</v>
      </c>
      <c r="AZ336" s="18">
        <v>366900</v>
      </c>
      <c r="BA336" s="18">
        <v>87120</v>
      </c>
      <c r="BB336" s="20">
        <v>88.11</v>
      </c>
      <c r="BC336" s="20">
        <v>25.295276590909101</v>
      </c>
      <c r="BD336" s="20">
        <v>10.59</v>
      </c>
      <c r="BE336" s="20"/>
      <c r="BF336" s="16" t="s">
        <v>338</v>
      </c>
      <c r="BG336" s="13"/>
      <c r="BH336" s="16" t="s">
        <v>339</v>
      </c>
      <c r="BI336" s="16" t="s">
        <v>580</v>
      </c>
      <c r="BJ336" s="16" t="s">
        <v>581</v>
      </c>
      <c r="BK336" s="16" t="s">
        <v>342</v>
      </c>
      <c r="BL336" s="14" t="s">
        <v>2</v>
      </c>
      <c r="BM336" s="20">
        <v>205299.38428463999</v>
      </c>
      <c r="BN336" s="14" t="s">
        <v>242</v>
      </c>
      <c r="BO336" s="20"/>
      <c r="BP336" s="21">
        <v>38737</v>
      </c>
      <c r="BQ336" s="21">
        <v>47862</v>
      </c>
      <c r="BR336" s="20">
        <v>9437.69</v>
      </c>
      <c r="BS336" s="20">
        <v>0</v>
      </c>
      <c r="BT336" s="20">
        <v>34.909999999999997</v>
      </c>
    </row>
    <row r="337" spans="1:72" s="1" customFormat="1" ht="18.2" customHeight="1" x14ac:dyDescent="0.15">
      <c r="A337" s="4">
        <v>335</v>
      </c>
      <c r="B337" s="5" t="s">
        <v>25</v>
      </c>
      <c r="C337" s="5" t="s">
        <v>0</v>
      </c>
      <c r="D337" s="6">
        <v>45505</v>
      </c>
      <c r="E337" s="7" t="s">
        <v>605</v>
      </c>
      <c r="F337" s="8">
        <v>25</v>
      </c>
      <c r="G337" s="8">
        <v>24</v>
      </c>
      <c r="H337" s="9">
        <v>33848.720000000001</v>
      </c>
      <c r="I337" s="9">
        <v>6775.95</v>
      </c>
      <c r="J337" s="9">
        <v>0</v>
      </c>
      <c r="K337" s="9">
        <v>40624.67</v>
      </c>
      <c r="L337" s="9">
        <v>303.44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40624.67</v>
      </c>
      <c r="T337" s="9">
        <v>8274.94</v>
      </c>
      <c r="U337" s="9">
        <v>298.69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8573.6299999999992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f t="shared" si="5"/>
        <v>0</v>
      </c>
      <c r="AV337" s="9">
        <v>7079.39</v>
      </c>
      <c r="AW337" s="9">
        <v>8573.6299999999992</v>
      </c>
      <c r="AX337" s="10">
        <v>78</v>
      </c>
      <c r="AY337" s="10">
        <v>300</v>
      </c>
      <c r="AZ337" s="9">
        <v>283000</v>
      </c>
      <c r="BA337" s="9">
        <v>63340.86</v>
      </c>
      <c r="BB337" s="11">
        <v>85.85</v>
      </c>
      <c r="BC337" s="11">
        <v>55.061265658533799</v>
      </c>
      <c r="BD337" s="11">
        <v>10.59</v>
      </c>
      <c r="BE337" s="11"/>
      <c r="BF337" s="7" t="s">
        <v>338</v>
      </c>
      <c r="BG337" s="4"/>
      <c r="BH337" s="7" t="s">
        <v>339</v>
      </c>
      <c r="BI337" s="7" t="s">
        <v>340</v>
      </c>
      <c r="BJ337" s="7" t="s">
        <v>606</v>
      </c>
      <c r="BK337" s="7" t="s">
        <v>342</v>
      </c>
      <c r="BL337" s="5" t="s">
        <v>2</v>
      </c>
      <c r="BM337" s="11">
        <v>333461.26624647999</v>
      </c>
      <c r="BN337" s="5" t="s">
        <v>242</v>
      </c>
      <c r="BO337" s="11"/>
      <c r="BP337" s="12">
        <v>38744</v>
      </c>
      <c r="BQ337" s="12">
        <v>47869</v>
      </c>
      <c r="BR337" s="11">
        <v>4166.4399999999996</v>
      </c>
      <c r="BS337" s="11">
        <v>13.18</v>
      </c>
      <c r="BT337" s="11">
        <v>28.79</v>
      </c>
    </row>
    <row r="338" spans="1:72" s="1" customFormat="1" ht="18.2" customHeight="1" x14ac:dyDescent="0.15">
      <c r="A338" s="13">
        <v>336</v>
      </c>
      <c r="B338" s="14" t="s">
        <v>25</v>
      </c>
      <c r="C338" s="14" t="s">
        <v>0</v>
      </c>
      <c r="D338" s="15">
        <v>45505</v>
      </c>
      <c r="E338" s="16" t="s">
        <v>17</v>
      </c>
      <c r="F338" s="17">
        <v>159</v>
      </c>
      <c r="G338" s="17">
        <v>158</v>
      </c>
      <c r="H338" s="18">
        <v>84719.84</v>
      </c>
      <c r="I338" s="18">
        <v>67113.61</v>
      </c>
      <c r="J338" s="18">
        <v>0</v>
      </c>
      <c r="K338" s="18">
        <v>151833.45000000001</v>
      </c>
      <c r="L338" s="18">
        <v>770.58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151833.45000000001</v>
      </c>
      <c r="T338" s="18">
        <v>169669.75</v>
      </c>
      <c r="U338" s="18">
        <v>718.66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170388.41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f t="shared" si="5"/>
        <v>0</v>
      </c>
      <c r="AV338" s="18">
        <v>67884.19</v>
      </c>
      <c r="AW338" s="18">
        <v>170388.41</v>
      </c>
      <c r="AX338" s="19">
        <v>78</v>
      </c>
      <c r="AY338" s="19">
        <v>300</v>
      </c>
      <c r="AZ338" s="18">
        <v>658000</v>
      </c>
      <c r="BA338" s="18">
        <v>161623.85999999999</v>
      </c>
      <c r="BB338" s="20">
        <v>90</v>
      </c>
      <c r="BC338" s="20">
        <v>84.548225119731697</v>
      </c>
      <c r="BD338" s="20">
        <v>10.18</v>
      </c>
      <c r="BE338" s="20"/>
      <c r="BF338" s="16" t="s">
        <v>338</v>
      </c>
      <c r="BG338" s="13"/>
      <c r="BH338" s="16" t="s">
        <v>381</v>
      </c>
      <c r="BI338" s="16" t="s">
        <v>382</v>
      </c>
      <c r="BJ338" s="16" t="s">
        <v>604</v>
      </c>
      <c r="BK338" s="16" t="s">
        <v>342</v>
      </c>
      <c r="BL338" s="14" t="s">
        <v>2</v>
      </c>
      <c r="BM338" s="20">
        <v>1246301.1883068001</v>
      </c>
      <c r="BN338" s="14" t="s">
        <v>242</v>
      </c>
      <c r="BO338" s="20"/>
      <c r="BP338" s="21">
        <v>38748</v>
      </c>
      <c r="BQ338" s="21">
        <v>47873</v>
      </c>
      <c r="BR338" s="20">
        <v>50216.15</v>
      </c>
      <c r="BS338" s="20">
        <v>34.65</v>
      </c>
      <c r="BT338" s="20">
        <v>28.77</v>
      </c>
    </row>
    <row r="339" spans="1:72" s="1" customFormat="1" ht="18.2" customHeight="1" x14ac:dyDescent="0.15">
      <c r="A339" s="4">
        <v>337</v>
      </c>
      <c r="B339" s="5" t="s">
        <v>25</v>
      </c>
      <c r="C339" s="5" t="s">
        <v>0</v>
      </c>
      <c r="D339" s="6">
        <v>45505</v>
      </c>
      <c r="E339" s="7" t="s">
        <v>607</v>
      </c>
      <c r="F339" s="8">
        <v>0</v>
      </c>
      <c r="G339" s="8">
        <v>0</v>
      </c>
      <c r="H339" s="9">
        <v>43602.49</v>
      </c>
      <c r="I339" s="9">
        <v>0</v>
      </c>
      <c r="J339" s="9">
        <v>0</v>
      </c>
      <c r="K339" s="9">
        <v>43602.49</v>
      </c>
      <c r="L339" s="9">
        <v>393.46</v>
      </c>
      <c r="M339" s="9">
        <v>0</v>
      </c>
      <c r="N339" s="9">
        <v>0</v>
      </c>
      <c r="O339" s="9">
        <v>0</v>
      </c>
      <c r="P339" s="9">
        <v>393.46</v>
      </c>
      <c r="Q339" s="9">
        <v>0</v>
      </c>
      <c r="R339" s="9">
        <v>0</v>
      </c>
      <c r="S339" s="9">
        <v>43209.03</v>
      </c>
      <c r="T339" s="9">
        <v>0</v>
      </c>
      <c r="U339" s="9">
        <v>384.79</v>
      </c>
      <c r="V339" s="9">
        <v>0</v>
      </c>
      <c r="W339" s="9">
        <v>0</v>
      </c>
      <c r="X339" s="9">
        <v>384.79</v>
      </c>
      <c r="Y339" s="9">
        <v>0</v>
      </c>
      <c r="Z339" s="9">
        <v>0</v>
      </c>
      <c r="AA339" s="9">
        <v>0</v>
      </c>
      <c r="AB339" s="9">
        <v>17.04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39.76</v>
      </c>
      <c r="AI339" s="9">
        <v>105.7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6.6000000000000003E-2</v>
      </c>
      <c r="AR339" s="9">
        <v>0</v>
      </c>
      <c r="AS339" s="9">
        <v>0</v>
      </c>
      <c r="AT339" s="9">
        <v>0</v>
      </c>
      <c r="AU339" s="9">
        <f t="shared" si="5"/>
        <v>940.81600000000003</v>
      </c>
      <c r="AV339" s="9">
        <v>0</v>
      </c>
      <c r="AW339" s="9">
        <v>0</v>
      </c>
      <c r="AX339" s="10">
        <v>80</v>
      </c>
      <c r="AY339" s="10">
        <v>300</v>
      </c>
      <c r="AZ339" s="9">
        <v>335000</v>
      </c>
      <c r="BA339" s="9">
        <v>81868.3</v>
      </c>
      <c r="BB339" s="11">
        <v>90</v>
      </c>
      <c r="BC339" s="11">
        <v>47.500836098954103</v>
      </c>
      <c r="BD339" s="11">
        <v>10.59</v>
      </c>
      <c r="BE339" s="11"/>
      <c r="BF339" s="7" t="s">
        <v>338</v>
      </c>
      <c r="BG339" s="4"/>
      <c r="BH339" s="7" t="s">
        <v>339</v>
      </c>
      <c r="BI339" s="7" t="s">
        <v>340</v>
      </c>
      <c r="BJ339" s="7" t="s">
        <v>578</v>
      </c>
      <c r="BK339" s="7" t="s">
        <v>1</v>
      </c>
      <c r="BL339" s="5" t="s">
        <v>2</v>
      </c>
      <c r="BM339" s="11">
        <v>354674.58214632003</v>
      </c>
      <c r="BN339" s="5" t="s">
        <v>242</v>
      </c>
      <c r="BO339" s="11"/>
      <c r="BP339" s="12">
        <v>38751</v>
      </c>
      <c r="BQ339" s="12">
        <v>47876</v>
      </c>
      <c r="BR339" s="11">
        <v>0</v>
      </c>
      <c r="BS339" s="11">
        <v>17.04</v>
      </c>
      <c r="BT339" s="11">
        <v>0</v>
      </c>
    </row>
    <row r="340" spans="1:72" s="1" customFormat="1" ht="18.2" customHeight="1" x14ac:dyDescent="0.15">
      <c r="A340" s="13">
        <v>338</v>
      </c>
      <c r="B340" s="14" t="s">
        <v>25</v>
      </c>
      <c r="C340" s="14" t="s">
        <v>0</v>
      </c>
      <c r="D340" s="15">
        <v>45505</v>
      </c>
      <c r="E340" s="16" t="s">
        <v>247</v>
      </c>
      <c r="F340" s="17">
        <v>60</v>
      </c>
      <c r="G340" s="17">
        <v>59</v>
      </c>
      <c r="H340" s="18">
        <v>43713</v>
      </c>
      <c r="I340" s="18">
        <v>18217.5</v>
      </c>
      <c r="J340" s="18">
        <v>0</v>
      </c>
      <c r="K340" s="18">
        <v>61930.5</v>
      </c>
      <c r="L340" s="18">
        <v>392.51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61930.5</v>
      </c>
      <c r="T340" s="18">
        <v>28474.46</v>
      </c>
      <c r="U340" s="18">
        <v>385.74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28860.2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f t="shared" si="5"/>
        <v>0</v>
      </c>
      <c r="AV340" s="18">
        <v>18610.009999999998</v>
      </c>
      <c r="AW340" s="18">
        <v>28860.2</v>
      </c>
      <c r="AX340" s="19">
        <v>80</v>
      </c>
      <c r="AY340" s="19">
        <v>300</v>
      </c>
      <c r="AZ340" s="18">
        <v>335000</v>
      </c>
      <c r="BA340" s="18">
        <v>81868.3</v>
      </c>
      <c r="BB340" s="20">
        <v>90</v>
      </c>
      <c r="BC340" s="20">
        <v>68.081846086946996</v>
      </c>
      <c r="BD340" s="20">
        <v>10.59</v>
      </c>
      <c r="BE340" s="20"/>
      <c r="BF340" s="16" t="s">
        <v>352</v>
      </c>
      <c r="BG340" s="13"/>
      <c r="BH340" s="16" t="s">
        <v>339</v>
      </c>
      <c r="BI340" s="16" t="s">
        <v>340</v>
      </c>
      <c r="BJ340" s="16" t="s">
        <v>578</v>
      </c>
      <c r="BK340" s="16" t="s">
        <v>342</v>
      </c>
      <c r="BL340" s="14" t="s">
        <v>2</v>
      </c>
      <c r="BM340" s="20">
        <v>508346.848092</v>
      </c>
      <c r="BN340" s="14" t="s">
        <v>242</v>
      </c>
      <c r="BO340" s="20"/>
      <c r="BP340" s="21">
        <v>38751</v>
      </c>
      <c r="BQ340" s="21">
        <v>47876</v>
      </c>
      <c r="BR340" s="20">
        <v>12649.77</v>
      </c>
      <c r="BS340" s="20">
        <v>17.04</v>
      </c>
      <c r="BT340" s="20">
        <v>28.73</v>
      </c>
    </row>
    <row r="341" spans="1:72" s="1" customFormat="1" ht="18.2" customHeight="1" x14ac:dyDescent="0.15">
      <c r="A341" s="4">
        <v>339</v>
      </c>
      <c r="B341" s="5" t="s">
        <v>25</v>
      </c>
      <c r="C341" s="5" t="s">
        <v>0</v>
      </c>
      <c r="D341" s="6">
        <v>45505</v>
      </c>
      <c r="E341" s="7" t="s">
        <v>48</v>
      </c>
      <c r="F341" s="8">
        <v>168</v>
      </c>
      <c r="G341" s="8">
        <v>167</v>
      </c>
      <c r="H341" s="9">
        <v>32906.68</v>
      </c>
      <c r="I341" s="9">
        <v>25336.38</v>
      </c>
      <c r="J341" s="9">
        <v>0</v>
      </c>
      <c r="K341" s="9">
        <v>58243.06</v>
      </c>
      <c r="L341" s="9">
        <v>289.88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58243.06</v>
      </c>
      <c r="T341" s="9">
        <v>72145.06</v>
      </c>
      <c r="U341" s="9">
        <v>290.38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72435.44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f t="shared" si="5"/>
        <v>0</v>
      </c>
      <c r="AV341" s="9">
        <v>25626.26</v>
      </c>
      <c r="AW341" s="9">
        <v>72435.44</v>
      </c>
      <c r="AX341" s="10">
        <v>79</v>
      </c>
      <c r="AY341" s="10">
        <v>300</v>
      </c>
      <c r="AZ341" s="9">
        <v>249000</v>
      </c>
      <c r="BA341" s="9">
        <v>61039.87</v>
      </c>
      <c r="BB341" s="11">
        <v>89.99</v>
      </c>
      <c r="BC341" s="11">
        <v>85.866712517572495</v>
      </c>
      <c r="BD341" s="11">
        <v>10.59</v>
      </c>
      <c r="BE341" s="11"/>
      <c r="BF341" s="7" t="s">
        <v>338</v>
      </c>
      <c r="BG341" s="4"/>
      <c r="BH341" s="7" t="s">
        <v>353</v>
      </c>
      <c r="BI341" s="7" t="s">
        <v>556</v>
      </c>
      <c r="BJ341" s="7" t="s">
        <v>560</v>
      </c>
      <c r="BK341" s="7" t="s">
        <v>342</v>
      </c>
      <c r="BL341" s="5" t="s">
        <v>2</v>
      </c>
      <c r="BM341" s="11">
        <v>478079.07209263998</v>
      </c>
      <c r="BN341" s="5" t="s">
        <v>242</v>
      </c>
      <c r="BO341" s="11"/>
      <c r="BP341" s="12">
        <v>38758</v>
      </c>
      <c r="BQ341" s="12">
        <v>47883</v>
      </c>
      <c r="BR341" s="11">
        <v>26104.46</v>
      </c>
      <c r="BS341" s="11">
        <v>12.7</v>
      </c>
      <c r="BT341" s="11">
        <v>28.68</v>
      </c>
    </row>
    <row r="342" spans="1:72" s="1" customFormat="1" ht="18.2" customHeight="1" x14ac:dyDescent="0.15">
      <c r="A342" s="13">
        <v>340</v>
      </c>
      <c r="B342" s="14" t="s">
        <v>25</v>
      </c>
      <c r="C342" s="14" t="s">
        <v>0</v>
      </c>
      <c r="D342" s="15">
        <v>45505</v>
      </c>
      <c r="E342" s="16" t="s">
        <v>609</v>
      </c>
      <c r="F342" s="17">
        <v>38</v>
      </c>
      <c r="G342" s="17">
        <v>37</v>
      </c>
      <c r="H342" s="18">
        <v>44068.12</v>
      </c>
      <c r="I342" s="18">
        <v>12483.6</v>
      </c>
      <c r="J342" s="18">
        <v>0</v>
      </c>
      <c r="K342" s="18">
        <v>56551.72</v>
      </c>
      <c r="L342" s="18">
        <v>388.3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56551.72</v>
      </c>
      <c r="T342" s="18">
        <v>17045.84</v>
      </c>
      <c r="U342" s="18">
        <v>388.87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17434.71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v>0</v>
      </c>
      <c r="AU342" s="18">
        <f t="shared" si="5"/>
        <v>0</v>
      </c>
      <c r="AV342" s="18">
        <v>12871.9</v>
      </c>
      <c r="AW342" s="18">
        <v>17434.71</v>
      </c>
      <c r="AX342" s="19">
        <v>79</v>
      </c>
      <c r="AY342" s="19">
        <v>300</v>
      </c>
      <c r="AZ342" s="18">
        <v>335000</v>
      </c>
      <c r="BA342" s="18">
        <v>81754.2</v>
      </c>
      <c r="BB342" s="20">
        <v>90</v>
      </c>
      <c r="BC342" s="20">
        <v>62.2555758603228</v>
      </c>
      <c r="BD342" s="20">
        <v>10.59</v>
      </c>
      <c r="BE342" s="20"/>
      <c r="BF342" s="16" t="s">
        <v>352</v>
      </c>
      <c r="BG342" s="13"/>
      <c r="BH342" s="16" t="s">
        <v>339</v>
      </c>
      <c r="BI342" s="16" t="s">
        <v>340</v>
      </c>
      <c r="BJ342" s="16" t="s">
        <v>578</v>
      </c>
      <c r="BK342" s="16" t="s">
        <v>342</v>
      </c>
      <c r="BL342" s="14" t="s">
        <v>2</v>
      </c>
      <c r="BM342" s="20">
        <v>464195.97155168001</v>
      </c>
      <c r="BN342" s="14" t="s">
        <v>242</v>
      </c>
      <c r="BO342" s="20"/>
      <c r="BP342" s="21">
        <v>38758</v>
      </c>
      <c r="BQ342" s="21">
        <v>47883</v>
      </c>
      <c r="BR342" s="20">
        <v>7884.87</v>
      </c>
      <c r="BS342" s="20">
        <v>17.010000000000002</v>
      </c>
      <c r="BT342" s="20">
        <v>28.69</v>
      </c>
    </row>
    <row r="343" spans="1:72" s="1" customFormat="1" ht="18.2" customHeight="1" x14ac:dyDescent="0.15">
      <c r="A343" s="4">
        <v>341</v>
      </c>
      <c r="B343" s="5" t="s">
        <v>25</v>
      </c>
      <c r="C343" s="5" t="s">
        <v>0</v>
      </c>
      <c r="D343" s="6">
        <v>45505</v>
      </c>
      <c r="E343" s="7" t="s">
        <v>610</v>
      </c>
      <c r="F343" s="8">
        <v>39</v>
      </c>
      <c r="G343" s="8">
        <v>38</v>
      </c>
      <c r="H343" s="9">
        <v>32869.480000000003</v>
      </c>
      <c r="I343" s="9">
        <v>9826.27</v>
      </c>
      <c r="J343" s="9">
        <v>0</v>
      </c>
      <c r="K343" s="9">
        <v>42695.75</v>
      </c>
      <c r="L343" s="9">
        <v>301.01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42695.75</v>
      </c>
      <c r="T343" s="9">
        <v>12780.61</v>
      </c>
      <c r="U343" s="9">
        <v>290.05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13070.66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0</v>
      </c>
      <c r="AV343" s="9">
        <v>10127.280000000001</v>
      </c>
      <c r="AW343" s="9">
        <v>13070.66</v>
      </c>
      <c r="AX343" s="10">
        <v>78</v>
      </c>
      <c r="AY343" s="10">
        <v>300</v>
      </c>
      <c r="AZ343" s="9">
        <v>262000</v>
      </c>
      <c r="BA343" s="9">
        <v>62176.39</v>
      </c>
      <c r="BB343" s="11">
        <v>89.99</v>
      </c>
      <c r="BC343" s="11">
        <v>61.795008402707197</v>
      </c>
      <c r="BD343" s="11">
        <v>10.59</v>
      </c>
      <c r="BE343" s="11"/>
      <c r="BF343" s="7" t="s">
        <v>338</v>
      </c>
      <c r="BG343" s="4"/>
      <c r="BH343" s="7" t="s">
        <v>353</v>
      </c>
      <c r="BI343" s="7" t="s">
        <v>354</v>
      </c>
      <c r="BJ343" s="7" t="s">
        <v>355</v>
      </c>
      <c r="BK343" s="7" t="s">
        <v>342</v>
      </c>
      <c r="BL343" s="5" t="s">
        <v>2</v>
      </c>
      <c r="BM343" s="11">
        <v>350461.403338</v>
      </c>
      <c r="BN343" s="5" t="s">
        <v>242</v>
      </c>
      <c r="BO343" s="11"/>
      <c r="BP343" s="12">
        <v>38727</v>
      </c>
      <c r="BQ343" s="12">
        <v>47852</v>
      </c>
      <c r="BR343" s="11">
        <v>6429.52</v>
      </c>
      <c r="BS343" s="11">
        <v>12.94</v>
      </c>
      <c r="BT343" s="11">
        <v>28.88</v>
      </c>
    </row>
    <row r="344" spans="1:72" s="1" customFormat="1" ht="18.2" customHeight="1" x14ac:dyDescent="0.15">
      <c r="A344" s="13">
        <v>342</v>
      </c>
      <c r="B344" s="14" t="s">
        <v>25</v>
      </c>
      <c r="C344" s="14" t="s">
        <v>0</v>
      </c>
      <c r="D344" s="15">
        <v>45505</v>
      </c>
      <c r="E344" s="16" t="s">
        <v>50</v>
      </c>
      <c r="F344" s="17">
        <v>145</v>
      </c>
      <c r="G344" s="17">
        <v>144</v>
      </c>
      <c r="H344" s="18">
        <v>34549.949999999997</v>
      </c>
      <c r="I344" s="18">
        <v>25277.52</v>
      </c>
      <c r="J344" s="18">
        <v>0</v>
      </c>
      <c r="K344" s="18">
        <v>59827.47</v>
      </c>
      <c r="L344" s="18">
        <v>309.76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59827.47</v>
      </c>
      <c r="T344" s="18">
        <v>63842.879999999997</v>
      </c>
      <c r="U344" s="18">
        <v>304.88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64147.76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f t="shared" si="5"/>
        <v>0</v>
      </c>
      <c r="AV344" s="18">
        <v>25587.279999999999</v>
      </c>
      <c r="AW344" s="18">
        <v>64147.76</v>
      </c>
      <c r="AX344" s="19">
        <v>78</v>
      </c>
      <c r="AY344" s="19">
        <v>300</v>
      </c>
      <c r="AZ344" s="18">
        <v>262000</v>
      </c>
      <c r="BA344" s="18">
        <v>64656.54</v>
      </c>
      <c r="BB344" s="20">
        <v>90</v>
      </c>
      <c r="BC344" s="20">
        <v>83.278076742120803</v>
      </c>
      <c r="BD344" s="20">
        <v>10.59</v>
      </c>
      <c r="BE344" s="20"/>
      <c r="BF344" s="16" t="s">
        <v>352</v>
      </c>
      <c r="BG344" s="13"/>
      <c r="BH344" s="16" t="s">
        <v>353</v>
      </c>
      <c r="BI344" s="16" t="s">
        <v>354</v>
      </c>
      <c r="BJ344" s="16" t="s">
        <v>355</v>
      </c>
      <c r="BK344" s="16" t="s">
        <v>342</v>
      </c>
      <c r="BL344" s="14" t="s">
        <v>2</v>
      </c>
      <c r="BM344" s="20">
        <v>491084.45440967998</v>
      </c>
      <c r="BN344" s="14" t="s">
        <v>242</v>
      </c>
      <c r="BO344" s="20"/>
      <c r="BP344" s="21">
        <v>38727</v>
      </c>
      <c r="BQ344" s="21">
        <v>47852</v>
      </c>
      <c r="BR344" s="20">
        <v>22457.37</v>
      </c>
      <c r="BS344" s="20">
        <v>13.46</v>
      </c>
      <c r="BT344" s="20">
        <v>28.87</v>
      </c>
    </row>
    <row r="345" spans="1:72" s="1" customFormat="1" ht="18.2" customHeight="1" x14ac:dyDescent="0.15">
      <c r="A345" s="4">
        <v>343</v>
      </c>
      <c r="B345" s="5" t="s">
        <v>25</v>
      </c>
      <c r="C345" s="5" t="s">
        <v>0</v>
      </c>
      <c r="D345" s="6">
        <v>45505</v>
      </c>
      <c r="E345" s="7" t="s">
        <v>9</v>
      </c>
      <c r="F345" s="8">
        <v>147</v>
      </c>
      <c r="G345" s="8">
        <v>146</v>
      </c>
      <c r="H345" s="9">
        <v>46537.36</v>
      </c>
      <c r="I345" s="9">
        <v>35474.71</v>
      </c>
      <c r="J345" s="9">
        <v>0</v>
      </c>
      <c r="K345" s="9">
        <v>82012.070000000007</v>
      </c>
      <c r="L345" s="9">
        <v>423.27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82012.070000000007</v>
      </c>
      <c r="T345" s="9">
        <v>84408.29</v>
      </c>
      <c r="U345" s="9">
        <v>394.76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84803.05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f t="shared" si="5"/>
        <v>0</v>
      </c>
      <c r="AV345" s="9">
        <v>35897.980000000003</v>
      </c>
      <c r="AW345" s="9">
        <v>84803.05</v>
      </c>
      <c r="AX345" s="10">
        <v>78</v>
      </c>
      <c r="AY345" s="10">
        <v>300</v>
      </c>
      <c r="AZ345" s="9">
        <v>371600</v>
      </c>
      <c r="BA345" s="9">
        <v>88779.19</v>
      </c>
      <c r="BB345" s="11">
        <v>89.99</v>
      </c>
      <c r="BC345" s="11">
        <v>83.130587013690899</v>
      </c>
      <c r="BD345" s="11">
        <v>10.18</v>
      </c>
      <c r="BE345" s="11"/>
      <c r="BF345" s="7" t="s">
        <v>352</v>
      </c>
      <c r="BG345" s="4"/>
      <c r="BH345" s="7" t="s">
        <v>432</v>
      </c>
      <c r="BI345" s="7" t="s">
        <v>611</v>
      </c>
      <c r="BJ345" s="7" t="s">
        <v>437</v>
      </c>
      <c r="BK345" s="7" t="s">
        <v>342</v>
      </c>
      <c r="BL345" s="5" t="s">
        <v>2</v>
      </c>
      <c r="BM345" s="11">
        <v>673183.28271208005</v>
      </c>
      <c r="BN345" s="5" t="s">
        <v>242</v>
      </c>
      <c r="BO345" s="11"/>
      <c r="BP345" s="12">
        <v>38730</v>
      </c>
      <c r="BQ345" s="12">
        <v>47855</v>
      </c>
      <c r="BR345" s="11">
        <v>28456.12</v>
      </c>
      <c r="BS345" s="11">
        <v>19.03</v>
      </c>
      <c r="BT345" s="11">
        <v>28.87</v>
      </c>
    </row>
    <row r="346" spans="1:72" s="1" customFormat="1" ht="18.2" customHeight="1" x14ac:dyDescent="0.15">
      <c r="A346" s="13">
        <v>344</v>
      </c>
      <c r="B346" s="14" t="s">
        <v>25</v>
      </c>
      <c r="C346" s="14" t="s">
        <v>0</v>
      </c>
      <c r="D346" s="15">
        <v>45505</v>
      </c>
      <c r="E346" s="16" t="s">
        <v>51</v>
      </c>
      <c r="F346" s="17">
        <v>191</v>
      </c>
      <c r="G346" s="17">
        <v>190</v>
      </c>
      <c r="H346" s="18">
        <v>38590.160000000003</v>
      </c>
      <c r="I346" s="18">
        <v>31314.77</v>
      </c>
      <c r="J346" s="18">
        <v>0</v>
      </c>
      <c r="K346" s="18">
        <v>69904.929999999993</v>
      </c>
      <c r="L346" s="18">
        <v>339.86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69904.929999999993</v>
      </c>
      <c r="T346" s="18">
        <v>98637.08</v>
      </c>
      <c r="U346" s="18">
        <v>340.53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98977.61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f t="shared" si="5"/>
        <v>0</v>
      </c>
      <c r="AV346" s="18">
        <v>31654.63</v>
      </c>
      <c r="AW346" s="18">
        <v>98977.61</v>
      </c>
      <c r="AX346" s="19">
        <v>79</v>
      </c>
      <c r="AY346" s="19">
        <v>300</v>
      </c>
      <c r="AZ346" s="18">
        <v>301200</v>
      </c>
      <c r="BA346" s="18">
        <v>71573.66</v>
      </c>
      <c r="BB346" s="20">
        <v>87.31</v>
      </c>
      <c r="BC346" s="20">
        <v>85.274379405775804</v>
      </c>
      <c r="BD346" s="20">
        <v>10.59</v>
      </c>
      <c r="BE346" s="20"/>
      <c r="BF346" s="16" t="s">
        <v>352</v>
      </c>
      <c r="BG346" s="13"/>
      <c r="BH346" s="16" t="s">
        <v>353</v>
      </c>
      <c r="BI346" s="16" t="s">
        <v>354</v>
      </c>
      <c r="BJ346" s="16" t="s">
        <v>356</v>
      </c>
      <c r="BK346" s="16" t="s">
        <v>342</v>
      </c>
      <c r="BL346" s="14" t="s">
        <v>2</v>
      </c>
      <c r="BM346" s="20">
        <v>573803.71273591998</v>
      </c>
      <c r="BN346" s="14" t="s">
        <v>242</v>
      </c>
      <c r="BO346" s="20"/>
      <c r="BP346" s="21">
        <v>38765</v>
      </c>
      <c r="BQ346" s="21">
        <v>47890</v>
      </c>
      <c r="BR346" s="20">
        <v>33489.79</v>
      </c>
      <c r="BS346" s="20">
        <v>14.9</v>
      </c>
      <c r="BT346" s="20">
        <v>28.66</v>
      </c>
    </row>
    <row r="347" spans="1:72" s="1" customFormat="1" ht="18.2" customHeight="1" x14ac:dyDescent="0.15">
      <c r="A347" s="4">
        <v>345</v>
      </c>
      <c r="B347" s="5" t="s">
        <v>25</v>
      </c>
      <c r="C347" s="5" t="s">
        <v>0</v>
      </c>
      <c r="D347" s="6">
        <v>45505</v>
      </c>
      <c r="E347" s="7" t="s">
        <v>913</v>
      </c>
      <c r="F347" s="8">
        <v>175</v>
      </c>
      <c r="G347" s="8">
        <v>174</v>
      </c>
      <c r="H347" s="9">
        <v>50910.52</v>
      </c>
      <c r="I347" s="9">
        <v>41408.362809999999</v>
      </c>
      <c r="J347" s="9">
        <v>0</v>
      </c>
      <c r="K347" s="9">
        <v>92318.882809999996</v>
      </c>
      <c r="L347" s="9">
        <v>455.04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92318.89</v>
      </c>
      <c r="T347" s="9">
        <v>113382.44</v>
      </c>
      <c r="U347" s="9">
        <v>431.89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113814.33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f t="shared" si="5"/>
        <v>0</v>
      </c>
      <c r="AV347" s="9">
        <v>41863.370000000003</v>
      </c>
      <c r="AW347" s="9">
        <v>113814.33</v>
      </c>
      <c r="AX347" s="10">
        <v>79</v>
      </c>
      <c r="AY347" s="10">
        <v>300</v>
      </c>
      <c r="AZ347" s="9">
        <v>393000</v>
      </c>
      <c r="BA347" s="9">
        <v>96257.05</v>
      </c>
      <c r="BB347" s="11">
        <v>90</v>
      </c>
      <c r="BC347" s="11">
        <v>86.317834382001095</v>
      </c>
      <c r="BD347" s="11">
        <v>10.18</v>
      </c>
      <c r="BE347" s="11"/>
      <c r="BF347" s="7" t="s">
        <v>352</v>
      </c>
      <c r="BG347" s="4"/>
      <c r="BH347" s="7" t="s">
        <v>353</v>
      </c>
      <c r="BI347" s="7" t="s">
        <v>354</v>
      </c>
      <c r="BJ347" s="7" t="s">
        <v>537</v>
      </c>
      <c r="BK347" s="7" t="s">
        <v>342</v>
      </c>
      <c r="BL347" s="5" t="s">
        <v>2</v>
      </c>
      <c r="BM347" s="11">
        <v>757785.20681816002</v>
      </c>
      <c r="BN347" s="5" t="s">
        <v>242</v>
      </c>
      <c r="BO347" s="11"/>
      <c r="BP347" s="12">
        <v>38765</v>
      </c>
      <c r="BQ347" s="12">
        <v>47890</v>
      </c>
      <c r="BR347" s="11">
        <v>37270.28</v>
      </c>
      <c r="BS347" s="11">
        <v>20.63</v>
      </c>
      <c r="BT347" s="11">
        <v>43.63</v>
      </c>
    </row>
    <row r="348" spans="1:72" s="1" customFormat="1" ht="18.2" customHeight="1" x14ac:dyDescent="0.15">
      <c r="A348" s="13">
        <v>346</v>
      </c>
      <c r="B348" s="14" t="s">
        <v>25</v>
      </c>
      <c r="C348" s="14" t="s">
        <v>0</v>
      </c>
      <c r="D348" s="15">
        <v>45505</v>
      </c>
      <c r="E348" s="16" t="s">
        <v>767</v>
      </c>
      <c r="F348" s="17">
        <v>108</v>
      </c>
      <c r="G348" s="17">
        <v>108</v>
      </c>
      <c r="H348" s="18">
        <v>0</v>
      </c>
      <c r="I348" s="18">
        <v>60264.5</v>
      </c>
      <c r="J348" s="18">
        <v>0</v>
      </c>
      <c r="K348" s="18">
        <v>60264.5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60264.5</v>
      </c>
      <c r="T348" s="18">
        <v>33499.370000000003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33499.370000000003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f t="shared" si="5"/>
        <v>0</v>
      </c>
      <c r="AV348" s="18">
        <v>60264.5</v>
      </c>
      <c r="AW348" s="18">
        <v>33499.370000000003</v>
      </c>
      <c r="AX348" s="19">
        <v>0</v>
      </c>
      <c r="AY348" s="19">
        <v>180</v>
      </c>
      <c r="AZ348" s="18">
        <v>330000</v>
      </c>
      <c r="BA348" s="18">
        <v>77683.28</v>
      </c>
      <c r="BB348" s="20">
        <v>86.49</v>
      </c>
      <c r="BC348" s="20">
        <v>67.096505258274405</v>
      </c>
      <c r="BD348" s="20">
        <v>10.59</v>
      </c>
      <c r="BE348" s="20"/>
      <c r="BF348" s="16" t="s">
        <v>352</v>
      </c>
      <c r="BG348" s="13"/>
      <c r="BH348" s="16" t="s">
        <v>353</v>
      </c>
      <c r="BI348" s="16" t="s">
        <v>556</v>
      </c>
      <c r="BJ348" s="16" t="s">
        <v>560</v>
      </c>
      <c r="BK348" s="16" t="s">
        <v>342</v>
      </c>
      <c r="BL348" s="14" t="s">
        <v>2</v>
      </c>
      <c r="BM348" s="20">
        <v>494671.746988</v>
      </c>
      <c r="BN348" s="14" t="s">
        <v>242</v>
      </c>
      <c r="BO348" s="20"/>
      <c r="BP348" s="21">
        <v>38765</v>
      </c>
      <c r="BQ348" s="21">
        <v>44240</v>
      </c>
      <c r="BR348" s="20">
        <v>21406.06</v>
      </c>
      <c r="BS348" s="20">
        <v>0</v>
      </c>
      <c r="BT348" s="20">
        <v>55.87</v>
      </c>
    </row>
    <row r="349" spans="1:72" s="1" customFormat="1" ht="18.2" customHeight="1" x14ac:dyDescent="0.15">
      <c r="A349" s="4">
        <v>347</v>
      </c>
      <c r="B349" s="5" t="s">
        <v>25</v>
      </c>
      <c r="C349" s="5" t="s">
        <v>0</v>
      </c>
      <c r="D349" s="6">
        <v>45505</v>
      </c>
      <c r="E349" s="7" t="s">
        <v>53</v>
      </c>
      <c r="F349" s="8">
        <v>207</v>
      </c>
      <c r="G349" s="8">
        <v>206</v>
      </c>
      <c r="H349" s="9">
        <v>84755.08</v>
      </c>
      <c r="I349" s="9">
        <v>73750.61</v>
      </c>
      <c r="J349" s="9">
        <v>0</v>
      </c>
      <c r="K349" s="9">
        <v>158505.69</v>
      </c>
      <c r="L349" s="9">
        <v>757.57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158505.69</v>
      </c>
      <c r="T349" s="9">
        <v>231885.4</v>
      </c>
      <c r="U349" s="9">
        <v>718.96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232604.36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f t="shared" si="5"/>
        <v>0</v>
      </c>
      <c r="AV349" s="9">
        <v>74508.179999999993</v>
      </c>
      <c r="AW349" s="9">
        <v>232604.36</v>
      </c>
      <c r="AX349" s="10">
        <v>79</v>
      </c>
      <c r="AY349" s="10">
        <v>300</v>
      </c>
      <c r="AZ349" s="9">
        <v>655000</v>
      </c>
      <c r="BA349" s="9">
        <v>160244.65</v>
      </c>
      <c r="BB349" s="11">
        <v>90</v>
      </c>
      <c r="BC349" s="11">
        <v>89.023328391930704</v>
      </c>
      <c r="BD349" s="11">
        <v>10.18</v>
      </c>
      <c r="BE349" s="11"/>
      <c r="BF349" s="7" t="s">
        <v>352</v>
      </c>
      <c r="BG349" s="4"/>
      <c r="BH349" s="7" t="s">
        <v>381</v>
      </c>
      <c r="BI349" s="7" t="s">
        <v>382</v>
      </c>
      <c r="BJ349" s="7" t="s">
        <v>591</v>
      </c>
      <c r="BK349" s="7" t="s">
        <v>342</v>
      </c>
      <c r="BL349" s="5" t="s">
        <v>2</v>
      </c>
      <c r="BM349" s="11">
        <v>1301069.2294773599</v>
      </c>
      <c r="BN349" s="5" t="s">
        <v>242</v>
      </c>
      <c r="BO349" s="11"/>
      <c r="BP349" s="12">
        <v>38776</v>
      </c>
      <c r="BQ349" s="12">
        <v>47901</v>
      </c>
      <c r="BR349" s="11">
        <v>73422.02</v>
      </c>
      <c r="BS349" s="11">
        <v>34.35</v>
      </c>
      <c r="BT349" s="11">
        <v>28.64</v>
      </c>
    </row>
    <row r="350" spans="1:72" s="1" customFormat="1" ht="18.2" customHeight="1" x14ac:dyDescent="0.15">
      <c r="A350" s="13">
        <v>348</v>
      </c>
      <c r="B350" s="14" t="s">
        <v>25</v>
      </c>
      <c r="C350" s="14" t="s">
        <v>0</v>
      </c>
      <c r="D350" s="15">
        <v>45505</v>
      </c>
      <c r="E350" s="16" t="s">
        <v>52</v>
      </c>
      <c r="F350" s="17">
        <v>179</v>
      </c>
      <c r="G350" s="17">
        <v>178</v>
      </c>
      <c r="H350" s="18">
        <v>106434.37</v>
      </c>
      <c r="I350" s="18">
        <v>82705.45</v>
      </c>
      <c r="J350" s="18">
        <v>0</v>
      </c>
      <c r="K350" s="18">
        <v>189139.82</v>
      </c>
      <c r="L350" s="18">
        <v>921.11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189139.82</v>
      </c>
      <c r="T350" s="18">
        <v>250286.42</v>
      </c>
      <c r="U350" s="18">
        <v>939.22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251225.64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f t="shared" si="5"/>
        <v>0</v>
      </c>
      <c r="AV350" s="18">
        <v>83626.559999999998</v>
      </c>
      <c r="AW350" s="18">
        <v>251225.64</v>
      </c>
      <c r="AX350" s="19">
        <v>81</v>
      </c>
      <c r="AY350" s="19">
        <v>300</v>
      </c>
      <c r="AZ350" s="18">
        <v>810000</v>
      </c>
      <c r="BA350" s="18">
        <v>195697.54</v>
      </c>
      <c r="BB350" s="20">
        <v>90</v>
      </c>
      <c r="BC350" s="20">
        <v>86.984148088933594</v>
      </c>
      <c r="BD350" s="20">
        <v>10.59</v>
      </c>
      <c r="BE350" s="20"/>
      <c r="BF350" s="16" t="s">
        <v>338</v>
      </c>
      <c r="BG350" s="13"/>
      <c r="BH350" s="16" t="s">
        <v>381</v>
      </c>
      <c r="BI350" s="16" t="s">
        <v>382</v>
      </c>
      <c r="BJ350" s="16" t="s">
        <v>612</v>
      </c>
      <c r="BK350" s="16" t="s">
        <v>342</v>
      </c>
      <c r="BL350" s="14" t="s">
        <v>2</v>
      </c>
      <c r="BM350" s="20">
        <v>1552524.70665808</v>
      </c>
      <c r="BN350" s="14" t="s">
        <v>242</v>
      </c>
      <c r="BO350" s="20"/>
      <c r="BP350" s="21">
        <v>38778</v>
      </c>
      <c r="BQ350" s="21">
        <v>47903</v>
      </c>
      <c r="BR350" s="20">
        <v>68056.28</v>
      </c>
      <c r="BS350" s="20">
        <v>40.72</v>
      </c>
      <c r="BT350" s="20">
        <v>28.62</v>
      </c>
    </row>
    <row r="351" spans="1:72" s="1" customFormat="1" ht="18.2" customHeight="1" x14ac:dyDescent="0.15">
      <c r="A351" s="4">
        <v>349</v>
      </c>
      <c r="B351" s="5" t="s">
        <v>25</v>
      </c>
      <c r="C351" s="5" t="s">
        <v>0</v>
      </c>
      <c r="D351" s="6">
        <v>45505</v>
      </c>
      <c r="E351" s="7" t="s">
        <v>914</v>
      </c>
      <c r="F351" s="8">
        <v>188</v>
      </c>
      <c r="G351" s="8">
        <v>183</v>
      </c>
      <c r="H351" s="9">
        <v>49190.82</v>
      </c>
      <c r="I351" s="9">
        <v>47811.928670000001</v>
      </c>
      <c r="J351" s="9">
        <v>0</v>
      </c>
      <c r="K351" s="9">
        <v>97002.748670000001</v>
      </c>
      <c r="L351" s="9">
        <v>552.33000000000004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97002.75</v>
      </c>
      <c r="T351" s="9">
        <v>125079.99</v>
      </c>
      <c r="U351" s="9">
        <v>387.3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125467.29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f t="shared" si="5"/>
        <v>0</v>
      </c>
      <c r="AV351" s="9">
        <v>51901.39</v>
      </c>
      <c r="AW351" s="9">
        <v>125467.29</v>
      </c>
      <c r="AX351" s="10">
        <v>80</v>
      </c>
      <c r="AY351" s="10">
        <v>300</v>
      </c>
      <c r="AZ351" s="9">
        <v>433000</v>
      </c>
      <c r="BA351" s="9">
        <v>101976</v>
      </c>
      <c r="BB351" s="11">
        <v>86.68</v>
      </c>
      <c r="BC351" s="11">
        <v>82.452717992468806</v>
      </c>
      <c r="BD351" s="11">
        <v>10.18</v>
      </c>
      <c r="BE351" s="11"/>
      <c r="BF351" s="7" t="s">
        <v>338</v>
      </c>
      <c r="BG351" s="4"/>
      <c r="BH351" s="7" t="s">
        <v>426</v>
      </c>
      <c r="BI351" s="7" t="s">
        <v>565</v>
      </c>
      <c r="BJ351" s="7" t="s">
        <v>915</v>
      </c>
      <c r="BK351" s="7" t="s">
        <v>342</v>
      </c>
      <c r="BL351" s="5" t="s">
        <v>2</v>
      </c>
      <c r="BM351" s="11">
        <v>796231.94094600005</v>
      </c>
      <c r="BN351" s="5" t="s">
        <v>242</v>
      </c>
      <c r="BO351" s="11"/>
      <c r="BP351" s="12">
        <v>38786</v>
      </c>
      <c r="BQ351" s="12">
        <v>47911</v>
      </c>
      <c r="BR351" s="11">
        <v>44300.65</v>
      </c>
      <c r="BS351" s="11">
        <v>21.86</v>
      </c>
      <c r="BT351" s="11">
        <v>46.97</v>
      </c>
    </row>
    <row r="352" spans="1:72" s="1" customFormat="1" ht="18.2" customHeight="1" x14ac:dyDescent="0.15">
      <c r="A352" s="13">
        <v>350</v>
      </c>
      <c r="B352" s="14" t="s">
        <v>25</v>
      </c>
      <c r="C352" s="14" t="s">
        <v>0</v>
      </c>
      <c r="D352" s="15">
        <v>45505</v>
      </c>
      <c r="E352" s="16" t="s">
        <v>615</v>
      </c>
      <c r="F352" s="17">
        <v>0</v>
      </c>
      <c r="G352" s="17">
        <v>1</v>
      </c>
      <c r="H352" s="18">
        <v>37186.269999999997</v>
      </c>
      <c r="I352" s="18">
        <v>731.84</v>
      </c>
      <c r="J352" s="18">
        <v>0</v>
      </c>
      <c r="K352" s="18">
        <v>37918.11</v>
      </c>
      <c r="L352" s="18">
        <v>370.77</v>
      </c>
      <c r="M352" s="18">
        <v>0</v>
      </c>
      <c r="N352" s="18">
        <v>0</v>
      </c>
      <c r="O352" s="18">
        <v>731.84</v>
      </c>
      <c r="P352" s="18">
        <v>0</v>
      </c>
      <c r="Q352" s="18">
        <v>0</v>
      </c>
      <c r="R352" s="18">
        <v>0</v>
      </c>
      <c r="S352" s="18">
        <v>37186.269999999997</v>
      </c>
      <c r="T352" s="18">
        <v>666.04</v>
      </c>
      <c r="U352" s="18">
        <v>328.17</v>
      </c>
      <c r="V352" s="18">
        <v>0</v>
      </c>
      <c r="W352" s="18">
        <v>666.04</v>
      </c>
      <c r="X352" s="18">
        <v>0</v>
      </c>
      <c r="Y352" s="18">
        <v>0</v>
      </c>
      <c r="Z352" s="18">
        <v>0</v>
      </c>
      <c r="AA352" s="18">
        <v>328.17</v>
      </c>
      <c r="AB352" s="18">
        <v>0</v>
      </c>
      <c r="AC352" s="18">
        <v>0</v>
      </c>
      <c r="AD352" s="18">
        <v>0</v>
      </c>
      <c r="AE352" s="18">
        <v>0</v>
      </c>
      <c r="AF352" s="18">
        <v>57.24</v>
      </c>
      <c r="AG352" s="18">
        <v>0</v>
      </c>
      <c r="AH352" s="18">
        <v>0</v>
      </c>
      <c r="AI352" s="18">
        <v>0.19</v>
      </c>
      <c r="AJ352" s="18">
        <v>30.6</v>
      </c>
      <c r="AK352" s="18">
        <v>0</v>
      </c>
      <c r="AL352" s="18">
        <v>0</v>
      </c>
      <c r="AM352" s="18">
        <v>0</v>
      </c>
      <c r="AN352" s="18">
        <v>0</v>
      </c>
      <c r="AO352" s="18">
        <v>71.42</v>
      </c>
      <c r="AP352" s="18">
        <v>190.81</v>
      </c>
      <c r="AQ352" s="18">
        <v>0</v>
      </c>
      <c r="AR352" s="18">
        <v>0</v>
      </c>
      <c r="AS352" s="18">
        <v>2.4369999999999999E-3</v>
      </c>
      <c r="AT352" s="18">
        <v>0</v>
      </c>
      <c r="AU352" s="18">
        <f t="shared" si="5"/>
        <v>1748.137563</v>
      </c>
      <c r="AV352" s="18">
        <v>370.77</v>
      </c>
      <c r="AW352" s="18">
        <v>328.17</v>
      </c>
      <c r="AX352" s="19">
        <v>80</v>
      </c>
      <c r="AY352" s="19">
        <v>300</v>
      </c>
      <c r="AZ352" s="18">
        <v>312200</v>
      </c>
      <c r="BA352" s="18">
        <v>73525</v>
      </c>
      <c r="BB352" s="20">
        <v>86.68</v>
      </c>
      <c r="BC352" s="20">
        <v>43.839590392383599</v>
      </c>
      <c r="BD352" s="20">
        <v>10.59</v>
      </c>
      <c r="BE352" s="20"/>
      <c r="BF352" s="16" t="s">
        <v>352</v>
      </c>
      <c r="BG352" s="13"/>
      <c r="BH352" s="16" t="s">
        <v>339</v>
      </c>
      <c r="BI352" s="16" t="s">
        <v>569</v>
      </c>
      <c r="BJ352" s="16" t="s">
        <v>570</v>
      </c>
      <c r="BK352" s="16" t="s">
        <v>1</v>
      </c>
      <c r="BL352" s="14" t="s">
        <v>2</v>
      </c>
      <c r="BM352" s="20">
        <v>305237.69623687997</v>
      </c>
      <c r="BN352" s="14" t="s">
        <v>242</v>
      </c>
      <c r="BO352" s="20"/>
      <c r="BP352" s="21">
        <v>38786</v>
      </c>
      <c r="BQ352" s="21">
        <v>47911</v>
      </c>
      <c r="BR352" s="20">
        <v>146.38</v>
      </c>
      <c r="BS352" s="20">
        <v>15.3</v>
      </c>
      <c r="BT352" s="20">
        <v>28.62</v>
      </c>
    </row>
    <row r="353" spans="1:72" s="1" customFormat="1" ht="18.2" customHeight="1" x14ac:dyDescent="0.15">
      <c r="A353" s="4">
        <v>351</v>
      </c>
      <c r="B353" s="5" t="s">
        <v>25</v>
      </c>
      <c r="C353" s="5" t="s">
        <v>0</v>
      </c>
      <c r="D353" s="6">
        <v>45505</v>
      </c>
      <c r="E353" s="7" t="s">
        <v>49</v>
      </c>
      <c r="F353" s="8">
        <v>159</v>
      </c>
      <c r="G353" s="8">
        <v>158</v>
      </c>
      <c r="H353" s="9">
        <v>46544.38</v>
      </c>
      <c r="I353" s="9">
        <v>34354.01</v>
      </c>
      <c r="J353" s="9">
        <v>0</v>
      </c>
      <c r="K353" s="9">
        <v>80898.39</v>
      </c>
      <c r="L353" s="9">
        <v>402.87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80898.39</v>
      </c>
      <c r="T353" s="9">
        <v>94693.14</v>
      </c>
      <c r="U353" s="9">
        <v>410.73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95103.87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f t="shared" si="5"/>
        <v>0</v>
      </c>
      <c r="AV353" s="9">
        <v>34756.879999999997</v>
      </c>
      <c r="AW353" s="9">
        <v>95103.87</v>
      </c>
      <c r="AX353" s="10">
        <v>80</v>
      </c>
      <c r="AY353" s="10">
        <v>300</v>
      </c>
      <c r="AZ353" s="9">
        <v>350000</v>
      </c>
      <c r="BA353" s="9">
        <v>85586.15</v>
      </c>
      <c r="BB353" s="11">
        <v>89.99</v>
      </c>
      <c r="BC353" s="11">
        <v>85.061030506688297</v>
      </c>
      <c r="BD353" s="11">
        <v>10.59</v>
      </c>
      <c r="BE353" s="11"/>
      <c r="BF353" s="7" t="s">
        <v>338</v>
      </c>
      <c r="BG353" s="4"/>
      <c r="BH353" s="7" t="s">
        <v>353</v>
      </c>
      <c r="BI353" s="7" t="s">
        <v>354</v>
      </c>
      <c r="BJ353" s="7" t="s">
        <v>355</v>
      </c>
      <c r="BK353" s="7" t="s">
        <v>342</v>
      </c>
      <c r="BL353" s="5" t="s">
        <v>2</v>
      </c>
      <c r="BM353" s="11">
        <v>664041.81416615995</v>
      </c>
      <c r="BN353" s="5" t="s">
        <v>242</v>
      </c>
      <c r="BO353" s="11"/>
      <c r="BP353" s="12">
        <v>38791</v>
      </c>
      <c r="BQ353" s="12">
        <v>47916</v>
      </c>
      <c r="BR353" s="11">
        <v>30335.86</v>
      </c>
      <c r="BS353" s="11">
        <v>17.8</v>
      </c>
      <c r="BT353" s="11">
        <v>28.61</v>
      </c>
    </row>
    <row r="354" spans="1:72" s="1" customFormat="1" ht="18.2" customHeight="1" x14ac:dyDescent="0.15">
      <c r="A354" s="13">
        <v>352</v>
      </c>
      <c r="B354" s="14" t="s">
        <v>25</v>
      </c>
      <c r="C354" s="14" t="s">
        <v>0</v>
      </c>
      <c r="D354" s="15">
        <v>45505</v>
      </c>
      <c r="E354" s="16" t="s">
        <v>616</v>
      </c>
      <c r="F354" s="17">
        <v>0</v>
      </c>
      <c r="G354" s="17">
        <v>0</v>
      </c>
      <c r="H354" s="18">
        <v>46959.17</v>
      </c>
      <c r="I354" s="18">
        <v>0</v>
      </c>
      <c r="J354" s="18">
        <v>0</v>
      </c>
      <c r="K354" s="18">
        <v>46959.17</v>
      </c>
      <c r="L354" s="18">
        <v>406.96</v>
      </c>
      <c r="M354" s="18">
        <v>0</v>
      </c>
      <c r="N354" s="18">
        <v>0</v>
      </c>
      <c r="O354" s="18">
        <v>0</v>
      </c>
      <c r="P354" s="18">
        <v>406.96</v>
      </c>
      <c r="Q354" s="18">
        <v>0</v>
      </c>
      <c r="R354" s="18">
        <v>0</v>
      </c>
      <c r="S354" s="18">
        <v>46552.21</v>
      </c>
      <c r="T354" s="18">
        <v>0</v>
      </c>
      <c r="U354" s="18">
        <v>414.41</v>
      </c>
      <c r="V354" s="18">
        <v>0</v>
      </c>
      <c r="W354" s="18">
        <v>0</v>
      </c>
      <c r="X354" s="18">
        <v>414.41</v>
      </c>
      <c r="Y354" s="18">
        <v>0</v>
      </c>
      <c r="Z354" s="18">
        <v>0</v>
      </c>
      <c r="AA354" s="18">
        <v>0</v>
      </c>
      <c r="AB354" s="18">
        <v>17.98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41.97</v>
      </c>
      <c r="AI354" s="18">
        <v>112.76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5.1999999999999998E-2</v>
      </c>
      <c r="AR354" s="18">
        <v>0</v>
      </c>
      <c r="AS354" s="18">
        <v>0</v>
      </c>
      <c r="AT354" s="18">
        <v>0</v>
      </c>
      <c r="AU354" s="18">
        <f t="shared" si="5"/>
        <v>994.13200000000006</v>
      </c>
      <c r="AV354" s="18">
        <v>0</v>
      </c>
      <c r="AW354" s="18">
        <v>0</v>
      </c>
      <c r="AX354" s="19">
        <v>80</v>
      </c>
      <c r="AY354" s="19">
        <v>300</v>
      </c>
      <c r="AZ354" s="18">
        <v>375500</v>
      </c>
      <c r="BA354" s="18">
        <v>86403.44</v>
      </c>
      <c r="BB354" s="20">
        <v>87.27</v>
      </c>
      <c r="BC354" s="20">
        <v>47.019092835887101</v>
      </c>
      <c r="BD354" s="20">
        <v>10.59</v>
      </c>
      <c r="BE354" s="20"/>
      <c r="BF354" s="16" t="s">
        <v>338</v>
      </c>
      <c r="BG354" s="13"/>
      <c r="BH354" s="16" t="s">
        <v>339</v>
      </c>
      <c r="BI354" s="16" t="s">
        <v>580</v>
      </c>
      <c r="BJ354" s="16" t="s">
        <v>581</v>
      </c>
      <c r="BK354" s="16" t="s">
        <v>1</v>
      </c>
      <c r="BL354" s="14" t="s">
        <v>2</v>
      </c>
      <c r="BM354" s="20">
        <v>382116.55364023999</v>
      </c>
      <c r="BN354" s="14" t="s">
        <v>242</v>
      </c>
      <c r="BO354" s="20"/>
      <c r="BP354" s="21">
        <v>38793</v>
      </c>
      <c r="BQ354" s="21">
        <v>47918</v>
      </c>
      <c r="BR354" s="20">
        <v>0</v>
      </c>
      <c r="BS354" s="20">
        <v>17.98</v>
      </c>
      <c r="BT354" s="20">
        <v>0</v>
      </c>
    </row>
    <row r="355" spans="1:72" s="1" customFormat="1" ht="18.2" customHeight="1" x14ac:dyDescent="0.15">
      <c r="A355" s="4">
        <v>353</v>
      </c>
      <c r="B355" s="5" t="s">
        <v>25</v>
      </c>
      <c r="C355" s="5" t="s">
        <v>0</v>
      </c>
      <c r="D355" s="6">
        <v>45505</v>
      </c>
      <c r="E355" s="7" t="s">
        <v>54</v>
      </c>
      <c r="F355" s="8">
        <v>162</v>
      </c>
      <c r="G355" s="8">
        <v>161</v>
      </c>
      <c r="H355" s="9">
        <v>57150.6</v>
      </c>
      <c r="I355" s="9">
        <v>44111.96</v>
      </c>
      <c r="J355" s="9">
        <v>0</v>
      </c>
      <c r="K355" s="9">
        <v>101262.56</v>
      </c>
      <c r="L355" s="9">
        <v>502.04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101262.56</v>
      </c>
      <c r="T355" s="9">
        <v>115752.36</v>
      </c>
      <c r="U355" s="9">
        <v>484.8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116237.16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f t="shared" si="5"/>
        <v>0</v>
      </c>
      <c r="AV355" s="9">
        <v>44614</v>
      </c>
      <c r="AW355" s="9">
        <v>116237.16</v>
      </c>
      <c r="AX355" s="10">
        <v>80</v>
      </c>
      <c r="AY355" s="10">
        <v>300</v>
      </c>
      <c r="AZ355" s="9">
        <v>467000</v>
      </c>
      <c r="BA355" s="9">
        <v>107100</v>
      </c>
      <c r="BB355" s="11">
        <v>84.99</v>
      </c>
      <c r="BC355" s="11">
        <v>80.357656156862703</v>
      </c>
      <c r="BD355" s="11">
        <v>10.18</v>
      </c>
      <c r="BE355" s="11"/>
      <c r="BF355" s="7" t="s">
        <v>338</v>
      </c>
      <c r="BG355" s="4"/>
      <c r="BH355" s="7" t="s">
        <v>339</v>
      </c>
      <c r="BI355" s="7" t="s">
        <v>582</v>
      </c>
      <c r="BJ355" s="7" t="s">
        <v>583</v>
      </c>
      <c r="BK355" s="7" t="s">
        <v>342</v>
      </c>
      <c r="BL355" s="5" t="s">
        <v>2</v>
      </c>
      <c r="BM355" s="11">
        <v>831197.92680063995</v>
      </c>
      <c r="BN355" s="5" t="s">
        <v>242</v>
      </c>
      <c r="BO355" s="11"/>
      <c r="BP355" s="12">
        <v>38796</v>
      </c>
      <c r="BQ355" s="12">
        <v>47923</v>
      </c>
      <c r="BR355" s="11">
        <v>37316.86</v>
      </c>
      <c r="BS355" s="11">
        <v>22.96</v>
      </c>
      <c r="BT355" s="11">
        <v>28.63</v>
      </c>
    </row>
    <row r="356" spans="1:72" s="1" customFormat="1" ht="18.2" customHeight="1" x14ac:dyDescent="0.15">
      <c r="A356" s="13">
        <v>354</v>
      </c>
      <c r="B356" s="14" t="s">
        <v>25</v>
      </c>
      <c r="C356" s="14" t="s">
        <v>0</v>
      </c>
      <c r="D356" s="15">
        <v>45505</v>
      </c>
      <c r="E356" s="16" t="s">
        <v>901</v>
      </c>
      <c r="F356" s="17">
        <v>147</v>
      </c>
      <c r="G356" s="17">
        <v>146</v>
      </c>
      <c r="H356" s="18">
        <v>57796.76</v>
      </c>
      <c r="I356" s="18">
        <v>62411.005964999997</v>
      </c>
      <c r="J356" s="18">
        <v>0</v>
      </c>
      <c r="K356" s="18">
        <v>120207.765965</v>
      </c>
      <c r="L356" s="18">
        <v>744.52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120207.77</v>
      </c>
      <c r="T356" s="18">
        <v>119035.75403500001</v>
      </c>
      <c r="U356" s="18">
        <v>490.31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119526.064035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f t="shared" si="5"/>
        <v>0</v>
      </c>
      <c r="AV356" s="18">
        <v>63155.55</v>
      </c>
      <c r="AW356" s="18">
        <v>119526.064035</v>
      </c>
      <c r="AX356" s="19">
        <v>59</v>
      </c>
      <c r="AY356" s="19">
        <v>300</v>
      </c>
      <c r="AZ356" s="18">
        <v>548000</v>
      </c>
      <c r="BA356" s="18">
        <v>134013.4</v>
      </c>
      <c r="BB356" s="20">
        <v>90</v>
      </c>
      <c r="BC356" s="20">
        <v>80.728489091389406</v>
      </c>
      <c r="BD356" s="20">
        <v>10.18</v>
      </c>
      <c r="BE356" s="20"/>
      <c r="BF356" s="16" t="s">
        <v>338</v>
      </c>
      <c r="BG356" s="13"/>
      <c r="BH356" s="16" t="s">
        <v>378</v>
      </c>
      <c r="BI356" s="16" t="s">
        <v>902</v>
      </c>
      <c r="BJ356" s="16" t="s">
        <v>903</v>
      </c>
      <c r="BK356" s="16" t="s">
        <v>342</v>
      </c>
      <c r="BL356" s="14" t="s">
        <v>2</v>
      </c>
      <c r="BM356" s="20">
        <v>986706.72763287998</v>
      </c>
      <c r="BN356" s="14" t="s">
        <v>242</v>
      </c>
      <c r="BO356" s="20"/>
      <c r="BP356" s="21">
        <v>38803</v>
      </c>
      <c r="BQ356" s="21">
        <v>47928</v>
      </c>
      <c r="BR356" s="20">
        <v>38819.019999999997</v>
      </c>
      <c r="BS356" s="20">
        <v>28.73</v>
      </c>
      <c r="BT356" s="20">
        <v>45.66</v>
      </c>
    </row>
    <row r="357" spans="1:72" s="1" customFormat="1" ht="18.2" customHeight="1" x14ac:dyDescent="0.15">
      <c r="A357" s="4">
        <v>355</v>
      </c>
      <c r="B357" s="5" t="s">
        <v>25</v>
      </c>
      <c r="C357" s="5" t="s">
        <v>0</v>
      </c>
      <c r="D357" s="6">
        <v>45505</v>
      </c>
      <c r="E357" s="7" t="s">
        <v>55</v>
      </c>
      <c r="F357" s="8">
        <v>195</v>
      </c>
      <c r="G357" s="8">
        <v>194</v>
      </c>
      <c r="H357" s="9">
        <v>14807.04</v>
      </c>
      <c r="I357" s="9">
        <v>63146.11</v>
      </c>
      <c r="J357" s="9">
        <v>0</v>
      </c>
      <c r="K357" s="9">
        <v>77953.149999999994</v>
      </c>
      <c r="L357" s="9">
        <v>679.92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77953.149999999994</v>
      </c>
      <c r="T357" s="9">
        <v>94679.32</v>
      </c>
      <c r="U357" s="9">
        <v>130.63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94809.95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f t="shared" si="5"/>
        <v>0</v>
      </c>
      <c r="AV357" s="9">
        <v>63826.03</v>
      </c>
      <c r="AW357" s="9">
        <v>94809.95</v>
      </c>
      <c r="AX357" s="10">
        <v>20</v>
      </c>
      <c r="AY357" s="10">
        <v>240</v>
      </c>
      <c r="AZ357" s="9">
        <v>330020</v>
      </c>
      <c r="BA357" s="9">
        <v>80697.36</v>
      </c>
      <c r="BB357" s="11">
        <v>90</v>
      </c>
      <c r="BC357" s="11">
        <v>86.9394426286064</v>
      </c>
      <c r="BD357" s="11">
        <v>10.59</v>
      </c>
      <c r="BE357" s="11"/>
      <c r="BF357" s="7" t="s">
        <v>338</v>
      </c>
      <c r="BG357" s="4"/>
      <c r="BH357" s="7" t="s">
        <v>393</v>
      </c>
      <c r="BI357" s="7" t="s">
        <v>453</v>
      </c>
      <c r="BJ357" s="7" t="s">
        <v>608</v>
      </c>
      <c r="BK357" s="7" t="s">
        <v>342</v>
      </c>
      <c r="BL357" s="5" t="s">
        <v>2</v>
      </c>
      <c r="BM357" s="11">
        <v>639866.2710836</v>
      </c>
      <c r="BN357" s="5" t="s">
        <v>242</v>
      </c>
      <c r="BO357" s="11"/>
      <c r="BP357" s="12">
        <v>38805</v>
      </c>
      <c r="BQ357" s="12">
        <v>46105</v>
      </c>
      <c r="BR357" s="11">
        <v>40838.54</v>
      </c>
      <c r="BS357" s="11">
        <v>16.920000000000002</v>
      </c>
      <c r="BT357" s="11">
        <v>28.58</v>
      </c>
    </row>
    <row r="358" spans="1:72" s="1" customFormat="1" ht="18.2" customHeight="1" x14ac:dyDescent="0.15">
      <c r="A358" s="13">
        <v>356</v>
      </c>
      <c r="B358" s="14" t="s">
        <v>25</v>
      </c>
      <c r="C358" s="14" t="s">
        <v>0</v>
      </c>
      <c r="D358" s="15">
        <v>45505</v>
      </c>
      <c r="E358" s="16" t="s">
        <v>56</v>
      </c>
      <c r="F358" s="17">
        <v>131</v>
      </c>
      <c r="G358" s="17">
        <v>130</v>
      </c>
      <c r="H358" s="18">
        <v>38108.730000000003</v>
      </c>
      <c r="I358" s="18">
        <v>26936.99</v>
      </c>
      <c r="J358" s="18">
        <v>0</v>
      </c>
      <c r="K358" s="18">
        <v>65045.72</v>
      </c>
      <c r="L358" s="18">
        <v>347.77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65045.72</v>
      </c>
      <c r="T358" s="18">
        <v>62672.160000000003</v>
      </c>
      <c r="U358" s="18">
        <v>336.29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63008.45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f t="shared" si="5"/>
        <v>0</v>
      </c>
      <c r="AV358" s="18">
        <v>27284.76</v>
      </c>
      <c r="AW358" s="18">
        <v>63008.45</v>
      </c>
      <c r="AX358" s="19">
        <v>77</v>
      </c>
      <c r="AY358" s="19">
        <v>300</v>
      </c>
      <c r="AZ358" s="18">
        <v>390000</v>
      </c>
      <c r="BA358" s="18">
        <v>71959.31</v>
      </c>
      <c r="BB358" s="20">
        <v>66.989999999999995</v>
      </c>
      <c r="BC358" s="20">
        <v>60.553843315062402</v>
      </c>
      <c r="BD358" s="20">
        <v>10.59</v>
      </c>
      <c r="BE358" s="20"/>
      <c r="BF358" s="16" t="s">
        <v>352</v>
      </c>
      <c r="BG358" s="13"/>
      <c r="BH358" s="16" t="s">
        <v>353</v>
      </c>
      <c r="BI358" s="16" t="s">
        <v>354</v>
      </c>
      <c r="BJ358" s="16" t="s">
        <v>355</v>
      </c>
      <c r="BK358" s="16" t="s">
        <v>342</v>
      </c>
      <c r="BL358" s="14" t="s">
        <v>2</v>
      </c>
      <c r="BM358" s="20">
        <v>533917.64548767998</v>
      </c>
      <c r="BN358" s="14" t="s">
        <v>242</v>
      </c>
      <c r="BO358" s="20"/>
      <c r="BP358" s="21">
        <v>38702</v>
      </c>
      <c r="BQ358" s="21">
        <v>47830</v>
      </c>
      <c r="BR358" s="20">
        <v>21684.13</v>
      </c>
      <c r="BS358" s="20">
        <v>14.97</v>
      </c>
      <c r="BT358" s="20">
        <v>28.02</v>
      </c>
    </row>
    <row r="359" spans="1:72" s="1" customFormat="1" ht="18.2" customHeight="1" x14ac:dyDescent="0.15">
      <c r="A359" s="4">
        <v>357</v>
      </c>
      <c r="B359" s="5" t="s">
        <v>337</v>
      </c>
      <c r="C359" s="5" t="s">
        <v>0</v>
      </c>
      <c r="D359" s="6">
        <v>45505</v>
      </c>
      <c r="E359" s="7" t="s">
        <v>619</v>
      </c>
      <c r="F359" s="8">
        <v>0</v>
      </c>
      <c r="G359" s="8">
        <v>0</v>
      </c>
      <c r="H359" s="9">
        <v>30924.29</v>
      </c>
      <c r="I359" s="9">
        <v>0</v>
      </c>
      <c r="J359" s="9">
        <v>0</v>
      </c>
      <c r="K359" s="9">
        <v>30924.29</v>
      </c>
      <c r="L359" s="9">
        <v>450.55</v>
      </c>
      <c r="M359" s="9">
        <v>0</v>
      </c>
      <c r="N359" s="9">
        <v>0</v>
      </c>
      <c r="O359" s="9">
        <v>450.55</v>
      </c>
      <c r="P359" s="9">
        <v>0</v>
      </c>
      <c r="Q359" s="9">
        <v>0</v>
      </c>
      <c r="R359" s="9">
        <v>0</v>
      </c>
      <c r="S359" s="9">
        <v>30473.74</v>
      </c>
      <c r="T359" s="9">
        <v>0</v>
      </c>
      <c r="U359" s="9">
        <v>268.01</v>
      </c>
      <c r="V359" s="9">
        <v>0</v>
      </c>
      <c r="W359" s="9">
        <v>0</v>
      </c>
      <c r="X359" s="9">
        <v>268.01</v>
      </c>
      <c r="Y359" s="9">
        <v>0</v>
      </c>
      <c r="Z359" s="9">
        <v>0</v>
      </c>
      <c r="AA359" s="9">
        <v>0</v>
      </c>
      <c r="AB359" s="9">
        <v>142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94.66</v>
      </c>
      <c r="AI359" s="9">
        <v>42.98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3.2000000000000001E-2</v>
      </c>
      <c r="AR359" s="9">
        <v>0</v>
      </c>
      <c r="AS359" s="9">
        <v>0</v>
      </c>
      <c r="AT359" s="9">
        <v>0</v>
      </c>
      <c r="AU359" s="9">
        <f t="shared" si="5"/>
        <v>998.23199999999997</v>
      </c>
      <c r="AV359" s="9">
        <v>0</v>
      </c>
      <c r="AW359" s="9">
        <v>0</v>
      </c>
      <c r="AX359" s="10">
        <v>69</v>
      </c>
      <c r="AY359" s="10">
        <v>360</v>
      </c>
      <c r="AZ359" s="9">
        <v>243127.98</v>
      </c>
      <c r="BA359" s="9">
        <v>79200</v>
      </c>
      <c r="BB359" s="11">
        <v>90</v>
      </c>
      <c r="BC359" s="11">
        <v>34.629249999999999</v>
      </c>
      <c r="BD359" s="11">
        <v>10.4</v>
      </c>
      <c r="BE359" s="11"/>
      <c r="BF359" s="7" t="s">
        <v>338</v>
      </c>
      <c r="BG359" s="4"/>
      <c r="BH359" s="7" t="s">
        <v>373</v>
      </c>
      <c r="BI359" s="7" t="s">
        <v>374</v>
      </c>
      <c r="BJ359" s="7" t="s">
        <v>618</v>
      </c>
      <c r="BK359" s="7" t="s">
        <v>1</v>
      </c>
      <c r="BL359" s="5" t="s">
        <v>2</v>
      </c>
      <c r="BM359" s="11">
        <v>250138.94088656001</v>
      </c>
      <c r="BN359" s="5" t="s">
        <v>242</v>
      </c>
      <c r="BO359" s="11"/>
      <c r="BP359" s="12">
        <v>36631</v>
      </c>
      <c r="BQ359" s="12">
        <v>47604</v>
      </c>
      <c r="BR359" s="11">
        <v>0</v>
      </c>
      <c r="BS359" s="11">
        <v>142</v>
      </c>
      <c r="BT359" s="11">
        <v>0</v>
      </c>
    </row>
    <row r="360" spans="1:72" s="1" customFormat="1" ht="18.2" customHeight="1" x14ac:dyDescent="0.15">
      <c r="A360" s="13">
        <v>358</v>
      </c>
      <c r="B360" s="14" t="s">
        <v>25</v>
      </c>
      <c r="C360" s="14" t="s">
        <v>0</v>
      </c>
      <c r="D360" s="15">
        <v>45505</v>
      </c>
      <c r="E360" s="16" t="s">
        <v>226</v>
      </c>
      <c r="F360" s="17">
        <v>175</v>
      </c>
      <c r="G360" s="17">
        <v>174</v>
      </c>
      <c r="H360" s="18">
        <v>30213.7</v>
      </c>
      <c r="I360" s="18">
        <v>50975.64</v>
      </c>
      <c r="J360" s="18">
        <v>0</v>
      </c>
      <c r="K360" s="18">
        <v>81189.34</v>
      </c>
      <c r="L360" s="18">
        <v>539.29999999999995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81189.34</v>
      </c>
      <c r="T360" s="18">
        <v>85251.04</v>
      </c>
      <c r="U360" s="18">
        <v>239.16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85490.2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f t="shared" si="5"/>
        <v>0</v>
      </c>
      <c r="AV360" s="18">
        <v>51514.94</v>
      </c>
      <c r="AW360" s="18">
        <v>85490.2</v>
      </c>
      <c r="AX360" s="19">
        <v>47</v>
      </c>
      <c r="AY360" s="19">
        <v>300</v>
      </c>
      <c r="AZ360" s="18">
        <v>367640</v>
      </c>
      <c r="BA360" s="18">
        <v>89100</v>
      </c>
      <c r="BB360" s="20">
        <v>89.99</v>
      </c>
      <c r="BC360" s="20">
        <v>82.000322184062796</v>
      </c>
      <c r="BD360" s="20">
        <v>9.5</v>
      </c>
      <c r="BE360" s="20"/>
      <c r="BF360" s="16" t="s">
        <v>352</v>
      </c>
      <c r="BG360" s="13"/>
      <c r="BH360" s="16" t="s">
        <v>339</v>
      </c>
      <c r="BI360" s="16" t="s">
        <v>580</v>
      </c>
      <c r="BJ360" s="16" t="s">
        <v>581</v>
      </c>
      <c r="BK360" s="16" t="s">
        <v>342</v>
      </c>
      <c r="BL360" s="14" t="s">
        <v>2</v>
      </c>
      <c r="BM360" s="20">
        <v>666430.03185296</v>
      </c>
      <c r="BN360" s="14" t="s">
        <v>242</v>
      </c>
      <c r="BO360" s="20"/>
      <c r="BP360" s="21">
        <v>38870</v>
      </c>
      <c r="BQ360" s="21">
        <v>47995</v>
      </c>
      <c r="BR360" s="20">
        <v>42709.85</v>
      </c>
      <c r="BS360" s="20">
        <v>61.88</v>
      </c>
      <c r="BT360" s="20">
        <v>27.53</v>
      </c>
    </row>
    <row r="361" spans="1:72" s="1" customFormat="1" ht="18.2" customHeight="1" x14ac:dyDescent="0.15">
      <c r="A361" s="4">
        <v>359</v>
      </c>
      <c r="B361" s="5" t="s">
        <v>25</v>
      </c>
      <c r="C361" s="5" t="s">
        <v>0</v>
      </c>
      <c r="D361" s="6">
        <v>45505</v>
      </c>
      <c r="E361" s="7" t="s">
        <v>72</v>
      </c>
      <c r="F361" s="8">
        <v>144</v>
      </c>
      <c r="G361" s="8">
        <v>143</v>
      </c>
      <c r="H361" s="9">
        <v>45905.2</v>
      </c>
      <c r="I361" s="9">
        <v>33708.86</v>
      </c>
      <c r="J361" s="9">
        <v>0</v>
      </c>
      <c r="K361" s="9">
        <v>79614.06</v>
      </c>
      <c r="L361" s="9">
        <v>393.24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79614.06</v>
      </c>
      <c r="T361" s="9">
        <v>75243.08</v>
      </c>
      <c r="U361" s="9">
        <v>363.39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75606.47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f t="shared" si="5"/>
        <v>0</v>
      </c>
      <c r="AV361" s="9">
        <v>34102.1</v>
      </c>
      <c r="AW361" s="9">
        <v>75606.47</v>
      </c>
      <c r="AX361" s="10">
        <v>83</v>
      </c>
      <c r="AY361" s="10">
        <v>300</v>
      </c>
      <c r="AZ361" s="9">
        <v>354000</v>
      </c>
      <c r="BA361" s="9">
        <v>86600.73</v>
      </c>
      <c r="BB361" s="11">
        <v>89.99</v>
      </c>
      <c r="BC361" s="11">
        <v>82.729894533221596</v>
      </c>
      <c r="BD361" s="11">
        <v>9.5</v>
      </c>
      <c r="BE361" s="11"/>
      <c r="BF361" s="7" t="s">
        <v>338</v>
      </c>
      <c r="BG361" s="4"/>
      <c r="BH361" s="7" t="s">
        <v>353</v>
      </c>
      <c r="BI361" s="7" t="s">
        <v>556</v>
      </c>
      <c r="BJ361" s="7" t="s">
        <v>560</v>
      </c>
      <c r="BK361" s="7" t="s">
        <v>342</v>
      </c>
      <c r="BL361" s="5" t="s">
        <v>2</v>
      </c>
      <c r="BM361" s="11">
        <v>653499.59171664005</v>
      </c>
      <c r="BN361" s="5" t="s">
        <v>242</v>
      </c>
      <c r="BO361" s="11"/>
      <c r="BP361" s="12">
        <v>38870</v>
      </c>
      <c r="BQ361" s="12">
        <v>47998</v>
      </c>
      <c r="BR361" s="11">
        <v>33150.129999999997</v>
      </c>
      <c r="BS361" s="11">
        <v>60.14</v>
      </c>
      <c r="BT361" s="11">
        <v>28.63</v>
      </c>
    </row>
    <row r="362" spans="1:72" s="1" customFormat="1" ht="18.2" customHeight="1" x14ac:dyDescent="0.15">
      <c r="A362" s="13">
        <v>360</v>
      </c>
      <c r="B362" s="14" t="s">
        <v>25</v>
      </c>
      <c r="C362" s="14" t="s">
        <v>0</v>
      </c>
      <c r="D362" s="15">
        <v>45505</v>
      </c>
      <c r="E362" s="16" t="s">
        <v>64</v>
      </c>
      <c r="F362" s="17">
        <v>105</v>
      </c>
      <c r="G362" s="17">
        <v>104</v>
      </c>
      <c r="H362" s="18">
        <v>3363.28</v>
      </c>
      <c r="I362" s="18">
        <v>101953.82</v>
      </c>
      <c r="J362" s="18">
        <v>0</v>
      </c>
      <c r="K362" s="18">
        <v>105317.1</v>
      </c>
      <c r="L362" s="18">
        <v>1428.31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105317.1</v>
      </c>
      <c r="T362" s="18">
        <v>49972.800000000003</v>
      </c>
      <c r="U362" s="18">
        <v>26.27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49999.07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f t="shared" si="5"/>
        <v>0</v>
      </c>
      <c r="AV362" s="18">
        <v>103382.13</v>
      </c>
      <c r="AW362" s="18">
        <v>49999.07</v>
      </c>
      <c r="AX362" s="19">
        <v>3</v>
      </c>
      <c r="AY362" s="19">
        <v>300</v>
      </c>
      <c r="AZ362" s="18">
        <v>686000</v>
      </c>
      <c r="BA362" s="18">
        <v>167819.49</v>
      </c>
      <c r="BB362" s="20">
        <v>90</v>
      </c>
      <c r="BC362" s="20">
        <v>56.480561346003398</v>
      </c>
      <c r="BD362" s="20">
        <v>9.4</v>
      </c>
      <c r="BE362" s="20"/>
      <c r="BF362" s="16" t="s">
        <v>338</v>
      </c>
      <c r="BG362" s="13"/>
      <c r="BH362" s="16" t="s">
        <v>349</v>
      </c>
      <c r="BI362" s="16" t="s">
        <v>478</v>
      </c>
      <c r="BJ362" s="16" t="s">
        <v>620</v>
      </c>
      <c r="BK362" s="16" t="s">
        <v>342</v>
      </c>
      <c r="BL362" s="14" t="s">
        <v>2</v>
      </c>
      <c r="BM362" s="20">
        <v>864478.98588239995</v>
      </c>
      <c r="BN362" s="14" t="s">
        <v>242</v>
      </c>
      <c r="BO362" s="20"/>
      <c r="BP362" s="21">
        <v>38873</v>
      </c>
      <c r="BQ362" s="21">
        <v>47998</v>
      </c>
      <c r="BR362" s="20">
        <v>42123.71</v>
      </c>
      <c r="BS362" s="20">
        <v>64.260000000000005</v>
      </c>
      <c r="BT362" s="20">
        <v>28.66</v>
      </c>
    </row>
    <row r="363" spans="1:72" s="1" customFormat="1" ht="18.2" customHeight="1" x14ac:dyDescent="0.15">
      <c r="A363" s="4">
        <v>361</v>
      </c>
      <c r="B363" s="5" t="s">
        <v>25</v>
      </c>
      <c r="C363" s="5" t="s">
        <v>0</v>
      </c>
      <c r="D363" s="6">
        <v>45505</v>
      </c>
      <c r="E363" s="7" t="s">
        <v>77</v>
      </c>
      <c r="F363" s="8">
        <v>87</v>
      </c>
      <c r="G363" s="8">
        <v>87</v>
      </c>
      <c r="H363" s="9">
        <v>0</v>
      </c>
      <c r="I363" s="9">
        <v>41155.26</v>
      </c>
      <c r="J363" s="9">
        <v>0</v>
      </c>
      <c r="K363" s="9">
        <v>41155.26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41155.26</v>
      </c>
      <c r="T363" s="9">
        <v>15993.42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15993.42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f t="shared" si="5"/>
        <v>0</v>
      </c>
      <c r="AV363" s="9">
        <v>41155.26</v>
      </c>
      <c r="AW363" s="9">
        <v>15993.42</v>
      </c>
      <c r="AX363" s="10">
        <v>0</v>
      </c>
      <c r="AY363" s="10">
        <v>300</v>
      </c>
      <c r="AZ363" s="9">
        <v>309100</v>
      </c>
      <c r="BA363" s="9">
        <v>74970</v>
      </c>
      <c r="BB363" s="11">
        <v>89.12</v>
      </c>
      <c r="BC363" s="11">
        <v>48.922992813125298</v>
      </c>
      <c r="BD363" s="11">
        <v>9.5</v>
      </c>
      <c r="BE363" s="11"/>
      <c r="BF363" s="7" t="s">
        <v>352</v>
      </c>
      <c r="BG363" s="4"/>
      <c r="BH363" s="7" t="s">
        <v>353</v>
      </c>
      <c r="BI363" s="7" t="s">
        <v>354</v>
      </c>
      <c r="BJ363" s="7" t="s">
        <v>537</v>
      </c>
      <c r="BK363" s="7" t="s">
        <v>342</v>
      </c>
      <c r="BL363" s="5" t="s">
        <v>2</v>
      </c>
      <c r="BM363" s="11">
        <v>337816.53148944001</v>
      </c>
      <c r="BN363" s="5" t="s">
        <v>242</v>
      </c>
      <c r="BO363" s="11"/>
      <c r="BP363" s="12">
        <v>38877</v>
      </c>
      <c r="BQ363" s="12">
        <v>48002</v>
      </c>
      <c r="BR363" s="11">
        <v>22184.17</v>
      </c>
      <c r="BS363" s="11">
        <v>0</v>
      </c>
      <c r="BT363" s="11">
        <v>54.49</v>
      </c>
    </row>
    <row r="364" spans="1:72" s="1" customFormat="1" ht="18.2" customHeight="1" x14ac:dyDescent="0.15">
      <c r="A364" s="13">
        <v>362</v>
      </c>
      <c r="B364" s="14" t="s">
        <v>25</v>
      </c>
      <c r="C364" s="14" t="s">
        <v>0</v>
      </c>
      <c r="D364" s="15">
        <v>45505</v>
      </c>
      <c r="E364" s="16" t="s">
        <v>78</v>
      </c>
      <c r="F364" s="17">
        <v>182</v>
      </c>
      <c r="G364" s="17">
        <v>181</v>
      </c>
      <c r="H364" s="18">
        <v>39301.29</v>
      </c>
      <c r="I364" s="18">
        <v>32391.86</v>
      </c>
      <c r="J364" s="18">
        <v>0</v>
      </c>
      <c r="K364" s="18">
        <v>71693.149999999994</v>
      </c>
      <c r="L364" s="18">
        <v>336.61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71693.149999999994</v>
      </c>
      <c r="T364" s="18">
        <v>85405.33</v>
      </c>
      <c r="U364" s="18">
        <v>311.12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85716.45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f t="shared" si="5"/>
        <v>0</v>
      </c>
      <c r="AV364" s="18">
        <v>32728.47</v>
      </c>
      <c r="AW364" s="18">
        <v>85716.45</v>
      </c>
      <c r="AX364" s="19">
        <v>83</v>
      </c>
      <c r="AY364" s="19">
        <v>300</v>
      </c>
      <c r="AZ364" s="18">
        <v>309100</v>
      </c>
      <c r="BA364" s="18">
        <v>74137</v>
      </c>
      <c r="BB364" s="20">
        <v>88.13</v>
      </c>
      <c r="BC364" s="20">
        <v>85.224885138325007</v>
      </c>
      <c r="BD364" s="20">
        <v>9.5</v>
      </c>
      <c r="BE364" s="20"/>
      <c r="BF364" s="16" t="s">
        <v>352</v>
      </c>
      <c r="BG364" s="13"/>
      <c r="BH364" s="16" t="s">
        <v>353</v>
      </c>
      <c r="BI364" s="16" t="s">
        <v>354</v>
      </c>
      <c r="BJ364" s="16" t="s">
        <v>537</v>
      </c>
      <c r="BK364" s="16" t="s">
        <v>342</v>
      </c>
      <c r="BL364" s="14" t="s">
        <v>2</v>
      </c>
      <c r="BM364" s="20">
        <v>588482.03764360002</v>
      </c>
      <c r="BN364" s="14" t="s">
        <v>242</v>
      </c>
      <c r="BO364" s="20"/>
      <c r="BP364" s="21">
        <v>38877</v>
      </c>
      <c r="BQ364" s="21">
        <v>48002</v>
      </c>
      <c r="BR364" s="20">
        <v>39237.54</v>
      </c>
      <c r="BS364" s="20">
        <v>51.48</v>
      </c>
      <c r="BT364" s="20">
        <v>28.67</v>
      </c>
    </row>
    <row r="365" spans="1:72" s="1" customFormat="1" ht="18.2" customHeight="1" x14ac:dyDescent="0.15">
      <c r="A365" s="4">
        <v>363</v>
      </c>
      <c r="B365" s="5" t="s">
        <v>25</v>
      </c>
      <c r="C365" s="5" t="s">
        <v>0</v>
      </c>
      <c r="D365" s="6">
        <v>45505</v>
      </c>
      <c r="E365" s="7" t="s">
        <v>66</v>
      </c>
      <c r="F365" s="8">
        <v>187</v>
      </c>
      <c r="G365" s="8">
        <v>186</v>
      </c>
      <c r="H365" s="9">
        <v>69466.03</v>
      </c>
      <c r="I365" s="9">
        <v>57946.28</v>
      </c>
      <c r="J365" s="9">
        <v>0</v>
      </c>
      <c r="K365" s="9">
        <v>127412.31</v>
      </c>
      <c r="L365" s="9">
        <v>594.98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127412.31</v>
      </c>
      <c r="T365" s="9">
        <v>156143.94</v>
      </c>
      <c r="U365" s="9">
        <v>549.91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156693.85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f t="shared" si="5"/>
        <v>0</v>
      </c>
      <c r="AV365" s="9">
        <v>58541.26</v>
      </c>
      <c r="AW365" s="9">
        <v>156693.85</v>
      </c>
      <c r="AX365" s="10">
        <v>83</v>
      </c>
      <c r="AY365" s="10">
        <v>300</v>
      </c>
      <c r="AZ365" s="9">
        <v>535000</v>
      </c>
      <c r="BA365" s="9">
        <v>131040.2</v>
      </c>
      <c r="BB365" s="11">
        <v>89.99</v>
      </c>
      <c r="BC365" s="11">
        <v>87.498597963831003</v>
      </c>
      <c r="BD365" s="11">
        <v>9.5</v>
      </c>
      <c r="BE365" s="11"/>
      <c r="BF365" s="7" t="s">
        <v>352</v>
      </c>
      <c r="BG365" s="4"/>
      <c r="BH365" s="7" t="s">
        <v>381</v>
      </c>
      <c r="BI365" s="7" t="s">
        <v>382</v>
      </c>
      <c r="BJ365" s="7" t="s">
        <v>591</v>
      </c>
      <c r="BK365" s="7" t="s">
        <v>342</v>
      </c>
      <c r="BL365" s="5" t="s">
        <v>2</v>
      </c>
      <c r="BM365" s="11">
        <v>1045844.0703146399</v>
      </c>
      <c r="BN365" s="5" t="s">
        <v>242</v>
      </c>
      <c r="BO365" s="11"/>
      <c r="BP365" s="12">
        <v>38877</v>
      </c>
      <c r="BQ365" s="12">
        <v>48002</v>
      </c>
      <c r="BR365" s="11">
        <v>63225.760000000002</v>
      </c>
      <c r="BS365" s="11">
        <v>91</v>
      </c>
      <c r="BT365" s="11">
        <v>28.67</v>
      </c>
    </row>
    <row r="366" spans="1:72" s="1" customFormat="1" ht="18.2" customHeight="1" x14ac:dyDescent="0.15">
      <c r="A366" s="13">
        <v>364</v>
      </c>
      <c r="B366" s="14" t="s">
        <v>25</v>
      </c>
      <c r="C366" s="14" t="s">
        <v>0</v>
      </c>
      <c r="D366" s="15">
        <v>45505</v>
      </c>
      <c r="E366" s="16" t="s">
        <v>59</v>
      </c>
      <c r="F366" s="17">
        <v>117</v>
      </c>
      <c r="G366" s="17">
        <v>116</v>
      </c>
      <c r="H366" s="18">
        <v>42134.91</v>
      </c>
      <c r="I366" s="18">
        <v>27461.48</v>
      </c>
      <c r="J366" s="18">
        <v>0</v>
      </c>
      <c r="K366" s="18">
        <v>69596.39</v>
      </c>
      <c r="L366" s="18">
        <v>360.89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69596.39</v>
      </c>
      <c r="T366" s="18">
        <v>53785.46</v>
      </c>
      <c r="U366" s="18">
        <v>333.55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54119.01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f t="shared" si="5"/>
        <v>0</v>
      </c>
      <c r="AV366" s="18">
        <v>27822.37</v>
      </c>
      <c r="AW366" s="18">
        <v>54119.01</v>
      </c>
      <c r="AX366" s="19">
        <v>83</v>
      </c>
      <c r="AY366" s="19">
        <v>300</v>
      </c>
      <c r="AZ366" s="18">
        <v>348000</v>
      </c>
      <c r="BA366" s="18">
        <v>79483.259999999995</v>
      </c>
      <c r="BB366" s="20">
        <v>89.99</v>
      </c>
      <c r="BC366" s="20">
        <v>78.796203579219096</v>
      </c>
      <c r="BD366" s="20">
        <v>9.5</v>
      </c>
      <c r="BE366" s="20"/>
      <c r="BF366" s="16" t="s">
        <v>338</v>
      </c>
      <c r="BG366" s="13"/>
      <c r="BH366" s="16" t="s">
        <v>381</v>
      </c>
      <c r="BI366" s="16" t="s">
        <v>494</v>
      </c>
      <c r="BJ366" s="16" t="s">
        <v>495</v>
      </c>
      <c r="BK366" s="16" t="s">
        <v>342</v>
      </c>
      <c r="BL366" s="14" t="s">
        <v>2</v>
      </c>
      <c r="BM366" s="20">
        <v>571271.11027815996</v>
      </c>
      <c r="BN366" s="14" t="s">
        <v>242</v>
      </c>
      <c r="BO366" s="20"/>
      <c r="BP366" s="21">
        <v>38883</v>
      </c>
      <c r="BQ366" s="21">
        <v>48008</v>
      </c>
      <c r="BR366" s="20">
        <v>28630.2</v>
      </c>
      <c r="BS366" s="20">
        <v>55.2</v>
      </c>
      <c r="BT366" s="20">
        <v>28.69</v>
      </c>
    </row>
    <row r="367" spans="1:72" s="1" customFormat="1" ht="18.2" customHeight="1" x14ac:dyDescent="0.15">
      <c r="A367" s="4">
        <v>365</v>
      </c>
      <c r="B367" s="5" t="s">
        <v>25</v>
      </c>
      <c r="C367" s="5" t="s">
        <v>0</v>
      </c>
      <c r="D367" s="6">
        <v>45505</v>
      </c>
      <c r="E367" s="7" t="s">
        <v>67</v>
      </c>
      <c r="F367" s="8">
        <v>112</v>
      </c>
      <c r="G367" s="8">
        <v>111</v>
      </c>
      <c r="H367" s="9">
        <v>59446.99</v>
      </c>
      <c r="I367" s="9">
        <v>37716.07</v>
      </c>
      <c r="J367" s="9">
        <v>0</v>
      </c>
      <c r="K367" s="9">
        <v>97163.06</v>
      </c>
      <c r="L367" s="9">
        <v>509.17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97163.06</v>
      </c>
      <c r="T367" s="9">
        <v>72013.440000000002</v>
      </c>
      <c r="U367" s="9">
        <v>470.59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72484.03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f t="shared" si="5"/>
        <v>0</v>
      </c>
      <c r="AV367" s="9">
        <v>38225.24</v>
      </c>
      <c r="AW367" s="9">
        <v>72484.03</v>
      </c>
      <c r="AX367" s="10">
        <v>83</v>
      </c>
      <c r="AY367" s="10">
        <v>300</v>
      </c>
      <c r="AZ367" s="9">
        <v>467000</v>
      </c>
      <c r="BA367" s="9">
        <v>112140</v>
      </c>
      <c r="BB367" s="11">
        <v>88.99</v>
      </c>
      <c r="BC367" s="11">
        <v>77.104875239878695</v>
      </c>
      <c r="BD367" s="11">
        <v>9.5</v>
      </c>
      <c r="BE367" s="11"/>
      <c r="BF367" s="7" t="s">
        <v>338</v>
      </c>
      <c r="BG367" s="4"/>
      <c r="BH367" s="7" t="s">
        <v>339</v>
      </c>
      <c r="BI367" s="7" t="s">
        <v>582</v>
      </c>
      <c r="BJ367" s="7" t="s">
        <v>583</v>
      </c>
      <c r="BK367" s="7" t="s">
        <v>342</v>
      </c>
      <c r="BL367" s="5" t="s">
        <v>2</v>
      </c>
      <c r="BM367" s="11">
        <v>797547.82057264005</v>
      </c>
      <c r="BN367" s="5" t="s">
        <v>242</v>
      </c>
      <c r="BO367" s="11"/>
      <c r="BP367" s="12">
        <v>38883</v>
      </c>
      <c r="BQ367" s="12">
        <v>48009</v>
      </c>
      <c r="BR367" s="11">
        <v>36107.4</v>
      </c>
      <c r="BS367" s="11">
        <v>77.88</v>
      </c>
      <c r="BT367" s="11">
        <v>28.68</v>
      </c>
    </row>
    <row r="368" spans="1:72" s="1" customFormat="1" ht="18.2" customHeight="1" x14ac:dyDescent="0.15">
      <c r="A368" s="13">
        <v>366</v>
      </c>
      <c r="B368" s="14" t="s">
        <v>25</v>
      </c>
      <c r="C368" s="14" t="s">
        <v>0</v>
      </c>
      <c r="D368" s="15">
        <v>45505</v>
      </c>
      <c r="E368" s="16" t="s">
        <v>621</v>
      </c>
      <c r="F368" s="17">
        <v>0</v>
      </c>
      <c r="G368" s="17">
        <v>0</v>
      </c>
      <c r="H368" s="18">
        <v>59443.35</v>
      </c>
      <c r="I368" s="18">
        <v>0</v>
      </c>
      <c r="J368" s="18">
        <v>0</v>
      </c>
      <c r="K368" s="18">
        <v>59443.35</v>
      </c>
      <c r="L368" s="18">
        <v>509.17</v>
      </c>
      <c r="M368" s="18">
        <v>0</v>
      </c>
      <c r="N368" s="18">
        <v>0</v>
      </c>
      <c r="O368" s="18">
        <v>0</v>
      </c>
      <c r="P368" s="18">
        <v>509.17</v>
      </c>
      <c r="Q368" s="18">
        <v>0</v>
      </c>
      <c r="R368" s="18">
        <v>0</v>
      </c>
      <c r="S368" s="18">
        <v>58934.18</v>
      </c>
      <c r="T368" s="18">
        <v>0</v>
      </c>
      <c r="U368" s="18">
        <v>470.59</v>
      </c>
      <c r="V368" s="18">
        <v>0</v>
      </c>
      <c r="W368" s="18">
        <v>0</v>
      </c>
      <c r="X368" s="18">
        <v>470.59</v>
      </c>
      <c r="Y368" s="18">
        <v>0</v>
      </c>
      <c r="Z368" s="18">
        <v>0</v>
      </c>
      <c r="AA368" s="18">
        <v>0</v>
      </c>
      <c r="AB368" s="18">
        <v>77.88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52.88</v>
      </c>
      <c r="AI368" s="18">
        <v>145.18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2.1999999999999999E-2</v>
      </c>
      <c r="AR368" s="18">
        <v>0</v>
      </c>
      <c r="AS368" s="18">
        <v>0</v>
      </c>
      <c r="AT368" s="18">
        <v>0</v>
      </c>
      <c r="AU368" s="18">
        <f t="shared" si="5"/>
        <v>1255.722</v>
      </c>
      <c r="AV368" s="18">
        <v>0</v>
      </c>
      <c r="AW368" s="18">
        <v>0</v>
      </c>
      <c r="AX368" s="19">
        <v>83</v>
      </c>
      <c r="AY368" s="19">
        <v>300</v>
      </c>
      <c r="AZ368" s="18">
        <v>467000</v>
      </c>
      <c r="BA368" s="18">
        <v>112140</v>
      </c>
      <c r="BB368" s="20">
        <v>88.99</v>
      </c>
      <c r="BC368" s="20">
        <v>46.767903319065503</v>
      </c>
      <c r="BD368" s="20">
        <v>9.5</v>
      </c>
      <c r="BE368" s="20"/>
      <c r="BF368" s="16" t="s">
        <v>338</v>
      </c>
      <c r="BG368" s="13"/>
      <c r="BH368" s="16" t="s">
        <v>339</v>
      </c>
      <c r="BI368" s="16" t="s">
        <v>582</v>
      </c>
      <c r="BJ368" s="16" t="s">
        <v>583</v>
      </c>
      <c r="BK368" s="16" t="s">
        <v>1</v>
      </c>
      <c r="BL368" s="14" t="s">
        <v>2</v>
      </c>
      <c r="BM368" s="20">
        <v>483752.02279791998</v>
      </c>
      <c r="BN368" s="14" t="s">
        <v>242</v>
      </c>
      <c r="BO368" s="20"/>
      <c r="BP368" s="21">
        <v>38882</v>
      </c>
      <c r="BQ368" s="21">
        <v>48009</v>
      </c>
      <c r="BR368" s="20">
        <v>0</v>
      </c>
      <c r="BS368" s="20">
        <v>77.88</v>
      </c>
      <c r="BT368" s="20">
        <v>0</v>
      </c>
    </row>
    <row r="369" spans="1:72" s="1" customFormat="1" ht="18.2" customHeight="1" x14ac:dyDescent="0.15">
      <c r="A369" s="4">
        <v>367</v>
      </c>
      <c r="B369" s="5" t="s">
        <v>25</v>
      </c>
      <c r="C369" s="5" t="s">
        <v>0</v>
      </c>
      <c r="D369" s="6">
        <v>45505</v>
      </c>
      <c r="E369" s="7" t="s">
        <v>75</v>
      </c>
      <c r="F369" s="8">
        <v>169</v>
      </c>
      <c r="G369" s="8">
        <v>168</v>
      </c>
      <c r="H369" s="9">
        <v>43929.29</v>
      </c>
      <c r="I369" s="9">
        <v>34933.14</v>
      </c>
      <c r="J369" s="9">
        <v>0</v>
      </c>
      <c r="K369" s="9">
        <v>78862.429999999993</v>
      </c>
      <c r="L369" s="9">
        <v>376.33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78862.429999999993</v>
      </c>
      <c r="T369" s="9">
        <v>86750.2</v>
      </c>
      <c r="U369" s="9">
        <v>347.75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87097.95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f t="shared" si="5"/>
        <v>0</v>
      </c>
      <c r="AV369" s="9">
        <v>35309.47</v>
      </c>
      <c r="AW369" s="9">
        <v>87097.95</v>
      </c>
      <c r="AX369" s="10">
        <v>83</v>
      </c>
      <c r="AY369" s="10">
        <v>300</v>
      </c>
      <c r="AZ369" s="9">
        <v>338300</v>
      </c>
      <c r="BA369" s="9">
        <v>82875</v>
      </c>
      <c r="BB369" s="11">
        <v>89.99</v>
      </c>
      <c r="BC369" s="11">
        <v>85.632942089894399</v>
      </c>
      <c r="BD369" s="11">
        <v>9.5</v>
      </c>
      <c r="BE369" s="11"/>
      <c r="BF369" s="7" t="s">
        <v>352</v>
      </c>
      <c r="BG369" s="4"/>
      <c r="BH369" s="7" t="s">
        <v>381</v>
      </c>
      <c r="BI369" s="7" t="s">
        <v>585</v>
      </c>
      <c r="BJ369" s="7" t="s">
        <v>586</v>
      </c>
      <c r="BK369" s="7" t="s">
        <v>342</v>
      </c>
      <c r="BL369" s="5" t="s">
        <v>2</v>
      </c>
      <c r="BM369" s="11">
        <v>647329.95411592</v>
      </c>
      <c r="BN369" s="5" t="s">
        <v>242</v>
      </c>
      <c r="BO369" s="11"/>
      <c r="BP369" s="12">
        <v>38884</v>
      </c>
      <c r="BQ369" s="12">
        <v>48009</v>
      </c>
      <c r="BR369" s="11">
        <v>43678.79</v>
      </c>
      <c r="BS369" s="11">
        <v>57.55</v>
      </c>
      <c r="BT369" s="11">
        <v>28.67</v>
      </c>
    </row>
    <row r="370" spans="1:72" s="1" customFormat="1" ht="18.2" customHeight="1" x14ac:dyDescent="0.15">
      <c r="A370" s="13">
        <v>368</v>
      </c>
      <c r="B370" s="14" t="s">
        <v>25</v>
      </c>
      <c r="C370" s="14" t="s">
        <v>0</v>
      </c>
      <c r="D370" s="15">
        <v>45505</v>
      </c>
      <c r="E370" s="16" t="s">
        <v>68</v>
      </c>
      <c r="F370" s="17">
        <v>165</v>
      </c>
      <c r="G370" s="17">
        <v>164</v>
      </c>
      <c r="H370" s="18">
        <v>56172.55</v>
      </c>
      <c r="I370" s="18">
        <v>44222.7</v>
      </c>
      <c r="J370" s="18">
        <v>0</v>
      </c>
      <c r="K370" s="18">
        <v>100395.25</v>
      </c>
      <c r="L370" s="18">
        <v>481.13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100395.25</v>
      </c>
      <c r="T370" s="18">
        <v>108530.9</v>
      </c>
      <c r="U370" s="18">
        <v>444.67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108975.57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f t="shared" si="5"/>
        <v>0</v>
      </c>
      <c r="AV370" s="18">
        <v>44703.83</v>
      </c>
      <c r="AW370" s="18">
        <v>108975.57</v>
      </c>
      <c r="AX370" s="19">
        <v>83</v>
      </c>
      <c r="AY370" s="19">
        <v>300</v>
      </c>
      <c r="AZ370" s="18">
        <v>433000</v>
      </c>
      <c r="BA370" s="18">
        <v>105963.89</v>
      </c>
      <c r="BB370" s="20">
        <v>89.99</v>
      </c>
      <c r="BC370" s="20">
        <v>85.260823734387301</v>
      </c>
      <c r="BD370" s="20">
        <v>9.5</v>
      </c>
      <c r="BE370" s="20"/>
      <c r="BF370" s="16" t="s">
        <v>338</v>
      </c>
      <c r="BG370" s="13"/>
      <c r="BH370" s="16" t="s">
        <v>381</v>
      </c>
      <c r="BI370" s="16" t="s">
        <v>382</v>
      </c>
      <c r="BJ370" s="16" t="s">
        <v>617</v>
      </c>
      <c r="BK370" s="16" t="s">
        <v>342</v>
      </c>
      <c r="BL370" s="14" t="s">
        <v>2</v>
      </c>
      <c r="BM370" s="20">
        <v>824078.747966</v>
      </c>
      <c r="BN370" s="14" t="s">
        <v>242</v>
      </c>
      <c r="BO370" s="20"/>
      <c r="BP370" s="21">
        <v>38884</v>
      </c>
      <c r="BQ370" s="21">
        <v>48009</v>
      </c>
      <c r="BR370" s="20">
        <v>45800.26</v>
      </c>
      <c r="BS370" s="20">
        <v>73.59</v>
      </c>
      <c r="BT370" s="20">
        <v>28.67</v>
      </c>
    </row>
    <row r="371" spans="1:72" s="1" customFormat="1" ht="18.2" customHeight="1" x14ac:dyDescent="0.15">
      <c r="A371" s="4">
        <v>369</v>
      </c>
      <c r="B371" s="5" t="s">
        <v>25</v>
      </c>
      <c r="C371" s="5" t="s">
        <v>0</v>
      </c>
      <c r="D371" s="6">
        <v>45505</v>
      </c>
      <c r="E371" s="7" t="s">
        <v>248</v>
      </c>
      <c r="F371" s="8">
        <v>59</v>
      </c>
      <c r="G371" s="8">
        <v>58</v>
      </c>
      <c r="H371" s="9">
        <v>62482.78</v>
      </c>
      <c r="I371" s="9">
        <v>25257.759999999998</v>
      </c>
      <c r="J371" s="9">
        <v>0</v>
      </c>
      <c r="K371" s="9">
        <v>87740.54</v>
      </c>
      <c r="L371" s="9">
        <v>537.65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87740.54</v>
      </c>
      <c r="T371" s="9">
        <v>35642.97</v>
      </c>
      <c r="U371" s="9">
        <v>494.63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36137.599999999999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f t="shared" si="5"/>
        <v>0</v>
      </c>
      <c r="AV371" s="9">
        <v>25795.41</v>
      </c>
      <c r="AW371" s="9">
        <v>36137.599999999999</v>
      </c>
      <c r="AX371" s="10">
        <v>84</v>
      </c>
      <c r="AY371" s="10">
        <v>300</v>
      </c>
      <c r="AZ371" s="9">
        <v>482300</v>
      </c>
      <c r="BA371" s="9">
        <v>118151.39</v>
      </c>
      <c r="BB371" s="11">
        <v>90</v>
      </c>
      <c r="BC371" s="11">
        <v>66.835003803171503</v>
      </c>
      <c r="BD371" s="11">
        <v>9.5</v>
      </c>
      <c r="BE371" s="11"/>
      <c r="BF371" s="7" t="s">
        <v>352</v>
      </c>
      <c r="BG371" s="4"/>
      <c r="BH371" s="7" t="s">
        <v>353</v>
      </c>
      <c r="BI371" s="7" t="s">
        <v>556</v>
      </c>
      <c r="BJ371" s="7" t="s">
        <v>560</v>
      </c>
      <c r="BK371" s="7" t="s">
        <v>342</v>
      </c>
      <c r="BL371" s="5" t="s">
        <v>2</v>
      </c>
      <c r="BM371" s="11">
        <v>720204.53506576002</v>
      </c>
      <c r="BN371" s="5" t="s">
        <v>242</v>
      </c>
      <c r="BO371" s="11"/>
      <c r="BP371" s="12">
        <v>38884</v>
      </c>
      <c r="BQ371" s="12">
        <v>48009</v>
      </c>
      <c r="BR371" s="11">
        <v>16285.49</v>
      </c>
      <c r="BS371" s="11">
        <v>82.05</v>
      </c>
      <c r="BT371" s="11">
        <v>28.67</v>
      </c>
    </row>
    <row r="372" spans="1:72" s="1" customFormat="1" ht="18.2" customHeight="1" x14ac:dyDescent="0.15">
      <c r="A372" s="13">
        <v>370</v>
      </c>
      <c r="B372" s="14" t="s">
        <v>25</v>
      </c>
      <c r="C372" s="14" t="s">
        <v>0</v>
      </c>
      <c r="D372" s="15">
        <v>45505</v>
      </c>
      <c r="E372" s="16" t="s">
        <v>10</v>
      </c>
      <c r="F372" s="17">
        <v>159</v>
      </c>
      <c r="G372" s="17">
        <v>158</v>
      </c>
      <c r="H372" s="18">
        <v>39692.160000000003</v>
      </c>
      <c r="I372" s="18">
        <v>30686.31</v>
      </c>
      <c r="J372" s="18">
        <v>0</v>
      </c>
      <c r="K372" s="18">
        <v>70378.47</v>
      </c>
      <c r="L372" s="18">
        <v>340.02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70378.47</v>
      </c>
      <c r="T372" s="18">
        <v>73333.850000000006</v>
      </c>
      <c r="U372" s="18">
        <v>314.20999999999998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73648.06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f t="shared" si="5"/>
        <v>0</v>
      </c>
      <c r="AV372" s="18">
        <v>31026.33</v>
      </c>
      <c r="AW372" s="18">
        <v>73648.06</v>
      </c>
      <c r="AX372" s="19">
        <v>83</v>
      </c>
      <c r="AY372" s="19">
        <v>300</v>
      </c>
      <c r="AZ372" s="18">
        <v>309100</v>
      </c>
      <c r="BA372" s="18">
        <v>74880.38</v>
      </c>
      <c r="BB372" s="20">
        <v>88.99</v>
      </c>
      <c r="BC372" s="20">
        <v>83.6398005098265</v>
      </c>
      <c r="BD372" s="20">
        <v>9.5</v>
      </c>
      <c r="BE372" s="20"/>
      <c r="BF372" s="16" t="s">
        <v>338</v>
      </c>
      <c r="BG372" s="13"/>
      <c r="BH372" s="16" t="s">
        <v>353</v>
      </c>
      <c r="BI372" s="16" t="s">
        <v>354</v>
      </c>
      <c r="BJ372" s="16" t="s">
        <v>537</v>
      </c>
      <c r="BK372" s="16" t="s">
        <v>342</v>
      </c>
      <c r="BL372" s="14" t="s">
        <v>2</v>
      </c>
      <c r="BM372" s="20">
        <v>577690.69195368001</v>
      </c>
      <c r="BN372" s="14" t="s">
        <v>242</v>
      </c>
      <c r="BO372" s="20"/>
      <c r="BP372" s="21">
        <v>38884</v>
      </c>
      <c r="BQ372" s="21">
        <v>48009</v>
      </c>
      <c r="BR372" s="20">
        <v>33514.22</v>
      </c>
      <c r="BS372" s="20">
        <v>52</v>
      </c>
      <c r="BT372" s="20">
        <v>28.68</v>
      </c>
    </row>
    <row r="373" spans="1:72" s="1" customFormat="1" ht="18.2" customHeight="1" x14ac:dyDescent="0.15">
      <c r="A373" s="4">
        <v>371</v>
      </c>
      <c r="B373" s="5" t="s">
        <v>25</v>
      </c>
      <c r="C373" s="5" t="s">
        <v>0</v>
      </c>
      <c r="D373" s="6">
        <v>45505</v>
      </c>
      <c r="E373" s="7" t="s">
        <v>79</v>
      </c>
      <c r="F373" s="8">
        <v>171</v>
      </c>
      <c r="G373" s="8">
        <v>170</v>
      </c>
      <c r="H373" s="9">
        <v>62634.07</v>
      </c>
      <c r="I373" s="9">
        <v>50160.75</v>
      </c>
      <c r="J373" s="9">
        <v>0</v>
      </c>
      <c r="K373" s="9">
        <v>112794.82</v>
      </c>
      <c r="L373" s="9">
        <v>536.46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112794.82</v>
      </c>
      <c r="T373" s="9">
        <v>126355.35</v>
      </c>
      <c r="U373" s="9">
        <v>495.82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126851.17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f t="shared" si="5"/>
        <v>0</v>
      </c>
      <c r="AV373" s="9">
        <v>50697.21</v>
      </c>
      <c r="AW373" s="9">
        <v>126851.17</v>
      </c>
      <c r="AX373" s="10">
        <v>84</v>
      </c>
      <c r="AY373" s="10">
        <v>300</v>
      </c>
      <c r="AZ373" s="9">
        <v>482300</v>
      </c>
      <c r="BA373" s="9">
        <v>118151.39</v>
      </c>
      <c r="BB373" s="11">
        <v>90</v>
      </c>
      <c r="BC373" s="11">
        <v>85.919715375333297</v>
      </c>
      <c r="BD373" s="11">
        <v>9.5</v>
      </c>
      <c r="BE373" s="11"/>
      <c r="BF373" s="7" t="s">
        <v>352</v>
      </c>
      <c r="BG373" s="4"/>
      <c r="BH373" s="7" t="s">
        <v>353</v>
      </c>
      <c r="BI373" s="7" t="s">
        <v>556</v>
      </c>
      <c r="BJ373" s="7" t="s">
        <v>560</v>
      </c>
      <c r="BK373" s="7" t="s">
        <v>342</v>
      </c>
      <c r="BL373" s="5" t="s">
        <v>2</v>
      </c>
      <c r="BM373" s="11">
        <v>925858.68397808005</v>
      </c>
      <c r="BN373" s="5" t="s">
        <v>242</v>
      </c>
      <c r="BO373" s="11"/>
      <c r="BP373" s="12">
        <v>38884</v>
      </c>
      <c r="BQ373" s="12">
        <v>48009</v>
      </c>
      <c r="BR373" s="11">
        <v>52411.360000000001</v>
      </c>
      <c r="BS373" s="11">
        <v>82.05</v>
      </c>
      <c r="BT373" s="11">
        <v>28.67</v>
      </c>
    </row>
    <row r="374" spans="1:72" s="1" customFormat="1" ht="18.2" customHeight="1" x14ac:dyDescent="0.15">
      <c r="A374" s="13">
        <v>372</v>
      </c>
      <c r="B374" s="14" t="s">
        <v>25</v>
      </c>
      <c r="C374" s="14" t="s">
        <v>0</v>
      </c>
      <c r="D374" s="15">
        <v>45505</v>
      </c>
      <c r="E374" s="16" t="s">
        <v>61</v>
      </c>
      <c r="F374" s="17">
        <v>181</v>
      </c>
      <c r="G374" s="17">
        <v>180</v>
      </c>
      <c r="H374" s="18">
        <v>46612.76</v>
      </c>
      <c r="I374" s="18">
        <v>179285.84</v>
      </c>
      <c r="J374" s="18">
        <v>0</v>
      </c>
      <c r="K374" s="18">
        <v>225898.6</v>
      </c>
      <c r="L374" s="18">
        <v>1856.92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225898.6</v>
      </c>
      <c r="T374" s="18">
        <v>222874.07</v>
      </c>
      <c r="U374" s="18">
        <v>365.03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223239.1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f t="shared" si="5"/>
        <v>0</v>
      </c>
      <c r="AV374" s="18">
        <v>181142.76</v>
      </c>
      <c r="AW374" s="18">
        <v>223239.1</v>
      </c>
      <c r="AX374" s="19">
        <v>23</v>
      </c>
      <c r="AY374" s="19">
        <v>240</v>
      </c>
      <c r="AZ374" s="18">
        <v>980000</v>
      </c>
      <c r="BA374" s="18">
        <v>240052.39</v>
      </c>
      <c r="BB374" s="20">
        <v>89.99</v>
      </c>
      <c r="BC374" s="20">
        <v>84.684076730083802</v>
      </c>
      <c r="BD374" s="20">
        <v>9.4</v>
      </c>
      <c r="BE374" s="20"/>
      <c r="BF374" s="16" t="s">
        <v>338</v>
      </c>
      <c r="BG374" s="13"/>
      <c r="BH374" s="16" t="s">
        <v>349</v>
      </c>
      <c r="BI374" s="16" t="s">
        <v>622</v>
      </c>
      <c r="BJ374" s="16" t="s">
        <v>397</v>
      </c>
      <c r="BK374" s="16" t="s">
        <v>342</v>
      </c>
      <c r="BL374" s="14" t="s">
        <v>2</v>
      </c>
      <c r="BM374" s="20">
        <v>1854253.4179183999</v>
      </c>
      <c r="BN374" s="14" t="s">
        <v>242</v>
      </c>
      <c r="BO374" s="20"/>
      <c r="BP374" s="21">
        <v>38888</v>
      </c>
      <c r="BQ374" s="21">
        <v>46188</v>
      </c>
      <c r="BR374" s="20">
        <v>100937.47</v>
      </c>
      <c r="BS374" s="20">
        <v>88.04</v>
      </c>
      <c r="BT374" s="20">
        <v>28.67</v>
      </c>
    </row>
    <row r="375" spans="1:72" s="1" customFormat="1" ht="18.2" customHeight="1" x14ac:dyDescent="0.15">
      <c r="A375" s="4">
        <v>373</v>
      </c>
      <c r="B375" s="5" t="s">
        <v>25</v>
      </c>
      <c r="C375" s="5" t="s">
        <v>0</v>
      </c>
      <c r="D375" s="6">
        <v>45505</v>
      </c>
      <c r="E375" s="7" t="s">
        <v>82</v>
      </c>
      <c r="F375" s="8">
        <v>164</v>
      </c>
      <c r="G375" s="8">
        <v>163</v>
      </c>
      <c r="H375" s="9">
        <v>36686.449999999997</v>
      </c>
      <c r="I375" s="9">
        <v>28798.93</v>
      </c>
      <c r="J375" s="9">
        <v>0</v>
      </c>
      <c r="K375" s="9">
        <v>65485.38</v>
      </c>
      <c r="L375" s="9">
        <v>314.25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65485.38</v>
      </c>
      <c r="T375" s="9">
        <v>70364.740000000005</v>
      </c>
      <c r="U375" s="9">
        <v>290.42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70655.16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f t="shared" si="5"/>
        <v>0</v>
      </c>
      <c r="AV375" s="9">
        <v>29113.18</v>
      </c>
      <c r="AW375" s="9">
        <v>70655.16</v>
      </c>
      <c r="AX375" s="10">
        <v>83</v>
      </c>
      <c r="AY375" s="10">
        <v>300</v>
      </c>
      <c r="AZ375" s="9">
        <v>282551.84000000003</v>
      </c>
      <c r="BA375" s="9">
        <v>69208.160000000003</v>
      </c>
      <c r="BB375" s="11">
        <v>90</v>
      </c>
      <c r="BC375" s="11">
        <v>85.158804973286394</v>
      </c>
      <c r="BD375" s="11">
        <v>9.5</v>
      </c>
      <c r="BE375" s="11"/>
      <c r="BF375" s="7" t="s">
        <v>338</v>
      </c>
      <c r="BG375" s="4"/>
      <c r="BH375" s="7" t="s">
        <v>353</v>
      </c>
      <c r="BI375" s="7" t="s">
        <v>556</v>
      </c>
      <c r="BJ375" s="7" t="s">
        <v>560</v>
      </c>
      <c r="BK375" s="7" t="s">
        <v>342</v>
      </c>
      <c r="BL375" s="5" t="s">
        <v>2</v>
      </c>
      <c r="BM375" s="11">
        <v>537526.52601071994</v>
      </c>
      <c r="BN375" s="5" t="s">
        <v>242</v>
      </c>
      <c r="BO375" s="11"/>
      <c r="BP375" s="12">
        <v>38890</v>
      </c>
      <c r="BQ375" s="12">
        <v>48015</v>
      </c>
      <c r="BR375" s="11">
        <v>32896.379999999997</v>
      </c>
      <c r="BS375" s="11">
        <v>48.06</v>
      </c>
      <c r="BT375" s="11">
        <v>28.67</v>
      </c>
    </row>
    <row r="376" spans="1:72" s="1" customFormat="1" ht="18.2" customHeight="1" x14ac:dyDescent="0.15">
      <c r="A376" s="13">
        <v>374</v>
      </c>
      <c r="B376" s="14" t="s">
        <v>25</v>
      </c>
      <c r="C376" s="14" t="s">
        <v>0</v>
      </c>
      <c r="D376" s="15">
        <v>45505</v>
      </c>
      <c r="E376" s="16" t="s">
        <v>11</v>
      </c>
      <c r="F376" s="17">
        <v>153</v>
      </c>
      <c r="G376" s="17">
        <v>152</v>
      </c>
      <c r="H376" s="18">
        <v>41321.9</v>
      </c>
      <c r="I376" s="18">
        <v>31324.19</v>
      </c>
      <c r="J376" s="18">
        <v>0</v>
      </c>
      <c r="K376" s="18">
        <v>72646.09</v>
      </c>
      <c r="L376" s="18">
        <v>353.94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72646.09</v>
      </c>
      <c r="T376" s="18">
        <v>72873.95</v>
      </c>
      <c r="U376" s="18">
        <v>327.11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73201.06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f t="shared" si="5"/>
        <v>0</v>
      </c>
      <c r="AV376" s="18">
        <v>31678.13</v>
      </c>
      <c r="AW376" s="18">
        <v>73201.06</v>
      </c>
      <c r="AX376" s="19">
        <v>83</v>
      </c>
      <c r="AY376" s="19">
        <v>300</v>
      </c>
      <c r="AZ376" s="18">
        <v>318243.8</v>
      </c>
      <c r="BA376" s="18">
        <v>77950.539999999994</v>
      </c>
      <c r="BB376" s="20">
        <v>90</v>
      </c>
      <c r="BC376" s="20">
        <v>83.8755972697559</v>
      </c>
      <c r="BD376" s="20">
        <v>9.5</v>
      </c>
      <c r="BE376" s="20"/>
      <c r="BF376" s="16" t="s">
        <v>352</v>
      </c>
      <c r="BG376" s="13"/>
      <c r="BH376" s="16" t="s">
        <v>353</v>
      </c>
      <c r="BI376" s="16" t="s">
        <v>556</v>
      </c>
      <c r="BJ376" s="16" t="s">
        <v>560</v>
      </c>
      <c r="BK376" s="16" t="s">
        <v>342</v>
      </c>
      <c r="BL376" s="14" t="s">
        <v>2</v>
      </c>
      <c r="BM376" s="20">
        <v>596304.09697495995</v>
      </c>
      <c r="BN376" s="14" t="s">
        <v>242</v>
      </c>
      <c r="BO376" s="20"/>
      <c r="BP376" s="21">
        <v>38890</v>
      </c>
      <c r="BQ376" s="21">
        <v>48015</v>
      </c>
      <c r="BR376" s="20">
        <v>32969.1</v>
      </c>
      <c r="BS376" s="20">
        <v>54.13</v>
      </c>
      <c r="BT376" s="20">
        <v>28.67</v>
      </c>
    </row>
    <row r="377" spans="1:72" s="1" customFormat="1" ht="18.2" customHeight="1" x14ac:dyDescent="0.15">
      <c r="A377" s="4">
        <v>375</v>
      </c>
      <c r="B377" s="5" t="s">
        <v>25</v>
      </c>
      <c r="C377" s="5" t="s">
        <v>0</v>
      </c>
      <c r="D377" s="6">
        <v>45505</v>
      </c>
      <c r="E377" s="7" t="s">
        <v>12</v>
      </c>
      <c r="F377" s="8">
        <v>123</v>
      </c>
      <c r="G377" s="8">
        <v>122</v>
      </c>
      <c r="H377" s="9">
        <v>21173.4</v>
      </c>
      <c r="I377" s="9">
        <v>67491.850000000006</v>
      </c>
      <c r="J377" s="9">
        <v>0</v>
      </c>
      <c r="K377" s="9">
        <v>88665.25</v>
      </c>
      <c r="L377" s="9">
        <v>864.57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88665.25</v>
      </c>
      <c r="T377" s="9">
        <v>58449.16</v>
      </c>
      <c r="U377" s="9">
        <v>167.57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58616.73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f t="shared" si="5"/>
        <v>0</v>
      </c>
      <c r="AV377" s="9">
        <v>68356.42</v>
      </c>
      <c r="AW377" s="9">
        <v>58616.73</v>
      </c>
      <c r="AX377" s="10">
        <v>23</v>
      </c>
      <c r="AY377" s="10">
        <v>300</v>
      </c>
      <c r="AZ377" s="9">
        <v>482300</v>
      </c>
      <c r="BA377" s="9">
        <v>118134.41</v>
      </c>
      <c r="BB377" s="11">
        <v>89.99</v>
      </c>
      <c r="BC377" s="11">
        <v>67.541589681617694</v>
      </c>
      <c r="BD377" s="11">
        <v>9.5</v>
      </c>
      <c r="BE377" s="11"/>
      <c r="BF377" s="7" t="s">
        <v>338</v>
      </c>
      <c r="BG377" s="4"/>
      <c r="BH377" s="7" t="s">
        <v>353</v>
      </c>
      <c r="BI377" s="7" t="s">
        <v>556</v>
      </c>
      <c r="BJ377" s="7" t="s">
        <v>560</v>
      </c>
      <c r="BK377" s="7" t="s">
        <v>342</v>
      </c>
      <c r="BL377" s="5" t="s">
        <v>2</v>
      </c>
      <c r="BM377" s="11">
        <v>727794.87284600001</v>
      </c>
      <c r="BN377" s="5" t="s">
        <v>242</v>
      </c>
      <c r="BO377" s="11"/>
      <c r="BP377" s="12">
        <v>38890</v>
      </c>
      <c r="BQ377" s="12">
        <v>48015</v>
      </c>
      <c r="BR377" s="11">
        <v>34791.24</v>
      </c>
      <c r="BS377" s="11">
        <v>82.04</v>
      </c>
      <c r="BT377" s="11">
        <v>28.67</v>
      </c>
    </row>
    <row r="378" spans="1:72" s="1" customFormat="1" ht="18.2" customHeight="1" x14ac:dyDescent="0.15">
      <c r="A378" s="13">
        <v>376</v>
      </c>
      <c r="B378" s="14" t="s">
        <v>25</v>
      </c>
      <c r="C378" s="14" t="s">
        <v>0</v>
      </c>
      <c r="D378" s="15">
        <v>45505</v>
      </c>
      <c r="E378" s="16" t="s">
        <v>76</v>
      </c>
      <c r="F378" s="17">
        <v>163</v>
      </c>
      <c r="G378" s="17">
        <v>162</v>
      </c>
      <c r="H378" s="18">
        <v>43850.75</v>
      </c>
      <c r="I378" s="18">
        <v>34316.81</v>
      </c>
      <c r="J378" s="18">
        <v>0</v>
      </c>
      <c r="K378" s="18">
        <v>78167.56</v>
      </c>
      <c r="L378" s="18">
        <v>375.59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78167.56</v>
      </c>
      <c r="T378" s="18">
        <v>83483.89</v>
      </c>
      <c r="U378" s="18">
        <v>347.13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83831.02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f t="shared" si="5"/>
        <v>0</v>
      </c>
      <c r="AV378" s="18">
        <v>34692.400000000001</v>
      </c>
      <c r="AW378" s="18">
        <v>83831.02</v>
      </c>
      <c r="AX378" s="19">
        <v>83</v>
      </c>
      <c r="AY378" s="19">
        <v>300</v>
      </c>
      <c r="AZ378" s="18">
        <v>437301.4</v>
      </c>
      <c r="BA378" s="18">
        <v>82720</v>
      </c>
      <c r="BB378" s="20">
        <v>69.5</v>
      </c>
      <c r="BC378" s="20">
        <v>65.675113878143094</v>
      </c>
      <c r="BD378" s="20">
        <v>9.5</v>
      </c>
      <c r="BE378" s="20"/>
      <c r="BF378" s="16" t="s">
        <v>352</v>
      </c>
      <c r="BG378" s="13"/>
      <c r="BH378" s="16" t="s">
        <v>426</v>
      </c>
      <c r="BI378" s="16" t="s">
        <v>565</v>
      </c>
      <c r="BJ378" s="16" t="s">
        <v>623</v>
      </c>
      <c r="BK378" s="16" t="s">
        <v>342</v>
      </c>
      <c r="BL378" s="14" t="s">
        <v>2</v>
      </c>
      <c r="BM378" s="20">
        <v>641626.22212063998</v>
      </c>
      <c r="BN378" s="14" t="s">
        <v>242</v>
      </c>
      <c r="BO378" s="20"/>
      <c r="BP378" s="21">
        <v>38891</v>
      </c>
      <c r="BQ378" s="21">
        <v>48016</v>
      </c>
      <c r="BR378" s="20">
        <v>38280.99</v>
      </c>
      <c r="BS378" s="20">
        <v>57.44</v>
      </c>
      <c r="BT378" s="20">
        <v>28.7</v>
      </c>
    </row>
    <row r="379" spans="1:72" s="1" customFormat="1" ht="18.2" customHeight="1" x14ac:dyDescent="0.15">
      <c r="A379" s="4">
        <v>377</v>
      </c>
      <c r="B379" s="5" t="s">
        <v>25</v>
      </c>
      <c r="C379" s="5" t="s">
        <v>0</v>
      </c>
      <c r="D379" s="6">
        <v>45505</v>
      </c>
      <c r="E379" s="7" t="s">
        <v>58</v>
      </c>
      <c r="F379" s="8">
        <v>169</v>
      </c>
      <c r="G379" s="8">
        <v>168</v>
      </c>
      <c r="H379" s="9">
        <v>76101.740000000005</v>
      </c>
      <c r="I379" s="9">
        <v>61178.99</v>
      </c>
      <c r="J379" s="9">
        <v>0</v>
      </c>
      <c r="K379" s="9">
        <v>137280.73000000001</v>
      </c>
      <c r="L379" s="9">
        <v>654.34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137280.73000000001</v>
      </c>
      <c r="T379" s="9">
        <v>149079.46</v>
      </c>
      <c r="U379" s="9">
        <v>596.09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149675.54999999999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f t="shared" si="5"/>
        <v>0</v>
      </c>
      <c r="AV379" s="9">
        <v>61833.33</v>
      </c>
      <c r="AW379" s="9">
        <v>149675.54999999999</v>
      </c>
      <c r="AX379" s="10">
        <v>83</v>
      </c>
      <c r="AY379" s="10">
        <v>300</v>
      </c>
      <c r="AZ379" s="9">
        <v>610500</v>
      </c>
      <c r="BA379" s="9">
        <v>144265.39000000001</v>
      </c>
      <c r="BB379" s="11">
        <v>86.82</v>
      </c>
      <c r="BC379" s="11">
        <v>82.616578921666502</v>
      </c>
      <c r="BD379" s="11">
        <v>9.4</v>
      </c>
      <c r="BE379" s="11"/>
      <c r="BF379" s="7" t="s">
        <v>338</v>
      </c>
      <c r="BG379" s="4"/>
      <c r="BH379" s="7" t="s">
        <v>408</v>
      </c>
      <c r="BI379" s="7" t="s">
        <v>409</v>
      </c>
      <c r="BJ379" s="7" t="s">
        <v>624</v>
      </c>
      <c r="BK379" s="7" t="s">
        <v>342</v>
      </c>
      <c r="BL379" s="5" t="s">
        <v>2</v>
      </c>
      <c r="BM379" s="11">
        <v>1126847.45641112</v>
      </c>
      <c r="BN379" s="5" t="s">
        <v>242</v>
      </c>
      <c r="BO379" s="11"/>
      <c r="BP379" s="12">
        <v>38890</v>
      </c>
      <c r="BQ379" s="12">
        <v>48015</v>
      </c>
      <c r="BR379" s="11">
        <v>53304.43</v>
      </c>
      <c r="BS379" s="11">
        <v>55.24</v>
      </c>
      <c r="BT379" s="11">
        <v>28.7</v>
      </c>
    </row>
    <row r="380" spans="1:72" s="1" customFormat="1" ht="18.2" customHeight="1" x14ac:dyDescent="0.15">
      <c r="A380" s="13">
        <v>378</v>
      </c>
      <c r="B380" s="14" t="s">
        <v>25</v>
      </c>
      <c r="C380" s="14" t="s">
        <v>0</v>
      </c>
      <c r="D380" s="15">
        <v>45505</v>
      </c>
      <c r="E380" s="16" t="s">
        <v>65</v>
      </c>
      <c r="F380" s="17">
        <v>137</v>
      </c>
      <c r="G380" s="17">
        <v>136</v>
      </c>
      <c r="H380" s="18">
        <v>30917.040000000001</v>
      </c>
      <c r="I380" s="18">
        <v>108365.51</v>
      </c>
      <c r="J380" s="18">
        <v>0</v>
      </c>
      <c r="K380" s="18">
        <v>139282.54999999999</v>
      </c>
      <c r="L380" s="18">
        <v>1292.95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139282.54999999999</v>
      </c>
      <c r="T380" s="18">
        <v>101566.65</v>
      </c>
      <c r="U380" s="18">
        <v>242.11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101808.76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f t="shared" si="5"/>
        <v>0</v>
      </c>
      <c r="AV380" s="18">
        <v>109658.46</v>
      </c>
      <c r="AW380" s="18">
        <v>101808.76</v>
      </c>
      <c r="AX380" s="19">
        <v>22</v>
      </c>
      <c r="AY380" s="19">
        <v>240</v>
      </c>
      <c r="AZ380" s="18">
        <v>680000</v>
      </c>
      <c r="BA380" s="18">
        <v>165842.47</v>
      </c>
      <c r="BB380" s="20">
        <v>89.99</v>
      </c>
      <c r="BC380" s="20">
        <v>75.577966696347403</v>
      </c>
      <c r="BD380" s="20">
        <v>9.4</v>
      </c>
      <c r="BE380" s="20"/>
      <c r="BF380" s="16" t="s">
        <v>338</v>
      </c>
      <c r="BG380" s="13"/>
      <c r="BH380" s="16" t="s">
        <v>349</v>
      </c>
      <c r="BI380" s="16" t="s">
        <v>471</v>
      </c>
      <c r="BJ380" s="16" t="s">
        <v>625</v>
      </c>
      <c r="BK380" s="16" t="s">
        <v>342</v>
      </c>
      <c r="BL380" s="14" t="s">
        <v>2</v>
      </c>
      <c r="BM380" s="20">
        <v>1143279.0835972</v>
      </c>
      <c r="BN380" s="14" t="s">
        <v>242</v>
      </c>
      <c r="BO380" s="20"/>
      <c r="BP380" s="21">
        <v>38863</v>
      </c>
      <c r="BQ380" s="21">
        <v>46163</v>
      </c>
      <c r="BR380" s="20">
        <v>53997.85</v>
      </c>
      <c r="BS380" s="20">
        <v>60.83</v>
      </c>
      <c r="BT380" s="20">
        <v>28.54</v>
      </c>
    </row>
    <row r="381" spans="1:72" s="1" customFormat="1" ht="18.2" customHeight="1" x14ac:dyDescent="0.15">
      <c r="A381" s="4">
        <v>379</v>
      </c>
      <c r="B381" s="5" t="s">
        <v>25</v>
      </c>
      <c r="C381" s="5" t="s">
        <v>0</v>
      </c>
      <c r="D381" s="6">
        <v>45505</v>
      </c>
      <c r="E381" s="7" t="s">
        <v>60</v>
      </c>
      <c r="F381" s="8">
        <v>183</v>
      </c>
      <c r="G381" s="8">
        <v>182</v>
      </c>
      <c r="H381" s="9">
        <v>52308.84</v>
      </c>
      <c r="I381" s="9">
        <v>43223.37</v>
      </c>
      <c r="J381" s="9">
        <v>0</v>
      </c>
      <c r="K381" s="9">
        <v>95532.21</v>
      </c>
      <c r="L381" s="9">
        <v>448.07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95532.21</v>
      </c>
      <c r="T381" s="9">
        <v>113928.57</v>
      </c>
      <c r="U381" s="9">
        <v>414.09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114342.66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f t="shared" si="5"/>
        <v>0</v>
      </c>
      <c r="AV381" s="9">
        <v>43671.44</v>
      </c>
      <c r="AW381" s="9">
        <v>114342.66</v>
      </c>
      <c r="AX381" s="10">
        <v>83</v>
      </c>
      <c r="AY381" s="10">
        <v>300</v>
      </c>
      <c r="AZ381" s="9">
        <v>403000</v>
      </c>
      <c r="BA381" s="9">
        <v>98679.43</v>
      </c>
      <c r="BB381" s="11">
        <v>89.99</v>
      </c>
      <c r="BC381" s="11">
        <v>87.119915243734198</v>
      </c>
      <c r="BD381" s="11">
        <v>9.5</v>
      </c>
      <c r="BE381" s="11"/>
      <c r="BF381" s="7" t="s">
        <v>352</v>
      </c>
      <c r="BG381" s="4"/>
      <c r="BH381" s="7" t="s">
        <v>381</v>
      </c>
      <c r="BI381" s="7" t="s">
        <v>382</v>
      </c>
      <c r="BJ381" s="7" t="s">
        <v>617</v>
      </c>
      <c r="BK381" s="7" t="s">
        <v>342</v>
      </c>
      <c r="BL381" s="5" t="s">
        <v>2</v>
      </c>
      <c r="BM381" s="11">
        <v>784161.24276023998</v>
      </c>
      <c r="BN381" s="5" t="s">
        <v>242</v>
      </c>
      <c r="BO381" s="11"/>
      <c r="BP381" s="12">
        <v>38898</v>
      </c>
      <c r="BQ381" s="12">
        <v>48023</v>
      </c>
      <c r="BR381" s="11">
        <v>48845.46</v>
      </c>
      <c r="BS381" s="11">
        <v>68.53</v>
      </c>
      <c r="BT381" s="11">
        <v>28.66</v>
      </c>
    </row>
    <row r="382" spans="1:72" s="1" customFormat="1" ht="18.2" customHeight="1" x14ac:dyDescent="0.15">
      <c r="A382" s="13">
        <v>380</v>
      </c>
      <c r="B382" s="14" t="s">
        <v>25</v>
      </c>
      <c r="C382" s="14" t="s">
        <v>0</v>
      </c>
      <c r="D382" s="15">
        <v>45505</v>
      </c>
      <c r="E382" s="16" t="s">
        <v>629</v>
      </c>
      <c r="F382" s="17">
        <v>0</v>
      </c>
      <c r="G382" s="17">
        <v>0</v>
      </c>
      <c r="H382" s="18">
        <v>53692.41</v>
      </c>
      <c r="I382" s="18">
        <v>0</v>
      </c>
      <c r="J382" s="18">
        <v>0</v>
      </c>
      <c r="K382" s="18">
        <v>53692.41</v>
      </c>
      <c r="L382" s="18">
        <v>455.63</v>
      </c>
      <c r="M382" s="18">
        <v>0</v>
      </c>
      <c r="N382" s="18">
        <v>0</v>
      </c>
      <c r="O382" s="18">
        <v>0</v>
      </c>
      <c r="P382" s="18">
        <v>455.63</v>
      </c>
      <c r="Q382" s="18">
        <v>0</v>
      </c>
      <c r="R382" s="18">
        <v>0</v>
      </c>
      <c r="S382" s="18">
        <v>53236.78</v>
      </c>
      <c r="T382" s="18">
        <v>0</v>
      </c>
      <c r="U382" s="18">
        <v>425.06</v>
      </c>
      <c r="V382" s="18">
        <v>0</v>
      </c>
      <c r="W382" s="18">
        <v>0</v>
      </c>
      <c r="X382" s="18">
        <v>425.06</v>
      </c>
      <c r="Y382" s="18">
        <v>0</v>
      </c>
      <c r="Z382" s="18">
        <v>0</v>
      </c>
      <c r="AA382" s="18">
        <v>0</v>
      </c>
      <c r="AB382" s="18">
        <v>70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47.53</v>
      </c>
      <c r="AI382" s="18">
        <v>131.58000000000001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4.3858000000000001E-2</v>
      </c>
      <c r="AT382" s="18">
        <v>0</v>
      </c>
      <c r="AU382" s="18">
        <f t="shared" si="5"/>
        <v>1129.7561420000002</v>
      </c>
      <c r="AV382" s="18">
        <v>0</v>
      </c>
      <c r="AW382" s="18">
        <v>0</v>
      </c>
      <c r="AX382" s="19">
        <v>84</v>
      </c>
      <c r="AY382" s="19">
        <v>300</v>
      </c>
      <c r="AZ382" s="18">
        <v>439000</v>
      </c>
      <c r="BA382" s="18">
        <v>100800</v>
      </c>
      <c r="BB382" s="20">
        <v>84.49</v>
      </c>
      <c r="BC382" s="20">
        <v>44.622773236111101</v>
      </c>
      <c r="BD382" s="20">
        <v>9.5</v>
      </c>
      <c r="BE382" s="20"/>
      <c r="BF382" s="16" t="s">
        <v>338</v>
      </c>
      <c r="BG382" s="13"/>
      <c r="BH382" s="16" t="s">
        <v>381</v>
      </c>
      <c r="BI382" s="16" t="s">
        <v>382</v>
      </c>
      <c r="BJ382" s="16" t="s">
        <v>630</v>
      </c>
      <c r="BK382" s="16" t="s">
        <v>1</v>
      </c>
      <c r="BL382" s="14" t="s">
        <v>2</v>
      </c>
      <c r="BM382" s="20">
        <v>436985.80369232001</v>
      </c>
      <c r="BN382" s="14" t="s">
        <v>242</v>
      </c>
      <c r="BO382" s="20"/>
      <c r="BP382" s="21">
        <v>38903</v>
      </c>
      <c r="BQ382" s="21">
        <v>48028</v>
      </c>
      <c r="BR382" s="20">
        <v>0</v>
      </c>
      <c r="BS382" s="20">
        <v>70</v>
      </c>
      <c r="BT382" s="20">
        <v>0</v>
      </c>
    </row>
    <row r="383" spans="1:72" s="1" customFormat="1" ht="18.2" customHeight="1" x14ac:dyDescent="0.15">
      <c r="A383" s="4">
        <v>381</v>
      </c>
      <c r="B383" s="5" t="s">
        <v>25</v>
      </c>
      <c r="C383" s="5" t="s">
        <v>0</v>
      </c>
      <c r="D383" s="6">
        <v>45505</v>
      </c>
      <c r="E383" s="7" t="s">
        <v>70</v>
      </c>
      <c r="F383" s="8">
        <v>171</v>
      </c>
      <c r="G383" s="8">
        <v>170</v>
      </c>
      <c r="H383" s="9">
        <v>46324.38</v>
      </c>
      <c r="I383" s="9">
        <v>36499.85</v>
      </c>
      <c r="J383" s="9">
        <v>0</v>
      </c>
      <c r="K383" s="9">
        <v>82824.23</v>
      </c>
      <c r="L383" s="9">
        <v>390.36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82824.23</v>
      </c>
      <c r="T383" s="9">
        <v>92956.35</v>
      </c>
      <c r="U383" s="9">
        <v>366.71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93323.06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f t="shared" si="5"/>
        <v>0</v>
      </c>
      <c r="AV383" s="9">
        <v>36890.21</v>
      </c>
      <c r="AW383" s="9">
        <v>93323.06</v>
      </c>
      <c r="AX383" s="10">
        <v>84</v>
      </c>
      <c r="AY383" s="10">
        <v>300</v>
      </c>
      <c r="AZ383" s="9">
        <v>354000</v>
      </c>
      <c r="BA383" s="9">
        <v>86651.46</v>
      </c>
      <c r="BB383" s="11">
        <v>89.99</v>
      </c>
      <c r="BC383" s="11">
        <v>86.015313044927296</v>
      </c>
      <c r="BD383" s="11">
        <v>9.5</v>
      </c>
      <c r="BE383" s="11"/>
      <c r="BF383" s="7" t="s">
        <v>352</v>
      </c>
      <c r="BG383" s="4"/>
      <c r="BH383" s="7" t="s">
        <v>353</v>
      </c>
      <c r="BI383" s="7" t="s">
        <v>556</v>
      </c>
      <c r="BJ383" s="7" t="s">
        <v>560</v>
      </c>
      <c r="BK383" s="7" t="s">
        <v>342</v>
      </c>
      <c r="BL383" s="5" t="s">
        <v>2</v>
      </c>
      <c r="BM383" s="11">
        <v>679849.77137512004</v>
      </c>
      <c r="BN383" s="5" t="s">
        <v>242</v>
      </c>
      <c r="BO383" s="11"/>
      <c r="BP383" s="12">
        <v>38905</v>
      </c>
      <c r="BQ383" s="12">
        <v>48030</v>
      </c>
      <c r="BR383" s="11">
        <v>41038.29</v>
      </c>
      <c r="BS383" s="11">
        <v>60.17</v>
      </c>
      <c r="BT383" s="11">
        <v>28.65</v>
      </c>
    </row>
    <row r="384" spans="1:72" s="1" customFormat="1" ht="18.2" customHeight="1" x14ac:dyDescent="0.15">
      <c r="A384" s="13">
        <v>382</v>
      </c>
      <c r="B384" s="14" t="s">
        <v>25</v>
      </c>
      <c r="C384" s="14" t="s">
        <v>0</v>
      </c>
      <c r="D384" s="15">
        <v>45505</v>
      </c>
      <c r="E384" s="16" t="s">
        <v>631</v>
      </c>
      <c r="F384" s="17">
        <v>0</v>
      </c>
      <c r="G384" s="17">
        <v>0</v>
      </c>
      <c r="H384" s="18">
        <v>43799.86</v>
      </c>
      <c r="I384" s="18">
        <v>0</v>
      </c>
      <c r="J384" s="18">
        <v>0.39</v>
      </c>
      <c r="K384" s="18">
        <v>43799.86</v>
      </c>
      <c r="L384" s="18">
        <v>369.69</v>
      </c>
      <c r="M384" s="18">
        <v>0</v>
      </c>
      <c r="N384" s="18">
        <v>0</v>
      </c>
      <c r="O384" s="18">
        <v>0</v>
      </c>
      <c r="P384" s="18">
        <v>369.69</v>
      </c>
      <c r="Q384" s="18">
        <v>0</v>
      </c>
      <c r="R384" s="18">
        <v>0</v>
      </c>
      <c r="S384" s="18">
        <v>43430.17</v>
      </c>
      <c r="T384" s="18">
        <v>0</v>
      </c>
      <c r="U384" s="18">
        <v>346.75</v>
      </c>
      <c r="V384" s="18">
        <v>0</v>
      </c>
      <c r="W384" s="18">
        <v>0</v>
      </c>
      <c r="X384" s="18">
        <v>346.75</v>
      </c>
      <c r="Y384" s="18">
        <v>0</v>
      </c>
      <c r="Z384" s="18">
        <v>0</v>
      </c>
      <c r="AA384" s="18">
        <v>0</v>
      </c>
      <c r="AB384" s="18">
        <v>56.95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38.67</v>
      </c>
      <c r="AI384" s="18">
        <v>105.89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6.0000000000000001E-3</v>
      </c>
      <c r="AR384" s="18">
        <v>0</v>
      </c>
      <c r="AS384" s="18">
        <v>0</v>
      </c>
      <c r="AT384" s="18">
        <v>0</v>
      </c>
      <c r="AU384" s="18">
        <f t="shared" si="5"/>
        <v>917.56600000000014</v>
      </c>
      <c r="AV384" s="18">
        <v>0</v>
      </c>
      <c r="AW384" s="18">
        <v>0</v>
      </c>
      <c r="AX384" s="19">
        <v>84</v>
      </c>
      <c r="AY384" s="19">
        <v>300</v>
      </c>
      <c r="AZ384" s="18">
        <v>335916</v>
      </c>
      <c r="BA384" s="18">
        <v>82000.679999999993</v>
      </c>
      <c r="BB384" s="20">
        <v>89.75</v>
      </c>
      <c r="BC384" s="20">
        <v>47.534456513043601</v>
      </c>
      <c r="BD384" s="20">
        <v>9.5</v>
      </c>
      <c r="BE384" s="20"/>
      <c r="BF384" s="16" t="s">
        <v>352</v>
      </c>
      <c r="BG384" s="13"/>
      <c r="BH384" s="16" t="s">
        <v>353</v>
      </c>
      <c r="BI384" s="16" t="s">
        <v>354</v>
      </c>
      <c r="BJ384" s="16" t="s">
        <v>356</v>
      </c>
      <c r="BK384" s="16" t="s">
        <v>1</v>
      </c>
      <c r="BL384" s="14" t="s">
        <v>2</v>
      </c>
      <c r="BM384" s="20">
        <v>356489.77533848002</v>
      </c>
      <c r="BN384" s="14" t="s">
        <v>242</v>
      </c>
      <c r="BO384" s="20"/>
      <c r="BP384" s="21">
        <v>38905</v>
      </c>
      <c r="BQ384" s="21">
        <v>48030</v>
      </c>
      <c r="BR384" s="20">
        <v>0</v>
      </c>
      <c r="BS384" s="20">
        <v>56.95</v>
      </c>
      <c r="BT384" s="20">
        <v>0</v>
      </c>
    </row>
    <row r="385" spans="1:72" s="1" customFormat="1" ht="18.2" customHeight="1" x14ac:dyDescent="0.15">
      <c r="A385" s="4">
        <v>383</v>
      </c>
      <c r="B385" s="5" t="s">
        <v>25</v>
      </c>
      <c r="C385" s="5" t="s">
        <v>0</v>
      </c>
      <c r="D385" s="6">
        <v>45505</v>
      </c>
      <c r="E385" s="7" t="s">
        <v>632</v>
      </c>
      <c r="F385" s="8">
        <v>21</v>
      </c>
      <c r="G385" s="8">
        <v>20</v>
      </c>
      <c r="H385" s="9">
        <v>62603.15</v>
      </c>
      <c r="I385" s="9">
        <v>10177.049999999999</v>
      </c>
      <c r="J385" s="9">
        <v>0</v>
      </c>
      <c r="K385" s="9">
        <v>72780.2</v>
      </c>
      <c r="L385" s="9">
        <v>528.32000000000005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72780.2</v>
      </c>
      <c r="T385" s="9">
        <v>11321.1</v>
      </c>
      <c r="U385" s="9">
        <v>495.58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11816.68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f t="shared" si="5"/>
        <v>0</v>
      </c>
      <c r="AV385" s="9">
        <v>10705.37</v>
      </c>
      <c r="AW385" s="9">
        <v>11816.68</v>
      </c>
      <c r="AX385" s="10">
        <v>84</v>
      </c>
      <c r="AY385" s="10">
        <v>300</v>
      </c>
      <c r="AZ385" s="9">
        <v>527000</v>
      </c>
      <c r="BA385" s="9">
        <v>117192</v>
      </c>
      <c r="BB385" s="11">
        <v>81.760000000000005</v>
      </c>
      <c r="BC385" s="11">
        <v>50.775728309099598</v>
      </c>
      <c r="BD385" s="11">
        <v>9.5</v>
      </c>
      <c r="BE385" s="11"/>
      <c r="BF385" s="7" t="s">
        <v>352</v>
      </c>
      <c r="BG385" s="4"/>
      <c r="BH385" s="7" t="s">
        <v>381</v>
      </c>
      <c r="BI385" s="7" t="s">
        <v>382</v>
      </c>
      <c r="BJ385" s="7" t="s">
        <v>630</v>
      </c>
      <c r="BK385" s="7" t="s">
        <v>342</v>
      </c>
      <c r="BL385" s="5" t="s">
        <v>2</v>
      </c>
      <c r="BM385" s="11">
        <v>597404.91798879998</v>
      </c>
      <c r="BN385" s="5" t="s">
        <v>242</v>
      </c>
      <c r="BO385" s="11"/>
      <c r="BP385" s="12">
        <v>38905</v>
      </c>
      <c r="BQ385" s="12">
        <v>48030</v>
      </c>
      <c r="BR385" s="11">
        <v>7052.82</v>
      </c>
      <c r="BS385" s="11">
        <v>81.38</v>
      </c>
      <c r="BT385" s="11">
        <v>28.67</v>
      </c>
    </row>
    <row r="386" spans="1:72" s="1" customFormat="1" ht="18.2" customHeight="1" x14ac:dyDescent="0.15">
      <c r="A386" s="13">
        <v>384</v>
      </c>
      <c r="B386" s="14" t="s">
        <v>25</v>
      </c>
      <c r="C386" s="14" t="s">
        <v>0</v>
      </c>
      <c r="D386" s="15">
        <v>45505</v>
      </c>
      <c r="E386" s="16" t="s">
        <v>71</v>
      </c>
      <c r="F386" s="17">
        <v>92</v>
      </c>
      <c r="G386" s="17">
        <v>91</v>
      </c>
      <c r="H386" s="18">
        <v>17593.41</v>
      </c>
      <c r="I386" s="18">
        <v>43552.1</v>
      </c>
      <c r="J386" s="18">
        <v>0</v>
      </c>
      <c r="K386" s="18">
        <v>61145.51</v>
      </c>
      <c r="L386" s="18">
        <v>668.47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61145.51</v>
      </c>
      <c r="T386" s="18">
        <v>30752.49</v>
      </c>
      <c r="U386" s="18">
        <v>139.24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30891.73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f t="shared" si="5"/>
        <v>0</v>
      </c>
      <c r="AV386" s="18">
        <v>44220.57</v>
      </c>
      <c r="AW386" s="18">
        <v>30891.73</v>
      </c>
      <c r="AX386" s="19">
        <v>24</v>
      </c>
      <c r="AY386" s="19">
        <v>240</v>
      </c>
      <c r="AZ386" s="18">
        <v>354000</v>
      </c>
      <c r="BA386" s="18">
        <v>86651.46</v>
      </c>
      <c r="BB386" s="20">
        <v>89.99</v>
      </c>
      <c r="BC386" s="20">
        <v>63.501347177531699</v>
      </c>
      <c r="BD386" s="20">
        <v>9.5</v>
      </c>
      <c r="BE386" s="20"/>
      <c r="BF386" s="16" t="s">
        <v>338</v>
      </c>
      <c r="BG386" s="13"/>
      <c r="BH386" s="16" t="s">
        <v>353</v>
      </c>
      <c r="BI386" s="16" t="s">
        <v>556</v>
      </c>
      <c r="BJ386" s="16" t="s">
        <v>560</v>
      </c>
      <c r="BK386" s="16" t="s">
        <v>342</v>
      </c>
      <c r="BL386" s="14" t="s">
        <v>2</v>
      </c>
      <c r="BM386" s="20">
        <v>501903.38013543998</v>
      </c>
      <c r="BN386" s="14" t="s">
        <v>242</v>
      </c>
      <c r="BO386" s="20"/>
      <c r="BP386" s="21">
        <v>38905</v>
      </c>
      <c r="BQ386" s="21">
        <v>46205</v>
      </c>
      <c r="BR386" s="20">
        <v>23719.64</v>
      </c>
      <c r="BS386" s="20">
        <v>57.36</v>
      </c>
      <c r="BT386" s="20">
        <v>28.63</v>
      </c>
    </row>
    <row r="387" spans="1:72" s="1" customFormat="1" ht="18.2" customHeight="1" x14ac:dyDescent="0.15">
      <c r="A387" s="4">
        <v>385</v>
      </c>
      <c r="B387" s="5" t="s">
        <v>25</v>
      </c>
      <c r="C387" s="5" t="s">
        <v>0</v>
      </c>
      <c r="D387" s="6">
        <v>45505</v>
      </c>
      <c r="E387" s="7" t="s">
        <v>81</v>
      </c>
      <c r="F387" s="8">
        <v>132</v>
      </c>
      <c r="G387" s="8">
        <v>131</v>
      </c>
      <c r="H387" s="9">
        <v>43835.92</v>
      </c>
      <c r="I387" s="9">
        <v>30179.98</v>
      </c>
      <c r="J387" s="9">
        <v>0</v>
      </c>
      <c r="K387" s="9">
        <v>74015.899999999994</v>
      </c>
      <c r="L387" s="9">
        <v>369.43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74015.899999999994</v>
      </c>
      <c r="T387" s="9">
        <v>64343.519999999997</v>
      </c>
      <c r="U387" s="9">
        <v>347.01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64690.53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f t="shared" ref="AU387:AU450" si="6">AR387-AS387-AT387+AQ387+AP387+AO387+AM387+AJ387+AI387+AH387+AG387+AB387+X387+W387+R387+Q387+P387+O387-J387+AF387</f>
        <v>0</v>
      </c>
      <c r="AV387" s="9">
        <v>30549.41</v>
      </c>
      <c r="AW387" s="9">
        <v>64690.53</v>
      </c>
      <c r="AX387" s="10">
        <v>84</v>
      </c>
      <c r="AY387" s="10">
        <v>300</v>
      </c>
      <c r="AZ387" s="9">
        <v>335916</v>
      </c>
      <c r="BA387" s="9">
        <v>82000.679999999993</v>
      </c>
      <c r="BB387" s="11">
        <v>89.75</v>
      </c>
      <c r="BC387" s="11">
        <v>81.010633387430502</v>
      </c>
      <c r="BD387" s="11">
        <v>9.5</v>
      </c>
      <c r="BE387" s="11"/>
      <c r="BF387" s="7" t="s">
        <v>338</v>
      </c>
      <c r="BG387" s="4"/>
      <c r="BH387" s="7" t="s">
        <v>353</v>
      </c>
      <c r="BI387" s="7" t="s">
        <v>354</v>
      </c>
      <c r="BJ387" s="7" t="s">
        <v>356</v>
      </c>
      <c r="BK387" s="7" t="s">
        <v>342</v>
      </c>
      <c r="BL387" s="5" t="s">
        <v>2</v>
      </c>
      <c r="BM387" s="11">
        <v>607547.96866959997</v>
      </c>
      <c r="BN387" s="5" t="s">
        <v>242</v>
      </c>
      <c r="BO387" s="11"/>
      <c r="BP387" s="12">
        <v>38905</v>
      </c>
      <c r="BQ387" s="12">
        <v>48030</v>
      </c>
      <c r="BR387" s="11">
        <v>28403.58</v>
      </c>
      <c r="BS387" s="11">
        <v>56.95</v>
      </c>
      <c r="BT387" s="11">
        <v>28.65</v>
      </c>
    </row>
    <row r="388" spans="1:72" s="1" customFormat="1" ht="18.2" customHeight="1" x14ac:dyDescent="0.15">
      <c r="A388" s="13">
        <v>386</v>
      </c>
      <c r="B388" s="14" t="s">
        <v>25</v>
      </c>
      <c r="C388" s="14" t="s">
        <v>0</v>
      </c>
      <c r="D388" s="15">
        <v>45505</v>
      </c>
      <c r="E388" s="16" t="s">
        <v>13</v>
      </c>
      <c r="F388" s="17">
        <v>170</v>
      </c>
      <c r="G388" s="17">
        <v>169</v>
      </c>
      <c r="H388" s="18">
        <v>46319.839999999997</v>
      </c>
      <c r="I388" s="18">
        <v>36391.58</v>
      </c>
      <c r="J388" s="18">
        <v>0</v>
      </c>
      <c r="K388" s="18">
        <v>82711.42</v>
      </c>
      <c r="L388" s="18">
        <v>390.28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82711.42</v>
      </c>
      <c r="T388" s="18">
        <v>92288.87</v>
      </c>
      <c r="U388" s="18">
        <v>366.68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92655.55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f t="shared" si="6"/>
        <v>0</v>
      </c>
      <c r="AV388" s="18">
        <v>36781.86</v>
      </c>
      <c r="AW388" s="18">
        <v>92655.55</v>
      </c>
      <c r="AX388" s="19">
        <v>85</v>
      </c>
      <c r="AY388" s="19">
        <v>300</v>
      </c>
      <c r="AZ388" s="18">
        <v>354000</v>
      </c>
      <c r="BA388" s="18">
        <v>86639.28</v>
      </c>
      <c r="BB388" s="20">
        <v>89.99</v>
      </c>
      <c r="BC388" s="20">
        <v>85.910232469614201</v>
      </c>
      <c r="BD388" s="20">
        <v>9.5</v>
      </c>
      <c r="BE388" s="20"/>
      <c r="BF388" s="16" t="s">
        <v>352</v>
      </c>
      <c r="BG388" s="13"/>
      <c r="BH388" s="16" t="s">
        <v>353</v>
      </c>
      <c r="BI388" s="16" t="s">
        <v>556</v>
      </c>
      <c r="BJ388" s="16" t="s">
        <v>560</v>
      </c>
      <c r="BK388" s="16" t="s">
        <v>342</v>
      </c>
      <c r="BL388" s="14" t="s">
        <v>2</v>
      </c>
      <c r="BM388" s="20">
        <v>678923.78808848001</v>
      </c>
      <c r="BN388" s="14" t="s">
        <v>242</v>
      </c>
      <c r="BO388" s="20"/>
      <c r="BP388" s="21">
        <v>38909</v>
      </c>
      <c r="BQ388" s="21">
        <v>48034</v>
      </c>
      <c r="BR388" s="20">
        <v>40727.199999999997</v>
      </c>
      <c r="BS388" s="20">
        <v>60.17</v>
      </c>
      <c r="BT388" s="20">
        <v>28.65</v>
      </c>
    </row>
    <row r="389" spans="1:72" s="1" customFormat="1" ht="18.2" customHeight="1" x14ac:dyDescent="0.15">
      <c r="A389" s="4">
        <v>387</v>
      </c>
      <c r="B389" s="5" t="s">
        <v>25</v>
      </c>
      <c r="C389" s="5" t="s">
        <v>0</v>
      </c>
      <c r="D389" s="6">
        <v>45505</v>
      </c>
      <c r="E389" s="7" t="s">
        <v>69</v>
      </c>
      <c r="F389" s="8">
        <v>155</v>
      </c>
      <c r="G389" s="8">
        <v>154</v>
      </c>
      <c r="H389" s="9">
        <v>53399.49</v>
      </c>
      <c r="I389" s="9">
        <v>40090.1</v>
      </c>
      <c r="J389" s="9">
        <v>0</v>
      </c>
      <c r="K389" s="9">
        <v>93489.59</v>
      </c>
      <c r="L389" s="9">
        <v>449.98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93489.59</v>
      </c>
      <c r="T389" s="9">
        <v>95175.21</v>
      </c>
      <c r="U389" s="9">
        <v>422.72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95597.93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f t="shared" si="6"/>
        <v>0</v>
      </c>
      <c r="AV389" s="9">
        <v>40540.080000000002</v>
      </c>
      <c r="AW389" s="9">
        <v>95597.93</v>
      </c>
      <c r="AX389" s="10">
        <v>84</v>
      </c>
      <c r="AY389" s="10">
        <v>300</v>
      </c>
      <c r="AZ389" s="9">
        <v>416000</v>
      </c>
      <c r="BA389" s="9">
        <v>99886</v>
      </c>
      <c r="BB389" s="11">
        <v>89.82</v>
      </c>
      <c r="BC389" s="11">
        <v>84.068187471717806</v>
      </c>
      <c r="BD389" s="11">
        <v>9.5</v>
      </c>
      <c r="BE389" s="11"/>
      <c r="BF389" s="7" t="s">
        <v>338</v>
      </c>
      <c r="BG389" s="4"/>
      <c r="BH389" s="7" t="s">
        <v>381</v>
      </c>
      <c r="BI389" s="7" t="s">
        <v>382</v>
      </c>
      <c r="BJ389" s="7" t="s">
        <v>630</v>
      </c>
      <c r="BK389" s="7" t="s">
        <v>342</v>
      </c>
      <c r="BL389" s="5" t="s">
        <v>2</v>
      </c>
      <c r="BM389" s="11">
        <v>767394.71513896005</v>
      </c>
      <c r="BN389" s="5" t="s">
        <v>242</v>
      </c>
      <c r="BO389" s="11"/>
      <c r="BP389" s="12">
        <v>38910</v>
      </c>
      <c r="BQ389" s="12">
        <v>48035</v>
      </c>
      <c r="BR389" s="11">
        <v>40730.54</v>
      </c>
      <c r="BS389" s="11">
        <v>69.37</v>
      </c>
      <c r="BT389" s="11">
        <v>28.65</v>
      </c>
    </row>
    <row r="390" spans="1:72" s="1" customFormat="1" ht="18.2" customHeight="1" x14ac:dyDescent="0.15">
      <c r="A390" s="13">
        <v>388</v>
      </c>
      <c r="B390" s="14" t="s">
        <v>25</v>
      </c>
      <c r="C390" s="14" t="s">
        <v>0</v>
      </c>
      <c r="D390" s="15">
        <v>45505</v>
      </c>
      <c r="E390" s="16" t="s">
        <v>264</v>
      </c>
      <c r="F390" s="17">
        <v>49</v>
      </c>
      <c r="G390" s="17">
        <v>48</v>
      </c>
      <c r="H390" s="18">
        <v>61315.41</v>
      </c>
      <c r="I390" s="18">
        <v>22674.44</v>
      </c>
      <c r="J390" s="18">
        <v>0</v>
      </c>
      <c r="K390" s="18">
        <v>83989.85</v>
      </c>
      <c r="L390" s="18">
        <v>560.29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83989.85</v>
      </c>
      <c r="T390" s="18">
        <v>28457.06</v>
      </c>
      <c r="U390" s="18">
        <v>485.38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28942.44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f t="shared" si="6"/>
        <v>0</v>
      </c>
      <c r="AV390" s="18">
        <v>23234.73</v>
      </c>
      <c r="AW390" s="18">
        <v>28942.44</v>
      </c>
      <c r="AX390" s="19">
        <v>84</v>
      </c>
      <c r="AY390" s="19">
        <v>300</v>
      </c>
      <c r="AZ390" s="18">
        <v>520000</v>
      </c>
      <c r="BA390" s="18">
        <v>119683.92</v>
      </c>
      <c r="BB390" s="20">
        <v>84.63</v>
      </c>
      <c r="BC390" s="20">
        <v>59.390275698690402</v>
      </c>
      <c r="BD390" s="20">
        <v>9.5</v>
      </c>
      <c r="BE390" s="20"/>
      <c r="BF390" s="16" t="s">
        <v>338</v>
      </c>
      <c r="BG390" s="13"/>
      <c r="BH390" s="16" t="s">
        <v>381</v>
      </c>
      <c r="BI390" s="16" t="s">
        <v>382</v>
      </c>
      <c r="BJ390" s="16" t="s">
        <v>532</v>
      </c>
      <c r="BK390" s="16" t="s">
        <v>342</v>
      </c>
      <c r="BL390" s="14" t="s">
        <v>2</v>
      </c>
      <c r="BM390" s="20">
        <v>689417.58130840003</v>
      </c>
      <c r="BN390" s="14" t="s">
        <v>242</v>
      </c>
      <c r="BO390" s="20"/>
      <c r="BP390" s="21">
        <v>38910</v>
      </c>
      <c r="BQ390" s="21">
        <v>48035</v>
      </c>
      <c r="BR390" s="20">
        <v>16606.09</v>
      </c>
      <c r="BS390" s="20">
        <v>83.11</v>
      </c>
      <c r="BT390" s="20">
        <v>28.66</v>
      </c>
    </row>
    <row r="391" spans="1:72" s="1" customFormat="1" ht="18.2" customHeight="1" x14ac:dyDescent="0.15">
      <c r="A391" s="4">
        <v>389</v>
      </c>
      <c r="B391" s="5" t="s">
        <v>25</v>
      </c>
      <c r="C391" s="5" t="s">
        <v>0</v>
      </c>
      <c r="D391" s="6">
        <v>45505</v>
      </c>
      <c r="E391" s="7" t="s">
        <v>84</v>
      </c>
      <c r="F391" s="8">
        <v>136</v>
      </c>
      <c r="G391" s="8">
        <v>135</v>
      </c>
      <c r="H391" s="9">
        <v>8888.9599999999991</v>
      </c>
      <c r="I391" s="9">
        <v>39218.69</v>
      </c>
      <c r="J391" s="9">
        <v>0</v>
      </c>
      <c r="K391" s="9">
        <v>48107.65</v>
      </c>
      <c r="L391" s="9">
        <v>474.28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48107.65</v>
      </c>
      <c r="T391" s="9">
        <v>34946.870000000003</v>
      </c>
      <c r="U391" s="9">
        <v>71.08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35017.949999999997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f t="shared" si="6"/>
        <v>0</v>
      </c>
      <c r="AV391" s="9">
        <v>39692.97</v>
      </c>
      <c r="AW391" s="9">
        <v>35017.949999999997</v>
      </c>
      <c r="AX391" s="10">
        <v>18</v>
      </c>
      <c r="AY391" s="10">
        <v>300</v>
      </c>
      <c r="AZ391" s="9">
        <v>253022</v>
      </c>
      <c r="BA391" s="9">
        <v>61926.71</v>
      </c>
      <c r="BB391" s="11">
        <v>89.99</v>
      </c>
      <c r="BC391" s="11">
        <v>69.908564874510503</v>
      </c>
      <c r="BD391" s="11">
        <v>9.6</v>
      </c>
      <c r="BE391" s="11"/>
      <c r="BF391" s="7" t="s">
        <v>352</v>
      </c>
      <c r="BG391" s="4"/>
      <c r="BH391" s="7" t="s">
        <v>353</v>
      </c>
      <c r="BI391" s="7" t="s">
        <v>556</v>
      </c>
      <c r="BJ391" s="7" t="s">
        <v>560</v>
      </c>
      <c r="BK391" s="7" t="s">
        <v>342</v>
      </c>
      <c r="BL391" s="5" t="s">
        <v>2</v>
      </c>
      <c r="BM391" s="11">
        <v>394884.14023159997</v>
      </c>
      <c r="BN391" s="5" t="s">
        <v>242</v>
      </c>
      <c r="BO391" s="11"/>
      <c r="BP391" s="12">
        <v>38912</v>
      </c>
      <c r="BQ391" s="12">
        <v>48037</v>
      </c>
      <c r="BR391" s="11">
        <v>25931.200000000001</v>
      </c>
      <c r="BS391" s="11">
        <v>56.14</v>
      </c>
      <c r="BT391" s="11">
        <v>28.63</v>
      </c>
    </row>
    <row r="392" spans="1:72" s="1" customFormat="1" ht="18.2" customHeight="1" x14ac:dyDescent="0.15">
      <c r="A392" s="13">
        <v>390</v>
      </c>
      <c r="B392" s="14" t="s">
        <v>25</v>
      </c>
      <c r="C392" s="14" t="s">
        <v>0</v>
      </c>
      <c r="D392" s="15">
        <v>45505</v>
      </c>
      <c r="E392" s="16" t="s">
        <v>73</v>
      </c>
      <c r="F392" s="14" t="s">
        <v>930</v>
      </c>
      <c r="G392" s="17">
        <v>151</v>
      </c>
      <c r="H392" s="18">
        <v>44490.47</v>
      </c>
      <c r="I392" s="18">
        <v>33064</v>
      </c>
      <c r="J392" s="18">
        <v>0</v>
      </c>
      <c r="K392" s="18">
        <v>77554.47</v>
      </c>
      <c r="L392" s="18">
        <v>374.86</v>
      </c>
      <c r="M392" s="18">
        <v>77554.47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77554.47</v>
      </c>
      <c r="T392" s="18">
        <v>77446.460000000006</v>
      </c>
      <c r="U392" s="18">
        <v>352.2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77798.66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8">
        <v>0</v>
      </c>
      <c r="AU392" s="18">
        <f t="shared" si="6"/>
        <v>0</v>
      </c>
      <c r="AV392" s="18">
        <v>33438.86</v>
      </c>
      <c r="AW392" s="18">
        <v>77798.66</v>
      </c>
      <c r="AX392" s="19">
        <v>85</v>
      </c>
      <c r="AY392" s="19">
        <v>300</v>
      </c>
      <c r="AZ392" s="18">
        <v>340000</v>
      </c>
      <c r="BA392" s="18">
        <v>83217.03</v>
      </c>
      <c r="BB392" s="20">
        <v>89.99</v>
      </c>
      <c r="BC392" s="20">
        <v>83.866568601402903</v>
      </c>
      <c r="BD392" s="20">
        <v>9.5</v>
      </c>
      <c r="BE392" s="20"/>
      <c r="BF392" s="16" t="s">
        <v>338</v>
      </c>
      <c r="BG392" s="13"/>
      <c r="BH392" s="16" t="s">
        <v>358</v>
      </c>
      <c r="BI392" s="16" t="s">
        <v>359</v>
      </c>
      <c r="BJ392" s="16" t="s">
        <v>448</v>
      </c>
      <c r="BK392" s="16" t="s">
        <v>342</v>
      </c>
      <c r="BL392" s="14" t="s">
        <v>2</v>
      </c>
      <c r="BM392" s="20">
        <v>0</v>
      </c>
      <c r="BN392" s="14" t="s">
        <v>242</v>
      </c>
      <c r="BO392" s="20"/>
      <c r="BP392" s="21">
        <v>38917</v>
      </c>
      <c r="BQ392" s="21">
        <v>48042</v>
      </c>
      <c r="BR392" s="20">
        <v>40171.300000000003</v>
      </c>
      <c r="BS392" s="20">
        <v>0</v>
      </c>
      <c r="BT392" s="20">
        <v>0</v>
      </c>
    </row>
    <row r="393" spans="1:72" s="1" customFormat="1" ht="18.2" customHeight="1" x14ac:dyDescent="0.15">
      <c r="A393" s="4">
        <v>391</v>
      </c>
      <c r="B393" s="5" t="s">
        <v>25</v>
      </c>
      <c r="C393" s="5" t="s">
        <v>0</v>
      </c>
      <c r="D393" s="6">
        <v>45505</v>
      </c>
      <c r="E393" s="7" t="s">
        <v>63</v>
      </c>
      <c r="F393" s="8">
        <v>127</v>
      </c>
      <c r="G393" s="8">
        <v>126</v>
      </c>
      <c r="H393" s="9">
        <v>73467.56</v>
      </c>
      <c r="I393" s="9">
        <v>71304.47</v>
      </c>
      <c r="J393" s="9">
        <v>0</v>
      </c>
      <c r="K393" s="9">
        <v>144772.03</v>
      </c>
      <c r="L393" s="9">
        <v>918.4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144772.03</v>
      </c>
      <c r="T393" s="9">
        <v>117741.66</v>
      </c>
      <c r="U393" s="9">
        <v>575.45000000000005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118317.11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f t="shared" si="6"/>
        <v>0</v>
      </c>
      <c r="AV393" s="9">
        <v>72222.87</v>
      </c>
      <c r="AW393" s="9">
        <v>118317.11</v>
      </c>
      <c r="AX393" s="10">
        <v>67</v>
      </c>
      <c r="AY393" s="10">
        <v>300</v>
      </c>
      <c r="AZ393" s="9">
        <v>709000</v>
      </c>
      <c r="BA393" s="9">
        <v>172350</v>
      </c>
      <c r="BB393" s="11">
        <v>90</v>
      </c>
      <c r="BC393" s="11">
        <v>75.598971279373401</v>
      </c>
      <c r="BD393" s="11">
        <v>9.4</v>
      </c>
      <c r="BE393" s="11"/>
      <c r="BF393" s="7" t="s">
        <v>338</v>
      </c>
      <c r="BG393" s="4"/>
      <c r="BH393" s="7" t="s">
        <v>339</v>
      </c>
      <c r="BI393" s="7" t="s">
        <v>582</v>
      </c>
      <c r="BJ393" s="7" t="s">
        <v>583</v>
      </c>
      <c r="BK393" s="7" t="s">
        <v>342</v>
      </c>
      <c r="BL393" s="5" t="s">
        <v>2</v>
      </c>
      <c r="BM393" s="11">
        <v>1188338.62381832</v>
      </c>
      <c r="BN393" s="5" t="s">
        <v>242</v>
      </c>
      <c r="BO393" s="11"/>
      <c r="BP393" s="12">
        <v>38916</v>
      </c>
      <c r="BQ393" s="12">
        <v>48043</v>
      </c>
      <c r="BR393" s="11">
        <v>53555.57</v>
      </c>
      <c r="BS393" s="11">
        <v>66</v>
      </c>
      <c r="BT393" s="11">
        <v>28.68</v>
      </c>
    </row>
    <row r="394" spans="1:72" s="1" customFormat="1" ht="18.2" customHeight="1" x14ac:dyDescent="0.15">
      <c r="A394" s="13">
        <v>392</v>
      </c>
      <c r="B394" s="14" t="s">
        <v>25</v>
      </c>
      <c r="C394" s="14" t="s">
        <v>0</v>
      </c>
      <c r="D394" s="15">
        <v>45505</v>
      </c>
      <c r="E394" s="16" t="s">
        <v>62</v>
      </c>
      <c r="F394" s="17">
        <v>151</v>
      </c>
      <c r="G394" s="17">
        <v>150</v>
      </c>
      <c r="H394" s="18">
        <v>91694.96</v>
      </c>
      <c r="I394" s="18">
        <v>68524.66</v>
      </c>
      <c r="J394" s="18">
        <v>0</v>
      </c>
      <c r="K394" s="18">
        <v>160219.62</v>
      </c>
      <c r="L394" s="18">
        <v>775.62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160219.62</v>
      </c>
      <c r="T394" s="18">
        <v>157041.25</v>
      </c>
      <c r="U394" s="18">
        <v>718.23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157759.48000000001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f t="shared" si="6"/>
        <v>0</v>
      </c>
      <c r="AV394" s="18">
        <v>69300.28</v>
      </c>
      <c r="AW394" s="18">
        <v>157759.48000000001</v>
      </c>
      <c r="AX394" s="19">
        <v>84</v>
      </c>
      <c r="AY394" s="19">
        <v>300</v>
      </c>
      <c r="AZ394" s="18">
        <v>709000</v>
      </c>
      <c r="BA394" s="18">
        <v>172350</v>
      </c>
      <c r="BB394" s="20">
        <v>90</v>
      </c>
      <c r="BC394" s="20">
        <v>83.665597911227195</v>
      </c>
      <c r="BD394" s="20">
        <v>9.4</v>
      </c>
      <c r="BE394" s="20"/>
      <c r="BF394" s="16" t="s">
        <v>352</v>
      </c>
      <c r="BG394" s="13"/>
      <c r="BH394" s="16" t="s">
        <v>339</v>
      </c>
      <c r="BI394" s="16" t="s">
        <v>582</v>
      </c>
      <c r="BJ394" s="16" t="s">
        <v>583</v>
      </c>
      <c r="BK394" s="16" t="s">
        <v>342</v>
      </c>
      <c r="BL394" s="14" t="s">
        <v>2</v>
      </c>
      <c r="BM394" s="20">
        <v>1315137.7565092801</v>
      </c>
      <c r="BN394" s="14" t="s">
        <v>242</v>
      </c>
      <c r="BO394" s="20"/>
      <c r="BP394" s="21">
        <v>38916</v>
      </c>
      <c r="BQ394" s="21">
        <v>48043</v>
      </c>
      <c r="BR394" s="20">
        <v>54253.98</v>
      </c>
      <c r="BS394" s="20">
        <v>66</v>
      </c>
      <c r="BT394" s="20">
        <v>28.67</v>
      </c>
    </row>
    <row r="395" spans="1:72" s="1" customFormat="1" ht="18.2" customHeight="1" x14ac:dyDescent="0.15">
      <c r="A395" s="4">
        <v>393</v>
      </c>
      <c r="B395" s="5" t="s">
        <v>25</v>
      </c>
      <c r="C395" s="5" t="s">
        <v>0</v>
      </c>
      <c r="D395" s="6">
        <v>45505</v>
      </c>
      <c r="E395" s="7" t="s">
        <v>83</v>
      </c>
      <c r="F395" s="8">
        <v>183</v>
      </c>
      <c r="G395" s="8">
        <v>182</v>
      </c>
      <c r="H395" s="9">
        <v>34105.99</v>
      </c>
      <c r="I395" s="9">
        <v>27457.9</v>
      </c>
      <c r="J395" s="9">
        <v>0</v>
      </c>
      <c r="K395" s="9">
        <v>61563.89</v>
      </c>
      <c r="L395" s="9">
        <v>286.31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61563.89</v>
      </c>
      <c r="T395" s="9">
        <v>74862.69</v>
      </c>
      <c r="U395" s="9">
        <v>272.83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75135.520000000004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f t="shared" si="6"/>
        <v>0</v>
      </c>
      <c r="AV395" s="9">
        <v>27744.21</v>
      </c>
      <c r="AW395" s="9">
        <v>75135.520000000004</v>
      </c>
      <c r="AX395" s="10">
        <v>84</v>
      </c>
      <c r="AY395" s="10">
        <v>300</v>
      </c>
      <c r="AZ395" s="9">
        <v>265300</v>
      </c>
      <c r="BA395" s="9">
        <v>63491.18</v>
      </c>
      <c r="BB395" s="11">
        <v>88</v>
      </c>
      <c r="BC395" s="11">
        <v>85.328738889401706</v>
      </c>
      <c r="BD395" s="11">
        <v>9.6</v>
      </c>
      <c r="BE395" s="11"/>
      <c r="BF395" s="7" t="s">
        <v>338</v>
      </c>
      <c r="BG395" s="4"/>
      <c r="BH395" s="7" t="s">
        <v>353</v>
      </c>
      <c r="BI395" s="7" t="s">
        <v>354</v>
      </c>
      <c r="BJ395" s="7" t="s">
        <v>537</v>
      </c>
      <c r="BK395" s="7" t="s">
        <v>342</v>
      </c>
      <c r="BL395" s="5" t="s">
        <v>2</v>
      </c>
      <c r="BM395" s="11">
        <v>505337.58709816</v>
      </c>
      <c r="BN395" s="5" t="s">
        <v>242</v>
      </c>
      <c r="BO395" s="11"/>
      <c r="BP395" s="12">
        <v>38918</v>
      </c>
      <c r="BQ395" s="12">
        <v>48043</v>
      </c>
      <c r="BR395" s="11">
        <v>37827.910000000003</v>
      </c>
      <c r="BS395" s="11">
        <v>57.56</v>
      </c>
      <c r="BT395" s="11">
        <v>28.64</v>
      </c>
    </row>
    <row r="396" spans="1:72" s="1" customFormat="1" ht="18.2" customHeight="1" x14ac:dyDescent="0.15">
      <c r="A396" s="13">
        <v>394</v>
      </c>
      <c r="B396" s="14" t="s">
        <v>25</v>
      </c>
      <c r="C396" s="14" t="s">
        <v>0</v>
      </c>
      <c r="D396" s="15">
        <v>45505</v>
      </c>
      <c r="E396" s="16" t="s">
        <v>769</v>
      </c>
      <c r="F396" s="17">
        <v>155</v>
      </c>
      <c r="G396" s="17">
        <v>154</v>
      </c>
      <c r="H396" s="18">
        <v>19383.849999999999</v>
      </c>
      <c r="I396" s="18">
        <v>65604.37</v>
      </c>
      <c r="J396" s="18">
        <v>0</v>
      </c>
      <c r="K396" s="18">
        <v>84988.22</v>
      </c>
      <c r="L396" s="18">
        <v>736.36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84988.22</v>
      </c>
      <c r="T396" s="18">
        <v>72304.759999999995</v>
      </c>
      <c r="U396" s="18">
        <v>153.41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72458.17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f t="shared" si="6"/>
        <v>0</v>
      </c>
      <c r="AV396" s="18">
        <v>66340.73</v>
      </c>
      <c r="AW396" s="18">
        <v>72458.17</v>
      </c>
      <c r="AX396" s="19">
        <v>23</v>
      </c>
      <c r="AY396" s="19">
        <v>240</v>
      </c>
      <c r="AZ396" s="18">
        <v>390600</v>
      </c>
      <c r="BA396" s="18">
        <v>95455.42</v>
      </c>
      <c r="BB396" s="20">
        <v>90</v>
      </c>
      <c r="BC396" s="20">
        <v>80.131016132976001</v>
      </c>
      <c r="BD396" s="20">
        <v>9.5</v>
      </c>
      <c r="BE396" s="20"/>
      <c r="BF396" s="16" t="s">
        <v>338</v>
      </c>
      <c r="BG396" s="13"/>
      <c r="BH396" s="16" t="s">
        <v>381</v>
      </c>
      <c r="BI396" s="16" t="s">
        <v>382</v>
      </c>
      <c r="BJ396" s="16" t="s">
        <v>617</v>
      </c>
      <c r="BK396" s="16" t="s">
        <v>342</v>
      </c>
      <c r="BL396" s="14" t="s">
        <v>2</v>
      </c>
      <c r="BM396" s="20">
        <v>697612.54570768005</v>
      </c>
      <c r="BN396" s="14" t="s">
        <v>242</v>
      </c>
      <c r="BO396" s="20"/>
      <c r="BP396" s="21">
        <v>38918</v>
      </c>
      <c r="BQ396" s="21">
        <v>46218</v>
      </c>
      <c r="BR396" s="20">
        <v>38153.629999999997</v>
      </c>
      <c r="BS396" s="20">
        <v>63.19</v>
      </c>
      <c r="BT396" s="20">
        <v>43.56</v>
      </c>
    </row>
    <row r="397" spans="1:72" s="1" customFormat="1" ht="18.2" customHeight="1" x14ac:dyDescent="0.15">
      <c r="A397" s="4">
        <v>395</v>
      </c>
      <c r="B397" s="5" t="s">
        <v>25</v>
      </c>
      <c r="C397" s="5" t="s">
        <v>0</v>
      </c>
      <c r="D397" s="6">
        <v>45505</v>
      </c>
      <c r="E397" s="7" t="s">
        <v>633</v>
      </c>
      <c r="F397" s="8">
        <v>26</v>
      </c>
      <c r="G397" s="8">
        <v>25</v>
      </c>
      <c r="H397" s="9">
        <v>72641.179999999993</v>
      </c>
      <c r="I397" s="9">
        <v>15316.16</v>
      </c>
      <c r="J397" s="9">
        <v>0</v>
      </c>
      <c r="K397" s="9">
        <v>87957.34</v>
      </c>
      <c r="L397" s="9">
        <v>653.79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87957.34</v>
      </c>
      <c r="T397" s="9">
        <v>16471.54</v>
      </c>
      <c r="U397" s="9">
        <v>568.99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17040.53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f t="shared" si="6"/>
        <v>0</v>
      </c>
      <c r="AV397" s="9">
        <v>15969.95</v>
      </c>
      <c r="AW397" s="9">
        <v>17040.53</v>
      </c>
      <c r="AX397" s="10">
        <v>84</v>
      </c>
      <c r="AY397" s="10">
        <v>300</v>
      </c>
      <c r="AZ397" s="9">
        <v>709000</v>
      </c>
      <c r="BA397" s="9">
        <v>141075</v>
      </c>
      <c r="BB397" s="11">
        <v>73.66</v>
      </c>
      <c r="BC397" s="11">
        <v>45.925484064504701</v>
      </c>
      <c r="BD397" s="11">
        <v>9.4</v>
      </c>
      <c r="BE397" s="11"/>
      <c r="BF397" s="7" t="s">
        <v>352</v>
      </c>
      <c r="BG397" s="4"/>
      <c r="BH397" s="7" t="s">
        <v>339</v>
      </c>
      <c r="BI397" s="7" t="s">
        <v>582</v>
      </c>
      <c r="BJ397" s="7" t="s">
        <v>583</v>
      </c>
      <c r="BK397" s="7" t="s">
        <v>342</v>
      </c>
      <c r="BL397" s="5" t="s">
        <v>2</v>
      </c>
      <c r="BM397" s="11">
        <v>721984.10404496</v>
      </c>
      <c r="BN397" s="5" t="s">
        <v>242</v>
      </c>
      <c r="BO397" s="11"/>
      <c r="BP397" s="12">
        <v>38918</v>
      </c>
      <c r="BQ397" s="12">
        <v>48044</v>
      </c>
      <c r="BR397" s="11">
        <v>9139.16</v>
      </c>
      <c r="BS397" s="11">
        <v>54.02</v>
      </c>
      <c r="BT397" s="11">
        <v>28.7</v>
      </c>
    </row>
    <row r="398" spans="1:72" s="1" customFormat="1" ht="18.2" customHeight="1" x14ac:dyDescent="0.15">
      <c r="A398" s="13">
        <v>396</v>
      </c>
      <c r="B398" s="14" t="s">
        <v>25</v>
      </c>
      <c r="C398" s="14" t="s">
        <v>0</v>
      </c>
      <c r="D398" s="15">
        <v>45505</v>
      </c>
      <c r="E398" s="16" t="s">
        <v>634</v>
      </c>
      <c r="F398" s="17">
        <v>0</v>
      </c>
      <c r="G398" s="17">
        <v>0</v>
      </c>
      <c r="H398" s="18">
        <v>45454.42</v>
      </c>
      <c r="I398" s="18">
        <v>305.67</v>
      </c>
      <c r="J398" s="18">
        <v>0</v>
      </c>
      <c r="K398" s="18">
        <v>45760.09</v>
      </c>
      <c r="L398" s="18">
        <v>397.2</v>
      </c>
      <c r="M398" s="18">
        <v>0</v>
      </c>
      <c r="N398" s="18">
        <v>0</v>
      </c>
      <c r="O398" s="18">
        <v>0</v>
      </c>
      <c r="P398" s="18">
        <v>326.48</v>
      </c>
      <c r="Q398" s="18">
        <v>0</v>
      </c>
      <c r="R398" s="18">
        <v>0</v>
      </c>
      <c r="S398" s="18">
        <v>45433.599999999999</v>
      </c>
      <c r="T398" s="18">
        <v>0</v>
      </c>
      <c r="U398" s="18">
        <v>359.83</v>
      </c>
      <c r="V398" s="18">
        <v>0</v>
      </c>
      <c r="W398" s="18">
        <v>359.83</v>
      </c>
      <c r="X398" s="18">
        <v>0</v>
      </c>
      <c r="Y398" s="18">
        <v>0</v>
      </c>
      <c r="Z398" s="18">
        <v>0</v>
      </c>
      <c r="AA398" s="18">
        <v>0</v>
      </c>
      <c r="AB398" s="18">
        <v>60.17</v>
      </c>
      <c r="AC398" s="18">
        <v>0</v>
      </c>
      <c r="AD398" s="18">
        <v>0</v>
      </c>
      <c r="AE398" s="18">
        <v>0</v>
      </c>
      <c r="AF398" s="18">
        <v>30.9</v>
      </c>
      <c r="AG398" s="18">
        <v>0</v>
      </c>
      <c r="AH398" s="18">
        <v>40.86</v>
      </c>
      <c r="AI398" s="18">
        <v>111.92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1E-3</v>
      </c>
      <c r="AR398" s="18">
        <v>0</v>
      </c>
      <c r="AS398" s="18">
        <v>0</v>
      </c>
      <c r="AT398" s="18">
        <v>0</v>
      </c>
      <c r="AU398" s="18">
        <f t="shared" si="6"/>
        <v>930.16099999999994</v>
      </c>
      <c r="AV398" s="18">
        <v>379.19</v>
      </c>
      <c r="AW398" s="18">
        <v>0</v>
      </c>
      <c r="AX398" s="19">
        <v>85</v>
      </c>
      <c r="AY398" s="19">
        <v>300</v>
      </c>
      <c r="AZ398" s="18">
        <v>354000</v>
      </c>
      <c r="BA398" s="18">
        <v>86646.32</v>
      </c>
      <c r="BB398" s="20">
        <v>90</v>
      </c>
      <c r="BC398" s="20">
        <v>47.1921254128277</v>
      </c>
      <c r="BD398" s="20">
        <v>9.5</v>
      </c>
      <c r="BE398" s="20"/>
      <c r="BF398" s="16" t="s">
        <v>338</v>
      </c>
      <c r="BG398" s="13"/>
      <c r="BH398" s="16" t="s">
        <v>353</v>
      </c>
      <c r="BI398" s="16" t="s">
        <v>556</v>
      </c>
      <c r="BJ398" s="16" t="s">
        <v>560</v>
      </c>
      <c r="BK398" s="16" t="s">
        <v>1</v>
      </c>
      <c r="BL398" s="14" t="s">
        <v>2</v>
      </c>
      <c r="BM398" s="20">
        <v>372934.61795839999</v>
      </c>
      <c r="BN398" s="14" t="s">
        <v>242</v>
      </c>
      <c r="BO398" s="20"/>
      <c r="BP398" s="21">
        <v>38922</v>
      </c>
      <c r="BQ398" s="21">
        <v>48047</v>
      </c>
      <c r="BR398" s="20">
        <v>0</v>
      </c>
      <c r="BS398" s="20">
        <v>60.17</v>
      </c>
      <c r="BT398" s="20">
        <v>30.9</v>
      </c>
    </row>
    <row r="399" spans="1:72" s="1" customFormat="1" ht="18.2" customHeight="1" x14ac:dyDescent="0.15">
      <c r="A399" s="4">
        <v>397</v>
      </c>
      <c r="B399" s="5" t="s">
        <v>25</v>
      </c>
      <c r="C399" s="5" t="s">
        <v>0</v>
      </c>
      <c r="D399" s="6">
        <v>45505</v>
      </c>
      <c r="E399" s="7" t="s">
        <v>783</v>
      </c>
      <c r="F399" s="8">
        <v>130</v>
      </c>
      <c r="G399" s="8">
        <v>129</v>
      </c>
      <c r="H399" s="9">
        <v>28608.48</v>
      </c>
      <c r="I399" s="9">
        <v>22544.62</v>
      </c>
      <c r="J399" s="9">
        <v>0</v>
      </c>
      <c r="K399" s="9">
        <v>51153.1</v>
      </c>
      <c r="L399" s="9">
        <v>279.64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51153.1</v>
      </c>
      <c r="T399" s="9">
        <v>43457.14</v>
      </c>
      <c r="U399" s="9">
        <v>228.85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43685.99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f t="shared" si="6"/>
        <v>0</v>
      </c>
      <c r="AV399" s="9">
        <v>22824.26</v>
      </c>
      <c r="AW399" s="9">
        <v>43685.99</v>
      </c>
      <c r="AX399" s="10">
        <v>75</v>
      </c>
      <c r="AY399" s="10">
        <v>300</v>
      </c>
      <c r="AZ399" s="9">
        <v>242100</v>
      </c>
      <c r="BA399" s="9">
        <v>57740.19</v>
      </c>
      <c r="BB399" s="11">
        <v>90</v>
      </c>
      <c r="BC399" s="11">
        <v>79.732661080609503</v>
      </c>
      <c r="BD399" s="11">
        <v>9.6</v>
      </c>
      <c r="BE399" s="11"/>
      <c r="BF399" s="7" t="s">
        <v>338</v>
      </c>
      <c r="BG399" s="4"/>
      <c r="BH399" s="7" t="s">
        <v>339</v>
      </c>
      <c r="BI399" s="7" t="s">
        <v>340</v>
      </c>
      <c r="BJ399" s="7" t="s">
        <v>606</v>
      </c>
      <c r="BK399" s="7" t="s">
        <v>342</v>
      </c>
      <c r="BL399" s="5" t="s">
        <v>2</v>
      </c>
      <c r="BM399" s="11">
        <v>419882.24146639998</v>
      </c>
      <c r="BN399" s="5" t="s">
        <v>242</v>
      </c>
      <c r="BO399" s="11"/>
      <c r="BP399" s="12">
        <v>38926</v>
      </c>
      <c r="BQ399" s="12">
        <v>48051</v>
      </c>
      <c r="BR399" s="11">
        <v>26243.21</v>
      </c>
      <c r="BS399" s="11">
        <v>52.34</v>
      </c>
      <c r="BT399" s="11">
        <v>43.56</v>
      </c>
    </row>
    <row r="400" spans="1:72" s="1" customFormat="1" ht="18.2" customHeight="1" x14ac:dyDescent="0.15">
      <c r="A400" s="13">
        <v>398</v>
      </c>
      <c r="B400" s="14" t="s">
        <v>25</v>
      </c>
      <c r="C400" s="14" t="s">
        <v>0</v>
      </c>
      <c r="D400" s="15">
        <v>45505</v>
      </c>
      <c r="E400" s="16" t="s">
        <v>74</v>
      </c>
      <c r="F400" s="17">
        <v>159</v>
      </c>
      <c r="G400" s="17">
        <v>158</v>
      </c>
      <c r="H400" s="18">
        <v>46302.39</v>
      </c>
      <c r="I400" s="18">
        <v>35212.410000000003</v>
      </c>
      <c r="J400" s="18">
        <v>0</v>
      </c>
      <c r="K400" s="18">
        <v>81514.8</v>
      </c>
      <c r="L400" s="18">
        <v>390.17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81514.8</v>
      </c>
      <c r="T400" s="18">
        <v>85101.71</v>
      </c>
      <c r="U400" s="18">
        <v>366.54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85468.25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f t="shared" si="6"/>
        <v>0</v>
      </c>
      <c r="AV400" s="18">
        <v>35602.58</v>
      </c>
      <c r="AW400" s="18">
        <v>85468.25</v>
      </c>
      <c r="AX400" s="19">
        <v>84</v>
      </c>
      <c r="AY400" s="19">
        <v>300</v>
      </c>
      <c r="AZ400" s="18">
        <v>354000</v>
      </c>
      <c r="BA400" s="18">
        <v>86610.28</v>
      </c>
      <c r="BB400" s="20">
        <v>89.99</v>
      </c>
      <c r="BC400" s="20">
        <v>84.695683376153497</v>
      </c>
      <c r="BD400" s="20">
        <v>9.5</v>
      </c>
      <c r="BE400" s="20"/>
      <c r="BF400" s="16" t="s">
        <v>338</v>
      </c>
      <c r="BG400" s="13"/>
      <c r="BH400" s="16" t="s">
        <v>353</v>
      </c>
      <c r="BI400" s="16" t="s">
        <v>354</v>
      </c>
      <c r="BJ400" s="16" t="s">
        <v>635</v>
      </c>
      <c r="BK400" s="16" t="s">
        <v>342</v>
      </c>
      <c r="BL400" s="14" t="s">
        <v>2</v>
      </c>
      <c r="BM400" s="20">
        <v>669101.51949119999</v>
      </c>
      <c r="BN400" s="14" t="s">
        <v>242</v>
      </c>
      <c r="BO400" s="20"/>
      <c r="BP400" s="21">
        <v>38926</v>
      </c>
      <c r="BQ400" s="21">
        <v>48051</v>
      </c>
      <c r="BR400" s="20">
        <v>37534.79</v>
      </c>
      <c r="BS400" s="20">
        <v>60.15</v>
      </c>
      <c r="BT400" s="20">
        <v>28.64</v>
      </c>
    </row>
    <row r="401" spans="1:72" s="1" customFormat="1" ht="18.2" customHeight="1" x14ac:dyDescent="0.15">
      <c r="A401" s="4">
        <v>399</v>
      </c>
      <c r="B401" s="5" t="s">
        <v>25</v>
      </c>
      <c r="C401" s="5" t="s">
        <v>0</v>
      </c>
      <c r="D401" s="6">
        <v>45505</v>
      </c>
      <c r="E401" s="7" t="s">
        <v>85</v>
      </c>
      <c r="F401" s="8">
        <v>81</v>
      </c>
      <c r="G401" s="8">
        <v>81</v>
      </c>
      <c r="H401" s="9">
        <v>0</v>
      </c>
      <c r="I401" s="9">
        <v>38918.94</v>
      </c>
      <c r="J401" s="9">
        <v>0</v>
      </c>
      <c r="K401" s="9">
        <v>38918.94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38918.94</v>
      </c>
      <c r="T401" s="9">
        <v>14086.45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14086.45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f t="shared" si="6"/>
        <v>0</v>
      </c>
      <c r="AV401" s="9">
        <v>38918.94</v>
      </c>
      <c r="AW401" s="9">
        <v>14086.45</v>
      </c>
      <c r="AX401" s="10">
        <v>0</v>
      </c>
      <c r="AY401" s="10">
        <v>180</v>
      </c>
      <c r="AZ401" s="9">
        <v>323000</v>
      </c>
      <c r="BA401" s="9">
        <v>62226.55</v>
      </c>
      <c r="BB401" s="11">
        <v>73.87</v>
      </c>
      <c r="BC401" s="11">
        <v>46.201213112409398</v>
      </c>
      <c r="BD401" s="11">
        <v>9.6</v>
      </c>
      <c r="BE401" s="11"/>
      <c r="BF401" s="7" t="s">
        <v>338</v>
      </c>
      <c r="BG401" s="4"/>
      <c r="BH401" s="7" t="s">
        <v>439</v>
      </c>
      <c r="BI401" s="7" t="s">
        <v>626</v>
      </c>
      <c r="BJ401" s="7" t="s">
        <v>627</v>
      </c>
      <c r="BK401" s="7" t="s">
        <v>342</v>
      </c>
      <c r="BL401" s="5" t="s">
        <v>2</v>
      </c>
      <c r="BM401" s="11">
        <v>319460.04763535998</v>
      </c>
      <c r="BN401" s="5" t="s">
        <v>242</v>
      </c>
      <c r="BO401" s="11"/>
      <c r="BP401" s="12">
        <v>38929</v>
      </c>
      <c r="BQ401" s="12">
        <v>44404</v>
      </c>
      <c r="BR401" s="11">
        <v>18403.25</v>
      </c>
      <c r="BS401" s="11">
        <v>0</v>
      </c>
      <c r="BT401" s="11">
        <v>34.590000000000003</v>
      </c>
    </row>
    <row r="402" spans="1:72" s="1" customFormat="1" ht="18.2" customHeight="1" x14ac:dyDescent="0.15">
      <c r="A402" s="13">
        <v>400</v>
      </c>
      <c r="B402" s="14" t="s">
        <v>25</v>
      </c>
      <c r="C402" s="14" t="s">
        <v>0</v>
      </c>
      <c r="D402" s="15">
        <v>45505</v>
      </c>
      <c r="E402" s="16" t="s">
        <v>230</v>
      </c>
      <c r="F402" s="17">
        <v>139</v>
      </c>
      <c r="G402" s="17">
        <v>138</v>
      </c>
      <c r="H402" s="18">
        <v>46601.74</v>
      </c>
      <c r="I402" s="18">
        <v>32494.05</v>
      </c>
      <c r="J402" s="18">
        <v>0</v>
      </c>
      <c r="K402" s="18">
        <v>79095.789999999994</v>
      </c>
      <c r="L402" s="18">
        <v>386.42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79095.789999999994</v>
      </c>
      <c r="T402" s="18">
        <v>72494.080000000002</v>
      </c>
      <c r="U402" s="18">
        <v>368.91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72862.990000000005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f t="shared" si="6"/>
        <v>0</v>
      </c>
      <c r="AV402" s="18">
        <v>32880.47</v>
      </c>
      <c r="AW402" s="18">
        <v>72862.990000000005</v>
      </c>
      <c r="AX402" s="19">
        <v>85</v>
      </c>
      <c r="AY402" s="19">
        <v>300</v>
      </c>
      <c r="AZ402" s="18">
        <v>354000</v>
      </c>
      <c r="BA402" s="18">
        <v>86451.88</v>
      </c>
      <c r="BB402" s="20">
        <v>90</v>
      </c>
      <c r="BC402" s="20">
        <v>82.342004592612696</v>
      </c>
      <c r="BD402" s="20">
        <v>9.5</v>
      </c>
      <c r="BE402" s="20"/>
      <c r="BF402" s="16" t="s">
        <v>338</v>
      </c>
      <c r="BG402" s="13"/>
      <c r="BH402" s="16" t="s">
        <v>353</v>
      </c>
      <c r="BI402" s="16" t="s">
        <v>354</v>
      </c>
      <c r="BJ402" s="16" t="s">
        <v>635</v>
      </c>
      <c r="BK402" s="16" t="s">
        <v>342</v>
      </c>
      <c r="BL402" s="14" t="s">
        <v>2</v>
      </c>
      <c r="BM402" s="20">
        <v>649245.45327176002</v>
      </c>
      <c r="BN402" s="14" t="s">
        <v>242</v>
      </c>
      <c r="BO402" s="20"/>
      <c r="BP402" s="21">
        <v>38939</v>
      </c>
      <c r="BQ402" s="21">
        <v>48064</v>
      </c>
      <c r="BR402" s="20">
        <v>26384.560000000001</v>
      </c>
      <c r="BS402" s="20">
        <v>60.04</v>
      </c>
      <c r="BT402" s="20">
        <v>28.59</v>
      </c>
    </row>
    <row r="403" spans="1:72" s="1" customFormat="1" ht="18.2" customHeight="1" x14ac:dyDescent="0.15">
      <c r="A403" s="4">
        <v>401</v>
      </c>
      <c r="B403" s="5" t="s">
        <v>25</v>
      </c>
      <c r="C403" s="5" t="s">
        <v>0</v>
      </c>
      <c r="D403" s="6">
        <v>45505</v>
      </c>
      <c r="E403" s="7" t="s">
        <v>637</v>
      </c>
      <c r="F403" s="8">
        <v>0</v>
      </c>
      <c r="G403" s="8">
        <v>0</v>
      </c>
      <c r="H403" s="9">
        <v>28371.54</v>
      </c>
      <c r="I403" s="9">
        <v>0</v>
      </c>
      <c r="J403" s="9">
        <v>0</v>
      </c>
      <c r="K403" s="9">
        <v>28371.54</v>
      </c>
      <c r="L403" s="9">
        <v>234</v>
      </c>
      <c r="M403" s="9">
        <v>0</v>
      </c>
      <c r="N403" s="9">
        <v>0</v>
      </c>
      <c r="O403" s="9">
        <v>0</v>
      </c>
      <c r="P403" s="9">
        <v>234</v>
      </c>
      <c r="Q403" s="9">
        <v>0</v>
      </c>
      <c r="R403" s="9">
        <v>0</v>
      </c>
      <c r="S403" s="9">
        <v>28137.54</v>
      </c>
      <c r="T403" s="9">
        <v>0</v>
      </c>
      <c r="U403" s="9">
        <v>226.97</v>
      </c>
      <c r="V403" s="9">
        <v>0</v>
      </c>
      <c r="W403" s="9">
        <v>0</v>
      </c>
      <c r="X403" s="9">
        <v>226.97</v>
      </c>
      <c r="Y403" s="9">
        <v>0</v>
      </c>
      <c r="Z403" s="9">
        <v>0</v>
      </c>
      <c r="AA403" s="9">
        <v>0</v>
      </c>
      <c r="AB403" s="9">
        <v>47.45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25.42</v>
      </c>
      <c r="AI403" s="9">
        <v>67.75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2.7E-2</v>
      </c>
      <c r="AR403" s="9">
        <v>0</v>
      </c>
      <c r="AS403" s="9">
        <v>0</v>
      </c>
      <c r="AT403" s="9">
        <v>0</v>
      </c>
      <c r="AU403" s="9">
        <f t="shared" si="6"/>
        <v>601.61699999999996</v>
      </c>
      <c r="AV403" s="9">
        <v>0</v>
      </c>
      <c r="AW403" s="9">
        <v>0</v>
      </c>
      <c r="AX403" s="10">
        <v>86</v>
      </c>
      <c r="AY403" s="10">
        <v>300</v>
      </c>
      <c r="AZ403" s="9">
        <v>217000</v>
      </c>
      <c r="BA403" s="9">
        <v>52344.07</v>
      </c>
      <c r="BB403" s="11">
        <v>90</v>
      </c>
      <c r="BC403" s="11">
        <v>48.379474503988703</v>
      </c>
      <c r="BD403" s="11">
        <v>9.6</v>
      </c>
      <c r="BE403" s="11"/>
      <c r="BF403" s="7" t="s">
        <v>338</v>
      </c>
      <c r="BG403" s="4"/>
      <c r="BH403" s="7" t="s">
        <v>518</v>
      </c>
      <c r="BI403" s="7" t="s">
        <v>519</v>
      </c>
      <c r="BJ403" s="7" t="s">
        <v>638</v>
      </c>
      <c r="BK403" s="7" t="s">
        <v>1</v>
      </c>
      <c r="BL403" s="5" t="s">
        <v>2</v>
      </c>
      <c r="BM403" s="11">
        <v>230962.60763376</v>
      </c>
      <c r="BN403" s="5" t="s">
        <v>242</v>
      </c>
      <c r="BO403" s="11"/>
      <c r="BP403" s="12">
        <v>38965</v>
      </c>
      <c r="BQ403" s="12">
        <v>48090</v>
      </c>
      <c r="BR403" s="11">
        <v>0</v>
      </c>
      <c r="BS403" s="11">
        <v>47.45</v>
      </c>
      <c r="BT403" s="11">
        <v>0</v>
      </c>
    </row>
    <row r="404" spans="1:72" s="1" customFormat="1" ht="18.2" customHeight="1" x14ac:dyDescent="0.15">
      <c r="A404" s="13">
        <v>402</v>
      </c>
      <c r="B404" s="14" t="s">
        <v>25</v>
      </c>
      <c r="C404" s="14" t="s">
        <v>0</v>
      </c>
      <c r="D404" s="15">
        <v>45505</v>
      </c>
      <c r="E404" s="16" t="s">
        <v>736</v>
      </c>
      <c r="F404" s="17">
        <v>152</v>
      </c>
      <c r="G404" s="17">
        <v>151</v>
      </c>
      <c r="H404" s="18">
        <v>65250.22</v>
      </c>
      <c r="I404" s="18">
        <v>47120.61</v>
      </c>
      <c r="J404" s="18">
        <v>0</v>
      </c>
      <c r="K404" s="18">
        <v>112370.83</v>
      </c>
      <c r="L404" s="18">
        <v>532.42999999999995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112370.83</v>
      </c>
      <c r="T404" s="18">
        <v>112228.91</v>
      </c>
      <c r="U404" s="18">
        <v>516.53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112745.44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f t="shared" si="6"/>
        <v>0</v>
      </c>
      <c r="AV404" s="18">
        <v>47653.04</v>
      </c>
      <c r="AW404" s="18">
        <v>112745.44</v>
      </c>
      <c r="AX404" s="19">
        <v>90</v>
      </c>
      <c r="AY404" s="19">
        <v>300</v>
      </c>
      <c r="AZ404" s="18">
        <v>529000</v>
      </c>
      <c r="BA404" s="18">
        <v>120059.44</v>
      </c>
      <c r="BB404" s="20">
        <v>83.89</v>
      </c>
      <c r="BC404" s="20">
        <v>78.517681980692203</v>
      </c>
      <c r="BD404" s="20">
        <v>9.5</v>
      </c>
      <c r="BE404" s="20"/>
      <c r="BF404" s="16" t="s">
        <v>352</v>
      </c>
      <c r="BG404" s="13"/>
      <c r="BH404" s="16" t="s">
        <v>367</v>
      </c>
      <c r="BI404" s="16" t="s">
        <v>368</v>
      </c>
      <c r="BJ404" s="16" t="s">
        <v>735</v>
      </c>
      <c r="BK404" s="16" t="s">
        <v>342</v>
      </c>
      <c r="BL404" s="14" t="s">
        <v>2</v>
      </c>
      <c r="BM404" s="20">
        <v>922378.42820552003</v>
      </c>
      <c r="BN404" s="14" t="s">
        <v>242</v>
      </c>
      <c r="BO404" s="20"/>
      <c r="BP404" s="21">
        <v>38965</v>
      </c>
      <c r="BQ404" s="21">
        <v>48090</v>
      </c>
      <c r="BR404" s="20">
        <v>44353.29</v>
      </c>
      <c r="BS404" s="20">
        <v>83.38</v>
      </c>
      <c r="BT404" s="20">
        <v>43.38</v>
      </c>
    </row>
    <row r="405" spans="1:72" s="1" customFormat="1" ht="18.2" customHeight="1" x14ac:dyDescent="0.15">
      <c r="A405" s="4">
        <v>403</v>
      </c>
      <c r="B405" s="5" t="s">
        <v>25</v>
      </c>
      <c r="C405" s="5" t="s">
        <v>0</v>
      </c>
      <c r="D405" s="6">
        <v>45505</v>
      </c>
      <c r="E405" s="7" t="s">
        <v>14</v>
      </c>
      <c r="F405" s="8">
        <v>62</v>
      </c>
      <c r="G405" s="8">
        <v>62</v>
      </c>
      <c r="H405" s="9">
        <v>0</v>
      </c>
      <c r="I405" s="9">
        <v>42332.11</v>
      </c>
      <c r="J405" s="9">
        <v>0</v>
      </c>
      <c r="K405" s="9">
        <v>42332.11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42332.11</v>
      </c>
      <c r="T405" s="9">
        <v>11364.8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11364.8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f t="shared" si="6"/>
        <v>0</v>
      </c>
      <c r="AV405" s="9">
        <v>42332.11</v>
      </c>
      <c r="AW405" s="9">
        <v>11364.8</v>
      </c>
      <c r="AX405" s="10">
        <v>0</v>
      </c>
      <c r="AY405" s="10">
        <v>180</v>
      </c>
      <c r="AZ405" s="9">
        <v>340000</v>
      </c>
      <c r="BA405" s="9">
        <v>82746.070000000007</v>
      </c>
      <c r="BB405" s="11">
        <v>89.99</v>
      </c>
      <c r="BC405" s="11">
        <v>46.038036355080102</v>
      </c>
      <c r="BD405" s="11">
        <v>9.5</v>
      </c>
      <c r="BE405" s="11"/>
      <c r="BF405" s="7" t="s">
        <v>338</v>
      </c>
      <c r="BG405" s="4"/>
      <c r="BH405" s="7" t="s">
        <v>518</v>
      </c>
      <c r="BI405" s="7" t="s">
        <v>613</v>
      </c>
      <c r="BJ405" s="7" t="s">
        <v>614</v>
      </c>
      <c r="BK405" s="7" t="s">
        <v>342</v>
      </c>
      <c r="BL405" s="5" t="s">
        <v>2</v>
      </c>
      <c r="BM405" s="11">
        <v>347476.52112584002</v>
      </c>
      <c r="BN405" s="5" t="s">
        <v>242</v>
      </c>
      <c r="BO405" s="11"/>
      <c r="BP405" s="12">
        <v>38967</v>
      </c>
      <c r="BQ405" s="12">
        <v>44442</v>
      </c>
      <c r="BR405" s="11">
        <v>16160.53</v>
      </c>
      <c r="BS405" s="11">
        <v>0</v>
      </c>
      <c r="BT405" s="11">
        <v>34.409999999999997</v>
      </c>
    </row>
    <row r="406" spans="1:72" s="1" customFormat="1" ht="18.2" customHeight="1" x14ac:dyDescent="0.15">
      <c r="A406" s="13">
        <v>404</v>
      </c>
      <c r="B406" s="14" t="s">
        <v>25</v>
      </c>
      <c r="C406" s="14" t="s">
        <v>0</v>
      </c>
      <c r="D406" s="15">
        <v>45505</v>
      </c>
      <c r="E406" s="16" t="s">
        <v>80</v>
      </c>
      <c r="F406" s="17">
        <v>197</v>
      </c>
      <c r="G406" s="17">
        <v>196</v>
      </c>
      <c r="H406" s="18">
        <v>47949.94</v>
      </c>
      <c r="I406" s="18">
        <v>38957.89</v>
      </c>
      <c r="J406" s="18">
        <v>0</v>
      </c>
      <c r="K406" s="18">
        <v>86907.83</v>
      </c>
      <c r="L406" s="18">
        <v>391.21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86907.83</v>
      </c>
      <c r="T406" s="18">
        <v>112884.98</v>
      </c>
      <c r="U406" s="18">
        <v>379.58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113264.56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f t="shared" si="6"/>
        <v>0</v>
      </c>
      <c r="AV406" s="18">
        <v>39349.1</v>
      </c>
      <c r="AW406" s="18">
        <v>113264.56</v>
      </c>
      <c r="AX406" s="19">
        <v>86</v>
      </c>
      <c r="AY406" s="19">
        <v>300</v>
      </c>
      <c r="AZ406" s="18">
        <v>362500</v>
      </c>
      <c r="BA406" s="18">
        <v>88221.91</v>
      </c>
      <c r="BB406" s="20">
        <v>90</v>
      </c>
      <c r="BC406" s="20">
        <v>88.659435054171894</v>
      </c>
      <c r="BD406" s="20">
        <v>9.5</v>
      </c>
      <c r="BE406" s="20"/>
      <c r="BF406" s="16" t="s">
        <v>352</v>
      </c>
      <c r="BG406" s="13"/>
      <c r="BH406" s="16" t="s">
        <v>393</v>
      </c>
      <c r="BI406" s="16" t="s">
        <v>453</v>
      </c>
      <c r="BJ406" s="16" t="s">
        <v>608</v>
      </c>
      <c r="BK406" s="16" t="s">
        <v>342</v>
      </c>
      <c r="BL406" s="14" t="s">
        <v>2</v>
      </c>
      <c r="BM406" s="20">
        <v>713369.36493351997</v>
      </c>
      <c r="BN406" s="14" t="s">
        <v>242</v>
      </c>
      <c r="BO406" s="20"/>
      <c r="BP406" s="21">
        <v>38967</v>
      </c>
      <c r="BQ406" s="21">
        <v>48092</v>
      </c>
      <c r="BR406" s="20">
        <v>52893.46</v>
      </c>
      <c r="BS406" s="20">
        <v>61.27</v>
      </c>
      <c r="BT406" s="20">
        <v>28.49</v>
      </c>
    </row>
    <row r="407" spans="1:72" s="1" customFormat="1" ht="18.2" customHeight="1" x14ac:dyDescent="0.15">
      <c r="A407" s="4">
        <v>405</v>
      </c>
      <c r="B407" s="5" t="s">
        <v>25</v>
      </c>
      <c r="C407" s="5" t="s">
        <v>0</v>
      </c>
      <c r="D407" s="6">
        <v>45505</v>
      </c>
      <c r="E407" s="7" t="s">
        <v>639</v>
      </c>
      <c r="F407" s="8">
        <v>14</v>
      </c>
      <c r="G407" s="8">
        <v>13</v>
      </c>
      <c r="H407" s="9">
        <v>93131.839999999997</v>
      </c>
      <c r="I407" s="9">
        <v>9648.31</v>
      </c>
      <c r="J407" s="9">
        <v>0</v>
      </c>
      <c r="K407" s="9">
        <v>102780.15</v>
      </c>
      <c r="L407" s="9">
        <v>762.9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102780.15</v>
      </c>
      <c r="T407" s="9">
        <v>10011.9</v>
      </c>
      <c r="U407" s="9">
        <v>729.49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10741.39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f t="shared" si="6"/>
        <v>0</v>
      </c>
      <c r="AV407" s="9">
        <v>10411.209999999999</v>
      </c>
      <c r="AW407" s="9">
        <v>10741.39</v>
      </c>
      <c r="AX407" s="10">
        <v>86</v>
      </c>
      <c r="AY407" s="10">
        <v>300</v>
      </c>
      <c r="AZ407" s="9">
        <v>711000</v>
      </c>
      <c r="BA407" s="9">
        <v>172181.32</v>
      </c>
      <c r="BB407" s="11">
        <v>89.99</v>
      </c>
      <c r="BC407" s="11">
        <v>53.717706999226202</v>
      </c>
      <c r="BD407" s="11">
        <v>9.4</v>
      </c>
      <c r="BE407" s="11"/>
      <c r="BF407" s="7" t="s">
        <v>352</v>
      </c>
      <c r="BG407" s="4"/>
      <c r="BH407" s="7" t="s">
        <v>339</v>
      </c>
      <c r="BI407" s="7" t="s">
        <v>582</v>
      </c>
      <c r="BJ407" s="7" t="s">
        <v>583</v>
      </c>
      <c r="BK407" s="7" t="s">
        <v>342</v>
      </c>
      <c r="BL407" s="5" t="s">
        <v>2</v>
      </c>
      <c r="BM407" s="11">
        <v>843654.82757159998</v>
      </c>
      <c r="BN407" s="5" t="s">
        <v>242</v>
      </c>
      <c r="BO407" s="11"/>
      <c r="BP407" s="12">
        <v>38988</v>
      </c>
      <c r="BQ407" s="12">
        <v>48113</v>
      </c>
      <c r="BR407" s="11">
        <v>5502.18</v>
      </c>
      <c r="BS407" s="11">
        <v>65.930000000000007</v>
      </c>
      <c r="BT407" s="11">
        <v>28.38</v>
      </c>
    </row>
    <row r="408" spans="1:72" s="1" customFormat="1" ht="18.2" customHeight="1" x14ac:dyDescent="0.15">
      <c r="A408" s="13">
        <v>406</v>
      </c>
      <c r="B408" s="14" t="s">
        <v>25</v>
      </c>
      <c r="C408" s="14" t="s">
        <v>0</v>
      </c>
      <c r="D408" s="15">
        <v>45505</v>
      </c>
      <c r="E408" s="16" t="s">
        <v>18</v>
      </c>
      <c r="F408" s="17">
        <v>181</v>
      </c>
      <c r="G408" s="17">
        <v>180</v>
      </c>
      <c r="H408" s="18">
        <v>101872.36</v>
      </c>
      <c r="I408" s="18">
        <v>80562.990000000005</v>
      </c>
      <c r="J408" s="18">
        <v>0</v>
      </c>
      <c r="K408" s="18">
        <v>182435.35</v>
      </c>
      <c r="L408" s="18">
        <v>834.42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182435.35</v>
      </c>
      <c r="T408" s="18">
        <v>214890.1</v>
      </c>
      <c r="U408" s="18">
        <v>797.95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215688.05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f t="shared" si="6"/>
        <v>0</v>
      </c>
      <c r="AV408" s="18">
        <v>81397.41</v>
      </c>
      <c r="AW408" s="18">
        <v>215688.05</v>
      </c>
      <c r="AX408" s="19">
        <v>86</v>
      </c>
      <c r="AY408" s="19">
        <v>300</v>
      </c>
      <c r="AZ408" s="18">
        <v>778000</v>
      </c>
      <c r="BA408" s="18">
        <v>188331.41</v>
      </c>
      <c r="BB408" s="20">
        <v>90</v>
      </c>
      <c r="BC408" s="20">
        <v>87.182385030728497</v>
      </c>
      <c r="BD408" s="20">
        <v>9.4</v>
      </c>
      <c r="BE408" s="20"/>
      <c r="BF408" s="16" t="s">
        <v>352</v>
      </c>
      <c r="BG408" s="13"/>
      <c r="BH408" s="16" t="s">
        <v>349</v>
      </c>
      <c r="BI408" s="16" t="s">
        <v>506</v>
      </c>
      <c r="BJ408" s="16" t="s">
        <v>640</v>
      </c>
      <c r="BK408" s="16" t="s">
        <v>342</v>
      </c>
      <c r="BL408" s="14" t="s">
        <v>2</v>
      </c>
      <c r="BM408" s="20">
        <v>1497492.1105603999</v>
      </c>
      <c r="BN408" s="14" t="s">
        <v>242</v>
      </c>
      <c r="BO408" s="20"/>
      <c r="BP408" s="21">
        <v>38989</v>
      </c>
      <c r="BQ408" s="21">
        <v>48114</v>
      </c>
      <c r="BR408" s="20">
        <v>82770.070000000007</v>
      </c>
      <c r="BS408" s="20">
        <v>72.12</v>
      </c>
      <c r="BT408" s="20">
        <v>28.36</v>
      </c>
    </row>
    <row r="409" spans="1:72" s="1" customFormat="1" ht="18.2" customHeight="1" x14ac:dyDescent="0.15">
      <c r="A409" s="4">
        <v>407</v>
      </c>
      <c r="B409" s="5" t="s">
        <v>337</v>
      </c>
      <c r="C409" s="5" t="s">
        <v>0</v>
      </c>
      <c r="D409" s="6">
        <v>45505</v>
      </c>
      <c r="E409" s="7" t="s">
        <v>642</v>
      </c>
      <c r="F409" s="8">
        <v>0</v>
      </c>
      <c r="G409" s="8">
        <v>1</v>
      </c>
      <c r="H409" s="9">
        <v>31577.919999999998</v>
      </c>
      <c r="I409" s="9">
        <v>294.95</v>
      </c>
      <c r="J409" s="9">
        <v>0</v>
      </c>
      <c r="K409" s="9">
        <v>31872.87</v>
      </c>
      <c r="L409" s="9">
        <v>297.36</v>
      </c>
      <c r="M409" s="9">
        <v>0</v>
      </c>
      <c r="N409" s="9">
        <v>0</v>
      </c>
      <c r="O409" s="9">
        <v>0</v>
      </c>
      <c r="P409" s="9">
        <v>297.23</v>
      </c>
      <c r="Q409" s="9">
        <v>0</v>
      </c>
      <c r="R409" s="9">
        <v>0</v>
      </c>
      <c r="S409" s="9">
        <v>31575.63</v>
      </c>
      <c r="T409" s="9">
        <v>541.38</v>
      </c>
      <c r="U409" s="9">
        <v>257.87</v>
      </c>
      <c r="V409" s="9">
        <v>0</v>
      </c>
      <c r="W409" s="9">
        <v>541.38</v>
      </c>
      <c r="X409" s="9">
        <v>0</v>
      </c>
      <c r="Y409" s="9">
        <v>0</v>
      </c>
      <c r="Z409" s="9">
        <v>0</v>
      </c>
      <c r="AA409" s="9">
        <v>257.87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0.38</v>
      </c>
      <c r="AJ409" s="9">
        <v>65</v>
      </c>
      <c r="AK409" s="9">
        <v>0</v>
      </c>
      <c r="AL409" s="9">
        <v>0</v>
      </c>
      <c r="AM409" s="9">
        <v>0</v>
      </c>
      <c r="AN409" s="9">
        <v>0</v>
      </c>
      <c r="AO409" s="9">
        <v>68.23</v>
      </c>
      <c r="AP409" s="9">
        <v>34.61</v>
      </c>
      <c r="AQ409" s="9">
        <v>0</v>
      </c>
      <c r="AR409" s="9">
        <v>0</v>
      </c>
      <c r="AS409" s="9">
        <v>34.243203999999999</v>
      </c>
      <c r="AT409" s="9">
        <v>0</v>
      </c>
      <c r="AU409" s="9">
        <f t="shared" si="6"/>
        <v>972.58679600000005</v>
      </c>
      <c r="AV409" s="9">
        <v>297.36</v>
      </c>
      <c r="AW409" s="9">
        <v>257.87</v>
      </c>
      <c r="AX409" s="10">
        <v>77</v>
      </c>
      <c r="AY409" s="10">
        <v>360</v>
      </c>
      <c r="AZ409" s="9">
        <v>207277.93</v>
      </c>
      <c r="BA409" s="9">
        <v>64350</v>
      </c>
      <c r="BB409" s="11">
        <v>90</v>
      </c>
      <c r="BC409" s="11">
        <v>44.161720279720299</v>
      </c>
      <c r="BD409" s="11">
        <v>9.8000000000000007</v>
      </c>
      <c r="BE409" s="11"/>
      <c r="BF409" s="7" t="s">
        <v>338</v>
      </c>
      <c r="BG409" s="4"/>
      <c r="BH409" s="7" t="s">
        <v>373</v>
      </c>
      <c r="BI409" s="7" t="s">
        <v>374</v>
      </c>
      <c r="BJ409" s="7" t="s">
        <v>641</v>
      </c>
      <c r="BK409" s="7" t="s">
        <v>1</v>
      </c>
      <c r="BL409" s="5" t="s">
        <v>2</v>
      </c>
      <c r="BM409" s="11">
        <v>259183.63305671999</v>
      </c>
      <c r="BN409" s="5" t="s">
        <v>242</v>
      </c>
      <c r="BO409" s="11"/>
      <c r="BP409" s="12">
        <v>36880</v>
      </c>
      <c r="BQ409" s="12">
        <v>47849</v>
      </c>
      <c r="BR409" s="11">
        <v>167.83</v>
      </c>
      <c r="BS409" s="11">
        <v>65</v>
      </c>
      <c r="BT409" s="11">
        <v>27.71</v>
      </c>
    </row>
    <row r="410" spans="1:72" s="1" customFormat="1" ht="18.2" customHeight="1" x14ac:dyDescent="0.15">
      <c r="A410" s="13">
        <v>408</v>
      </c>
      <c r="B410" s="14" t="s">
        <v>337</v>
      </c>
      <c r="C410" s="14" t="s">
        <v>0</v>
      </c>
      <c r="D410" s="15">
        <v>45505</v>
      </c>
      <c r="E410" s="16" t="s">
        <v>643</v>
      </c>
      <c r="F410" s="17">
        <v>0</v>
      </c>
      <c r="G410" s="17">
        <v>0</v>
      </c>
      <c r="H410" s="18">
        <v>32229.69</v>
      </c>
      <c r="I410" s="18">
        <v>289.66000000000003</v>
      </c>
      <c r="J410" s="18">
        <v>0</v>
      </c>
      <c r="K410" s="18">
        <v>32519.35</v>
      </c>
      <c r="L410" s="18">
        <v>292.02</v>
      </c>
      <c r="M410" s="18">
        <v>0</v>
      </c>
      <c r="N410" s="18">
        <v>0</v>
      </c>
      <c r="O410" s="18">
        <v>289.66000000000003</v>
      </c>
      <c r="P410" s="18">
        <v>292.02</v>
      </c>
      <c r="Q410" s="18">
        <v>0</v>
      </c>
      <c r="R410" s="18">
        <v>0</v>
      </c>
      <c r="S410" s="18">
        <v>31937.67</v>
      </c>
      <c r="T410" s="18">
        <v>265.57</v>
      </c>
      <c r="U410" s="18">
        <v>263.20999999999998</v>
      </c>
      <c r="V410" s="18">
        <v>0</v>
      </c>
      <c r="W410" s="18">
        <v>265.57</v>
      </c>
      <c r="X410" s="18">
        <v>263.20999999999998</v>
      </c>
      <c r="Y410" s="18">
        <v>0</v>
      </c>
      <c r="Z410" s="18">
        <v>0</v>
      </c>
      <c r="AA410" s="18">
        <v>0</v>
      </c>
      <c r="AB410" s="18">
        <v>65</v>
      </c>
      <c r="AC410" s="18">
        <v>0</v>
      </c>
      <c r="AD410" s="18">
        <v>0</v>
      </c>
      <c r="AE410" s="18">
        <v>0</v>
      </c>
      <c r="AF410" s="18">
        <v>28.98</v>
      </c>
      <c r="AG410" s="18">
        <v>0</v>
      </c>
      <c r="AH410" s="18">
        <v>68.23</v>
      </c>
      <c r="AI410" s="18">
        <v>35.11</v>
      </c>
      <c r="AJ410" s="18">
        <v>65</v>
      </c>
      <c r="AK410" s="18">
        <v>0</v>
      </c>
      <c r="AL410" s="18">
        <v>0</v>
      </c>
      <c r="AM410" s="18">
        <v>0</v>
      </c>
      <c r="AN410" s="18">
        <v>0</v>
      </c>
      <c r="AO410" s="18">
        <v>68.23</v>
      </c>
      <c r="AP410" s="18">
        <v>35.08</v>
      </c>
      <c r="AQ410" s="18">
        <v>0</v>
      </c>
      <c r="AR410" s="18">
        <v>0</v>
      </c>
      <c r="AS410" s="18">
        <v>0</v>
      </c>
      <c r="AT410" s="18">
        <v>0</v>
      </c>
      <c r="AU410" s="18">
        <f t="shared" si="6"/>
        <v>1476.0900000000001</v>
      </c>
      <c r="AV410" s="18">
        <v>0</v>
      </c>
      <c r="AW410" s="18">
        <v>0</v>
      </c>
      <c r="AX410" s="19">
        <v>79</v>
      </c>
      <c r="AY410" s="19">
        <v>360</v>
      </c>
      <c r="AZ410" s="18">
        <v>210529.39</v>
      </c>
      <c r="BA410" s="18">
        <v>64350</v>
      </c>
      <c r="BB410" s="20">
        <v>90</v>
      </c>
      <c r="BC410" s="20">
        <v>44.668069930069898</v>
      </c>
      <c r="BD410" s="20">
        <v>9.8000000000000007</v>
      </c>
      <c r="BE410" s="20"/>
      <c r="BF410" s="16" t="s">
        <v>338</v>
      </c>
      <c r="BG410" s="13"/>
      <c r="BH410" s="16" t="s">
        <v>373</v>
      </c>
      <c r="BI410" s="16" t="s">
        <v>374</v>
      </c>
      <c r="BJ410" s="16" t="s">
        <v>641</v>
      </c>
      <c r="BK410" s="16" t="s">
        <v>1</v>
      </c>
      <c r="BL410" s="14" t="s">
        <v>2</v>
      </c>
      <c r="BM410" s="20">
        <v>262155.38191847998</v>
      </c>
      <c r="BN410" s="14" t="s">
        <v>242</v>
      </c>
      <c r="BO410" s="20"/>
      <c r="BP410" s="21">
        <v>36932</v>
      </c>
      <c r="BQ410" s="21">
        <v>47908</v>
      </c>
      <c r="BR410" s="20">
        <v>0</v>
      </c>
      <c r="BS410" s="20">
        <v>65</v>
      </c>
      <c r="BT410" s="20">
        <v>0</v>
      </c>
    </row>
    <row r="411" spans="1:72" s="1" customFormat="1" ht="18.2" customHeight="1" x14ac:dyDescent="0.15">
      <c r="A411" s="4">
        <v>409</v>
      </c>
      <c r="B411" s="5" t="s">
        <v>337</v>
      </c>
      <c r="C411" s="5" t="s">
        <v>0</v>
      </c>
      <c r="D411" s="6">
        <v>45505</v>
      </c>
      <c r="E411" s="7" t="s">
        <v>644</v>
      </c>
      <c r="F411" s="8">
        <v>0</v>
      </c>
      <c r="G411" s="8">
        <v>0</v>
      </c>
      <c r="H411" s="9">
        <v>33087.050000000003</v>
      </c>
      <c r="I411" s="9">
        <v>0</v>
      </c>
      <c r="J411" s="9">
        <v>0</v>
      </c>
      <c r="K411" s="9">
        <v>33087.050000000003</v>
      </c>
      <c r="L411" s="9">
        <v>285.04000000000002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33087.050000000003</v>
      </c>
      <c r="T411" s="9">
        <v>0</v>
      </c>
      <c r="U411" s="9">
        <v>270.19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270.19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f t="shared" si="6"/>
        <v>0</v>
      </c>
      <c r="AV411" s="9">
        <v>285.04000000000002</v>
      </c>
      <c r="AW411" s="9">
        <v>270.19</v>
      </c>
      <c r="AX411" s="10">
        <v>88</v>
      </c>
      <c r="AY411" s="10">
        <v>360</v>
      </c>
      <c r="AZ411" s="9">
        <v>212980.98</v>
      </c>
      <c r="BA411" s="9">
        <v>64350</v>
      </c>
      <c r="BB411" s="11">
        <v>90</v>
      </c>
      <c r="BC411" s="11">
        <v>46.275594405594397</v>
      </c>
      <c r="BD411" s="11">
        <v>9.8000000000000007</v>
      </c>
      <c r="BE411" s="11"/>
      <c r="BF411" s="7" t="s">
        <v>338</v>
      </c>
      <c r="BG411" s="4"/>
      <c r="BH411" s="7" t="s">
        <v>373</v>
      </c>
      <c r="BI411" s="7" t="s">
        <v>374</v>
      </c>
      <c r="BJ411" s="7" t="s">
        <v>641</v>
      </c>
      <c r="BK411" s="7" t="s">
        <v>1</v>
      </c>
      <c r="BL411" s="5" t="s">
        <v>2</v>
      </c>
      <c r="BM411" s="11">
        <v>271589.88834519999</v>
      </c>
      <c r="BN411" s="5" t="s">
        <v>242</v>
      </c>
      <c r="BO411" s="11"/>
      <c r="BP411" s="12">
        <v>37033</v>
      </c>
      <c r="BQ411" s="12">
        <v>48000</v>
      </c>
      <c r="BR411" s="11">
        <v>196.26</v>
      </c>
      <c r="BS411" s="11">
        <v>90</v>
      </c>
      <c r="BT411" s="11">
        <v>28.67</v>
      </c>
    </row>
    <row r="412" spans="1:72" s="1" customFormat="1" ht="18.2" customHeight="1" x14ac:dyDescent="0.15">
      <c r="A412" s="13">
        <v>410</v>
      </c>
      <c r="B412" s="14" t="s">
        <v>337</v>
      </c>
      <c r="C412" s="14" t="s">
        <v>0</v>
      </c>
      <c r="D412" s="15">
        <v>45505</v>
      </c>
      <c r="E412" s="16" t="s">
        <v>645</v>
      </c>
      <c r="F412" s="17">
        <v>3</v>
      </c>
      <c r="G412" s="17">
        <v>5</v>
      </c>
      <c r="H412" s="18">
        <v>33732.550000000003</v>
      </c>
      <c r="I412" s="18">
        <v>1555.33</v>
      </c>
      <c r="J412" s="18">
        <v>0</v>
      </c>
      <c r="K412" s="18">
        <v>35287.879999999997</v>
      </c>
      <c r="L412" s="18">
        <v>275.86</v>
      </c>
      <c r="M412" s="18">
        <v>0</v>
      </c>
      <c r="N412" s="18">
        <v>0</v>
      </c>
      <c r="O412" s="18">
        <v>267.02999999999997</v>
      </c>
      <c r="P412" s="18">
        <v>0</v>
      </c>
      <c r="Q412" s="18">
        <v>0</v>
      </c>
      <c r="R412" s="18">
        <v>0</v>
      </c>
      <c r="S412" s="18">
        <v>35022.86</v>
      </c>
      <c r="T412" s="18">
        <v>1381.21</v>
      </c>
      <c r="U412" s="18">
        <v>279.37</v>
      </c>
      <c r="V412" s="18">
        <v>0</v>
      </c>
      <c r="W412" s="18">
        <v>529.77</v>
      </c>
      <c r="X412" s="18">
        <v>0</v>
      </c>
      <c r="Y412" s="18">
        <v>0</v>
      </c>
      <c r="Z412" s="18">
        <v>0</v>
      </c>
      <c r="AA412" s="18">
        <v>1130.81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57.78</v>
      </c>
      <c r="AK412" s="18">
        <v>0</v>
      </c>
      <c r="AL412" s="18">
        <v>0</v>
      </c>
      <c r="AM412" s="18">
        <v>28.54</v>
      </c>
      <c r="AN412" s="18">
        <v>0</v>
      </c>
      <c r="AO412" s="18">
        <v>70.98</v>
      </c>
      <c r="AP412" s="18">
        <v>35.520000000000003</v>
      </c>
      <c r="AQ412" s="18">
        <v>0</v>
      </c>
      <c r="AR412" s="18">
        <v>0</v>
      </c>
      <c r="AS412" s="18">
        <v>340.94491399999998</v>
      </c>
      <c r="AT412" s="18">
        <v>0</v>
      </c>
      <c r="AU412" s="18">
        <f t="shared" si="6"/>
        <v>648.67508599999996</v>
      </c>
      <c r="AV412" s="18">
        <v>1090.1099999999999</v>
      </c>
      <c r="AW412" s="18">
        <v>1130.81</v>
      </c>
      <c r="AX412" s="19">
        <v>86</v>
      </c>
      <c r="AY412" s="19">
        <v>360</v>
      </c>
      <c r="AZ412" s="18">
        <v>213974.33</v>
      </c>
      <c r="BA412" s="18">
        <v>64350</v>
      </c>
      <c r="BB412" s="20">
        <v>90</v>
      </c>
      <c r="BC412" s="20">
        <v>48.983020979020999</v>
      </c>
      <c r="BD412" s="20">
        <v>9.8000000000000007</v>
      </c>
      <c r="BE412" s="20"/>
      <c r="BF412" s="16" t="s">
        <v>338</v>
      </c>
      <c r="BG412" s="13"/>
      <c r="BH412" s="16" t="s">
        <v>373</v>
      </c>
      <c r="BI412" s="16" t="s">
        <v>374</v>
      </c>
      <c r="BJ412" s="16" t="s">
        <v>641</v>
      </c>
      <c r="BK412" s="16" t="s">
        <v>344</v>
      </c>
      <c r="BL412" s="14" t="s">
        <v>2</v>
      </c>
      <c r="BM412" s="20">
        <v>287479.68274383998</v>
      </c>
      <c r="BN412" s="14" t="s">
        <v>242</v>
      </c>
      <c r="BO412" s="20"/>
      <c r="BP412" s="21">
        <v>37139</v>
      </c>
      <c r="BQ412" s="21">
        <v>48122</v>
      </c>
      <c r="BR412" s="20">
        <v>1130.19</v>
      </c>
      <c r="BS412" s="20">
        <v>90</v>
      </c>
      <c r="BT412" s="20">
        <v>28.54</v>
      </c>
    </row>
    <row r="413" spans="1:72" s="1" customFormat="1" ht="18.2" customHeight="1" x14ac:dyDescent="0.15">
      <c r="A413" s="4">
        <v>411</v>
      </c>
      <c r="B413" s="5" t="s">
        <v>337</v>
      </c>
      <c r="C413" s="5" t="s">
        <v>0</v>
      </c>
      <c r="D413" s="6">
        <v>45505</v>
      </c>
      <c r="E413" s="7" t="s">
        <v>646</v>
      </c>
      <c r="F413" s="8">
        <v>0</v>
      </c>
      <c r="G413" s="8">
        <v>0</v>
      </c>
      <c r="H413" s="9">
        <v>33659.279999999999</v>
      </c>
      <c r="I413" s="9">
        <v>0</v>
      </c>
      <c r="J413" s="9">
        <v>0</v>
      </c>
      <c r="K413" s="9">
        <v>33659.279999999999</v>
      </c>
      <c r="L413" s="9">
        <v>278.27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33659.279999999999</v>
      </c>
      <c r="T413" s="9">
        <v>0</v>
      </c>
      <c r="U413" s="9">
        <v>276.95999999999998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276.95999999999998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0.06</v>
      </c>
      <c r="AQ413" s="9">
        <v>0</v>
      </c>
      <c r="AR413" s="9">
        <v>0</v>
      </c>
      <c r="AS413" s="9">
        <v>5.8477000000000001E-2</v>
      </c>
      <c r="AT413" s="9">
        <v>0</v>
      </c>
      <c r="AU413" s="9">
        <f t="shared" si="6"/>
        <v>1.5229999999999966E-3</v>
      </c>
      <c r="AV413" s="9">
        <v>278.27</v>
      </c>
      <c r="AW413" s="9">
        <v>276.95999999999998</v>
      </c>
      <c r="AX413" s="10">
        <v>85</v>
      </c>
      <c r="AY413" s="10">
        <v>360</v>
      </c>
      <c r="AZ413" s="9">
        <v>213462.25</v>
      </c>
      <c r="BA413" s="9">
        <v>64350</v>
      </c>
      <c r="BB413" s="11">
        <v>90</v>
      </c>
      <c r="BC413" s="11">
        <v>47.075916083916098</v>
      </c>
      <c r="BD413" s="11">
        <v>9.8000000000000007</v>
      </c>
      <c r="BE413" s="11"/>
      <c r="BF413" s="7" t="s">
        <v>338</v>
      </c>
      <c r="BG413" s="4"/>
      <c r="BH413" s="7" t="s">
        <v>373</v>
      </c>
      <c r="BI413" s="7" t="s">
        <v>374</v>
      </c>
      <c r="BJ413" s="7" t="s">
        <v>641</v>
      </c>
      <c r="BK413" s="7" t="s">
        <v>1</v>
      </c>
      <c r="BL413" s="5" t="s">
        <v>2</v>
      </c>
      <c r="BM413" s="11">
        <v>276286.94903232</v>
      </c>
      <c r="BN413" s="5" t="s">
        <v>242</v>
      </c>
      <c r="BO413" s="11"/>
      <c r="BP413" s="12">
        <v>37106</v>
      </c>
      <c r="BQ413" s="12">
        <v>48092</v>
      </c>
      <c r="BR413" s="11">
        <v>211.71</v>
      </c>
      <c r="BS413" s="11">
        <v>90</v>
      </c>
      <c r="BT413" s="11">
        <v>0</v>
      </c>
    </row>
    <row r="414" spans="1:72" s="1" customFormat="1" ht="18.2" customHeight="1" x14ac:dyDescent="0.15">
      <c r="A414" s="13">
        <v>412</v>
      </c>
      <c r="B414" s="14" t="s">
        <v>337</v>
      </c>
      <c r="C414" s="14" t="s">
        <v>0</v>
      </c>
      <c r="D414" s="15">
        <v>45505</v>
      </c>
      <c r="E414" s="16" t="s">
        <v>261</v>
      </c>
      <c r="F414" s="17">
        <v>13</v>
      </c>
      <c r="G414" s="17">
        <v>12</v>
      </c>
      <c r="H414" s="18">
        <v>33376.32</v>
      </c>
      <c r="I414" s="18">
        <v>3468.88</v>
      </c>
      <c r="J414" s="18">
        <v>0</v>
      </c>
      <c r="K414" s="18">
        <v>36845.199999999997</v>
      </c>
      <c r="L414" s="18">
        <v>282.67</v>
      </c>
      <c r="M414" s="18">
        <v>0</v>
      </c>
      <c r="N414" s="18">
        <v>0</v>
      </c>
      <c r="O414" s="18">
        <v>159.79</v>
      </c>
      <c r="P414" s="18">
        <v>0</v>
      </c>
      <c r="Q414" s="18">
        <v>0</v>
      </c>
      <c r="R414" s="18">
        <v>0</v>
      </c>
      <c r="S414" s="18">
        <v>36687.46</v>
      </c>
      <c r="T414" s="18">
        <v>3747.06</v>
      </c>
      <c r="U414" s="18">
        <v>272.56</v>
      </c>
      <c r="V414" s="18">
        <v>0</v>
      </c>
      <c r="W414" s="18">
        <v>302.98</v>
      </c>
      <c r="X414" s="18">
        <v>0</v>
      </c>
      <c r="Y414" s="18">
        <v>0</v>
      </c>
      <c r="Z414" s="18">
        <v>0</v>
      </c>
      <c r="AA414" s="18">
        <v>3716.64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90</v>
      </c>
      <c r="AK414" s="18">
        <v>0</v>
      </c>
      <c r="AL414" s="18">
        <v>0</v>
      </c>
      <c r="AM414" s="18">
        <v>0</v>
      </c>
      <c r="AN414" s="18">
        <v>0</v>
      </c>
      <c r="AO414" s="18">
        <v>70.98</v>
      </c>
      <c r="AP414" s="18">
        <v>29.84</v>
      </c>
      <c r="AQ414" s="18">
        <v>0</v>
      </c>
      <c r="AR414" s="18">
        <v>0</v>
      </c>
      <c r="AS414" s="18">
        <v>3.8153489999999999</v>
      </c>
      <c r="AT414" s="18">
        <v>0</v>
      </c>
      <c r="AU414" s="18">
        <f t="shared" si="6"/>
        <v>649.77465099999995</v>
      </c>
      <c r="AV414" s="18">
        <v>3595.87</v>
      </c>
      <c r="AW414" s="18">
        <v>3716.64</v>
      </c>
      <c r="AX414" s="19">
        <v>83</v>
      </c>
      <c r="AY414" s="19">
        <v>360</v>
      </c>
      <c r="AZ414" s="18">
        <v>213096.46</v>
      </c>
      <c r="BA414" s="18">
        <v>64350</v>
      </c>
      <c r="BB414" s="20">
        <v>90</v>
      </c>
      <c r="BC414" s="20">
        <v>51.311132867132898</v>
      </c>
      <c r="BD414" s="20">
        <v>9.8000000000000007</v>
      </c>
      <c r="BE414" s="20"/>
      <c r="BF414" s="16" t="s">
        <v>338</v>
      </c>
      <c r="BG414" s="13"/>
      <c r="BH414" s="16" t="s">
        <v>373</v>
      </c>
      <c r="BI414" s="16" t="s">
        <v>628</v>
      </c>
      <c r="BJ414" s="16" t="s">
        <v>647</v>
      </c>
      <c r="BK414" s="16" t="s">
        <v>342</v>
      </c>
      <c r="BL414" s="14" t="s">
        <v>2</v>
      </c>
      <c r="BM414" s="20">
        <v>301143.29216623999</v>
      </c>
      <c r="BN414" s="14" t="s">
        <v>242</v>
      </c>
      <c r="BO414" s="20"/>
      <c r="BP414" s="21">
        <v>37047</v>
      </c>
      <c r="BQ414" s="21">
        <v>48030</v>
      </c>
      <c r="BR414" s="20">
        <v>2904.01</v>
      </c>
      <c r="BS414" s="20">
        <v>90</v>
      </c>
      <c r="BT414" s="20">
        <v>28.65</v>
      </c>
    </row>
    <row r="415" spans="1:72" s="1" customFormat="1" ht="18.2" customHeight="1" x14ac:dyDescent="0.15">
      <c r="A415" s="4">
        <v>413</v>
      </c>
      <c r="B415" s="5" t="s">
        <v>337</v>
      </c>
      <c r="C415" s="5" t="s">
        <v>0</v>
      </c>
      <c r="D415" s="6">
        <v>45505</v>
      </c>
      <c r="E415" s="7" t="s">
        <v>648</v>
      </c>
      <c r="F415" s="8">
        <v>1</v>
      </c>
      <c r="G415" s="8">
        <v>1</v>
      </c>
      <c r="H415" s="9">
        <v>39293.72</v>
      </c>
      <c r="I415" s="9">
        <v>747.33</v>
      </c>
      <c r="J415" s="9">
        <v>0</v>
      </c>
      <c r="K415" s="9">
        <v>40041.050000000003</v>
      </c>
      <c r="L415" s="9">
        <v>378.54</v>
      </c>
      <c r="M415" s="9">
        <v>0</v>
      </c>
      <c r="N415" s="9">
        <v>0</v>
      </c>
      <c r="O415" s="9">
        <v>372.05</v>
      </c>
      <c r="P415" s="9">
        <v>0</v>
      </c>
      <c r="Q415" s="9">
        <v>0</v>
      </c>
      <c r="R415" s="9">
        <v>0</v>
      </c>
      <c r="S415" s="9">
        <v>39669</v>
      </c>
      <c r="T415" s="9">
        <v>692.15</v>
      </c>
      <c r="U415" s="9">
        <v>341.2</v>
      </c>
      <c r="V415" s="9">
        <v>0</v>
      </c>
      <c r="W415" s="9">
        <v>347.69</v>
      </c>
      <c r="X415" s="9">
        <v>0</v>
      </c>
      <c r="Y415" s="9">
        <v>0</v>
      </c>
      <c r="Z415" s="9">
        <v>0</v>
      </c>
      <c r="AA415" s="9">
        <v>685.66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65</v>
      </c>
      <c r="AK415" s="9">
        <v>0</v>
      </c>
      <c r="AL415" s="9">
        <v>0</v>
      </c>
      <c r="AM415" s="9">
        <v>57.96</v>
      </c>
      <c r="AN415" s="9">
        <v>0</v>
      </c>
      <c r="AO415" s="9">
        <v>86.32</v>
      </c>
      <c r="AP415" s="9">
        <v>43.93</v>
      </c>
      <c r="AQ415" s="9">
        <v>0</v>
      </c>
      <c r="AR415" s="9">
        <v>0</v>
      </c>
      <c r="AS415" s="9">
        <v>1.2179999999999999E-3</v>
      </c>
      <c r="AT415" s="9">
        <v>0</v>
      </c>
      <c r="AU415" s="9">
        <f t="shared" si="6"/>
        <v>972.94878199999994</v>
      </c>
      <c r="AV415" s="9">
        <v>753.82</v>
      </c>
      <c r="AW415" s="9">
        <v>685.66</v>
      </c>
      <c r="AX415" s="10">
        <v>80</v>
      </c>
      <c r="AY415" s="10">
        <v>360</v>
      </c>
      <c r="AZ415" s="9">
        <v>259046.13</v>
      </c>
      <c r="BA415" s="9">
        <v>79200</v>
      </c>
      <c r="BB415" s="11">
        <v>90</v>
      </c>
      <c r="BC415" s="11">
        <v>45.078409090909098</v>
      </c>
      <c r="BD415" s="11">
        <v>10.42</v>
      </c>
      <c r="BE415" s="11"/>
      <c r="BF415" s="7" t="s">
        <v>338</v>
      </c>
      <c r="BG415" s="4"/>
      <c r="BH415" s="7" t="s">
        <v>373</v>
      </c>
      <c r="BI415" s="7" t="s">
        <v>374</v>
      </c>
      <c r="BJ415" s="7" t="s">
        <v>641</v>
      </c>
      <c r="BK415" s="7" t="s">
        <v>344</v>
      </c>
      <c r="BL415" s="5" t="s">
        <v>2</v>
      </c>
      <c r="BM415" s="11">
        <v>325616.798136</v>
      </c>
      <c r="BN415" s="5" t="s">
        <v>242</v>
      </c>
      <c r="BO415" s="11"/>
      <c r="BP415" s="12">
        <v>36956</v>
      </c>
      <c r="BQ415" s="12">
        <v>47939</v>
      </c>
      <c r="BR415" s="11">
        <v>419.16</v>
      </c>
      <c r="BS415" s="11">
        <v>65</v>
      </c>
      <c r="BT415" s="11">
        <v>28.99</v>
      </c>
    </row>
    <row r="416" spans="1:72" s="1" customFormat="1" ht="18.2" customHeight="1" x14ac:dyDescent="0.15">
      <c r="A416" s="13">
        <v>414</v>
      </c>
      <c r="B416" s="14" t="s">
        <v>337</v>
      </c>
      <c r="C416" s="14" t="s">
        <v>0</v>
      </c>
      <c r="D416" s="15">
        <v>45505</v>
      </c>
      <c r="E416" s="16" t="s">
        <v>147</v>
      </c>
      <c r="F416" s="17">
        <v>198</v>
      </c>
      <c r="G416" s="17">
        <v>197</v>
      </c>
      <c r="H416" s="18">
        <v>39361.519999999997</v>
      </c>
      <c r="I416" s="18">
        <v>39452.04</v>
      </c>
      <c r="J416" s="18">
        <v>0</v>
      </c>
      <c r="K416" s="18">
        <v>78813.56</v>
      </c>
      <c r="L416" s="18">
        <v>413.36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78813.56</v>
      </c>
      <c r="T416" s="18">
        <v>108824.97</v>
      </c>
      <c r="U416" s="18">
        <v>335.53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109160.5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f t="shared" si="6"/>
        <v>0</v>
      </c>
      <c r="AV416" s="18">
        <v>39865.4</v>
      </c>
      <c r="AW416" s="18">
        <v>109160.5</v>
      </c>
      <c r="AX416" s="19">
        <v>70</v>
      </c>
      <c r="AY416" s="19">
        <v>300</v>
      </c>
      <c r="AZ416" s="18">
        <v>321000</v>
      </c>
      <c r="BA416" s="18">
        <v>80964.240000000005</v>
      </c>
      <c r="BB416" s="20">
        <v>90</v>
      </c>
      <c r="BC416" s="20">
        <v>87.609300105824502</v>
      </c>
      <c r="BD416" s="20">
        <v>10.23</v>
      </c>
      <c r="BE416" s="20"/>
      <c r="BF416" s="16" t="s">
        <v>338</v>
      </c>
      <c r="BG416" s="13"/>
      <c r="BH416" s="16" t="s">
        <v>408</v>
      </c>
      <c r="BI416" s="16" t="s">
        <v>410</v>
      </c>
      <c r="BJ416" s="16" t="s">
        <v>418</v>
      </c>
      <c r="BK416" s="16" t="s">
        <v>342</v>
      </c>
      <c r="BL416" s="14" t="s">
        <v>2</v>
      </c>
      <c r="BM416" s="20">
        <v>646928.81234464003</v>
      </c>
      <c r="BN416" s="14" t="s">
        <v>242</v>
      </c>
      <c r="BO416" s="20"/>
      <c r="BP416" s="21">
        <v>38478</v>
      </c>
      <c r="BQ416" s="21">
        <v>47635</v>
      </c>
      <c r="BR416" s="20">
        <v>22018.06</v>
      </c>
      <c r="BS416" s="20">
        <v>0</v>
      </c>
      <c r="BT416" s="20">
        <v>27.79</v>
      </c>
    </row>
    <row r="417" spans="1:72" s="1" customFormat="1" ht="18.2" customHeight="1" x14ac:dyDescent="0.15">
      <c r="A417" s="4">
        <v>415</v>
      </c>
      <c r="B417" s="5" t="s">
        <v>337</v>
      </c>
      <c r="C417" s="5" t="s">
        <v>0</v>
      </c>
      <c r="D417" s="6">
        <v>45505</v>
      </c>
      <c r="E417" s="7" t="s">
        <v>198</v>
      </c>
      <c r="F417" s="8">
        <v>167</v>
      </c>
      <c r="G417" s="8">
        <v>166</v>
      </c>
      <c r="H417" s="9">
        <v>36636.53</v>
      </c>
      <c r="I417" s="9">
        <v>33193.33</v>
      </c>
      <c r="J417" s="9">
        <v>0</v>
      </c>
      <c r="K417" s="9">
        <v>69829.86</v>
      </c>
      <c r="L417" s="9">
        <v>376.13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69829.86</v>
      </c>
      <c r="T417" s="9">
        <v>82434.5</v>
      </c>
      <c r="U417" s="9">
        <v>316.27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82750.77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f t="shared" si="6"/>
        <v>0</v>
      </c>
      <c r="AV417" s="9">
        <v>33569.46</v>
      </c>
      <c r="AW417" s="9">
        <v>82750.77</v>
      </c>
      <c r="AX417" s="10">
        <v>71</v>
      </c>
      <c r="AY417" s="10">
        <v>300</v>
      </c>
      <c r="AZ417" s="9">
        <v>294000</v>
      </c>
      <c r="BA417" s="9">
        <v>74116.47</v>
      </c>
      <c r="BB417" s="11">
        <v>90</v>
      </c>
      <c r="BC417" s="11">
        <v>84.794748049927406</v>
      </c>
      <c r="BD417" s="11">
        <v>10.36</v>
      </c>
      <c r="BE417" s="11"/>
      <c r="BF417" s="7" t="s">
        <v>338</v>
      </c>
      <c r="BG417" s="4"/>
      <c r="BH417" s="7" t="s">
        <v>393</v>
      </c>
      <c r="BI417" s="7" t="s">
        <v>453</v>
      </c>
      <c r="BJ417" s="7" t="s">
        <v>649</v>
      </c>
      <c r="BK417" s="7" t="s">
        <v>342</v>
      </c>
      <c r="BL417" s="5" t="s">
        <v>2</v>
      </c>
      <c r="BM417" s="11">
        <v>573187.51235184004</v>
      </c>
      <c r="BN417" s="5" t="s">
        <v>242</v>
      </c>
      <c r="BO417" s="11"/>
      <c r="BP417" s="12">
        <v>38511</v>
      </c>
      <c r="BQ417" s="12">
        <v>47665</v>
      </c>
      <c r="BR417" s="11">
        <v>21055.86</v>
      </c>
      <c r="BS417" s="11">
        <v>0</v>
      </c>
      <c r="BT417" s="11">
        <v>27.78</v>
      </c>
    </row>
    <row r="418" spans="1:72" s="1" customFormat="1" ht="18.2" customHeight="1" x14ac:dyDescent="0.15">
      <c r="A418" s="13">
        <v>416</v>
      </c>
      <c r="B418" s="14" t="s">
        <v>337</v>
      </c>
      <c r="C418" s="14" t="s">
        <v>0</v>
      </c>
      <c r="D418" s="15">
        <v>45505</v>
      </c>
      <c r="E418" s="16" t="s">
        <v>148</v>
      </c>
      <c r="F418" s="17">
        <v>200</v>
      </c>
      <c r="G418" s="17">
        <v>199</v>
      </c>
      <c r="H418" s="18">
        <v>37751.379999999997</v>
      </c>
      <c r="I418" s="18">
        <v>38791.129999999997</v>
      </c>
      <c r="J418" s="18">
        <v>0</v>
      </c>
      <c r="K418" s="18">
        <v>76542.509999999995</v>
      </c>
      <c r="L418" s="18">
        <v>409.56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76542.509999999995</v>
      </c>
      <c r="T418" s="18">
        <v>108673.61</v>
      </c>
      <c r="U418" s="18">
        <v>327.78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109001.39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f t="shared" si="6"/>
        <v>0</v>
      </c>
      <c r="AV418" s="18">
        <v>39200.69</v>
      </c>
      <c r="AW418" s="18">
        <v>109001.39</v>
      </c>
      <c r="AX418" s="19">
        <v>68</v>
      </c>
      <c r="AY418" s="19">
        <v>300</v>
      </c>
      <c r="AZ418" s="18">
        <v>310300</v>
      </c>
      <c r="BA418" s="18">
        <v>78568.31</v>
      </c>
      <c r="BB418" s="20">
        <v>90</v>
      </c>
      <c r="BC418" s="20">
        <v>87.679446076923398</v>
      </c>
      <c r="BD418" s="20">
        <v>10.42</v>
      </c>
      <c r="BE418" s="20"/>
      <c r="BF418" s="16" t="s">
        <v>338</v>
      </c>
      <c r="BG418" s="13"/>
      <c r="BH418" s="16" t="s">
        <v>378</v>
      </c>
      <c r="BI418" s="16" t="s">
        <v>514</v>
      </c>
      <c r="BJ418" s="16" t="s">
        <v>650</v>
      </c>
      <c r="BK418" s="16" t="s">
        <v>342</v>
      </c>
      <c r="BL418" s="14" t="s">
        <v>2</v>
      </c>
      <c r="BM418" s="20">
        <v>628287.25270344003</v>
      </c>
      <c r="BN418" s="14" t="s">
        <v>242</v>
      </c>
      <c r="BO418" s="20"/>
      <c r="BP418" s="21">
        <v>38433</v>
      </c>
      <c r="BQ418" s="21">
        <v>47574</v>
      </c>
      <c r="BR418" s="20">
        <v>21916.44</v>
      </c>
      <c r="BS418" s="20">
        <v>0</v>
      </c>
      <c r="BT418" s="20">
        <v>27.92</v>
      </c>
    </row>
    <row r="419" spans="1:72" s="1" customFormat="1" ht="18.2" customHeight="1" x14ac:dyDescent="0.15">
      <c r="A419" s="4">
        <v>417</v>
      </c>
      <c r="B419" s="5" t="s">
        <v>337</v>
      </c>
      <c r="C419" s="5" t="s">
        <v>0</v>
      </c>
      <c r="D419" s="6">
        <v>45505</v>
      </c>
      <c r="E419" s="7" t="s">
        <v>149</v>
      </c>
      <c r="F419" s="8">
        <v>188</v>
      </c>
      <c r="G419" s="8">
        <v>187</v>
      </c>
      <c r="H419" s="9">
        <v>35177.230000000003</v>
      </c>
      <c r="I419" s="9">
        <v>28330.83</v>
      </c>
      <c r="J419" s="9">
        <v>0</v>
      </c>
      <c r="K419" s="9">
        <v>63508.06</v>
      </c>
      <c r="L419" s="9">
        <v>306.33999999999997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63508.06</v>
      </c>
      <c r="T419" s="9">
        <v>86681.31</v>
      </c>
      <c r="U419" s="9">
        <v>305.44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86986.75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f t="shared" si="6"/>
        <v>0</v>
      </c>
      <c r="AV419" s="9">
        <v>28637.17</v>
      </c>
      <c r="AW419" s="9">
        <v>86986.75</v>
      </c>
      <c r="AX419" s="10">
        <v>80</v>
      </c>
      <c r="AY419" s="10">
        <v>360</v>
      </c>
      <c r="AZ419" s="9">
        <v>233445.96</v>
      </c>
      <c r="BA419" s="9">
        <v>67320</v>
      </c>
      <c r="BB419" s="11">
        <v>85</v>
      </c>
      <c r="BC419" s="11">
        <v>80.186944444444407</v>
      </c>
      <c r="BD419" s="11">
        <v>10.42</v>
      </c>
      <c r="BE419" s="11"/>
      <c r="BF419" s="7" t="s">
        <v>338</v>
      </c>
      <c r="BG419" s="4"/>
      <c r="BH419" s="7" t="s">
        <v>393</v>
      </c>
      <c r="BI419" s="7" t="s">
        <v>453</v>
      </c>
      <c r="BJ419" s="7" t="s">
        <v>651</v>
      </c>
      <c r="BK419" s="7" t="s">
        <v>342</v>
      </c>
      <c r="BL419" s="5" t="s">
        <v>2</v>
      </c>
      <c r="BM419" s="11">
        <v>521296.00325264002</v>
      </c>
      <c r="BN419" s="5" t="s">
        <v>242</v>
      </c>
      <c r="BO419" s="11"/>
      <c r="BP419" s="12">
        <v>36980</v>
      </c>
      <c r="BQ419" s="12">
        <v>47939</v>
      </c>
      <c r="BR419" s="11">
        <v>47758.81</v>
      </c>
      <c r="BS419" s="11">
        <v>86</v>
      </c>
      <c r="BT419" s="11">
        <v>34.99</v>
      </c>
    </row>
    <row r="420" spans="1:72" s="1" customFormat="1" ht="18.2" customHeight="1" x14ac:dyDescent="0.15">
      <c r="A420" s="13">
        <v>418</v>
      </c>
      <c r="B420" s="14" t="s">
        <v>337</v>
      </c>
      <c r="C420" s="14" t="s">
        <v>0</v>
      </c>
      <c r="D420" s="15">
        <v>45505</v>
      </c>
      <c r="E420" s="16" t="s">
        <v>150</v>
      </c>
      <c r="F420" s="17">
        <v>119</v>
      </c>
      <c r="G420" s="17">
        <v>118</v>
      </c>
      <c r="H420" s="18">
        <v>33226.17</v>
      </c>
      <c r="I420" s="18">
        <v>34272.050000000003</v>
      </c>
      <c r="J420" s="18">
        <v>0</v>
      </c>
      <c r="K420" s="18">
        <v>67498.22</v>
      </c>
      <c r="L420" s="18">
        <v>451.01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67498.22</v>
      </c>
      <c r="T420" s="18">
        <v>50788.71</v>
      </c>
      <c r="U420" s="18">
        <v>269.11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51057.82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f t="shared" si="6"/>
        <v>0</v>
      </c>
      <c r="AV420" s="18">
        <v>34723.06</v>
      </c>
      <c r="AW420" s="18">
        <v>51057.82</v>
      </c>
      <c r="AX420" s="19">
        <v>58</v>
      </c>
      <c r="AY420" s="19">
        <v>300</v>
      </c>
      <c r="AZ420" s="18">
        <v>307905.21000000002</v>
      </c>
      <c r="BA420" s="18">
        <v>81000</v>
      </c>
      <c r="BB420" s="20">
        <v>90</v>
      </c>
      <c r="BC420" s="20">
        <v>74.998022222222204</v>
      </c>
      <c r="BD420" s="20">
        <v>9.7200000000000006</v>
      </c>
      <c r="BE420" s="20"/>
      <c r="BF420" s="16" t="s">
        <v>338</v>
      </c>
      <c r="BG420" s="13"/>
      <c r="BH420" s="16" t="s">
        <v>381</v>
      </c>
      <c r="BI420" s="16" t="s">
        <v>585</v>
      </c>
      <c r="BJ420" s="16" t="s">
        <v>653</v>
      </c>
      <c r="BK420" s="16" t="s">
        <v>342</v>
      </c>
      <c r="BL420" s="14" t="s">
        <v>2</v>
      </c>
      <c r="BM420" s="20">
        <v>554048.60914767999</v>
      </c>
      <c r="BN420" s="14" t="s">
        <v>242</v>
      </c>
      <c r="BO420" s="20"/>
      <c r="BP420" s="21">
        <v>38134</v>
      </c>
      <c r="BQ420" s="21">
        <v>47270</v>
      </c>
      <c r="BR420" s="20">
        <v>15413.29</v>
      </c>
      <c r="BS420" s="20">
        <v>0</v>
      </c>
      <c r="BT420" s="20">
        <v>28.01</v>
      </c>
    </row>
    <row r="421" spans="1:72" s="1" customFormat="1" ht="18.2" customHeight="1" x14ac:dyDescent="0.15">
      <c r="A421" s="4">
        <v>419</v>
      </c>
      <c r="B421" s="5" t="s">
        <v>337</v>
      </c>
      <c r="C421" s="5" t="s">
        <v>0</v>
      </c>
      <c r="D421" s="6">
        <v>45505</v>
      </c>
      <c r="E421" s="7" t="s">
        <v>654</v>
      </c>
      <c r="F421" s="8">
        <v>0</v>
      </c>
      <c r="G421" s="8">
        <v>0</v>
      </c>
      <c r="H421" s="9">
        <v>48757.440000000002</v>
      </c>
      <c r="I421" s="9">
        <v>625.17999999999995</v>
      </c>
      <c r="J421" s="9">
        <v>0</v>
      </c>
      <c r="K421" s="9">
        <v>49382.62</v>
      </c>
      <c r="L421" s="9">
        <v>630.37</v>
      </c>
      <c r="M421" s="9">
        <v>0</v>
      </c>
      <c r="N421" s="9">
        <v>0</v>
      </c>
      <c r="O421" s="9">
        <v>0</v>
      </c>
      <c r="P421" s="9">
        <v>629.83000000000004</v>
      </c>
      <c r="Q421" s="9">
        <v>0</v>
      </c>
      <c r="R421" s="9">
        <v>0</v>
      </c>
      <c r="S421" s="9">
        <v>48752.78</v>
      </c>
      <c r="T421" s="9">
        <v>409.43</v>
      </c>
      <c r="U421" s="9">
        <v>404.24</v>
      </c>
      <c r="V421" s="9">
        <v>0</v>
      </c>
      <c r="W421" s="9">
        <v>409.43</v>
      </c>
      <c r="X421" s="9">
        <v>0</v>
      </c>
      <c r="Y421" s="9">
        <v>0</v>
      </c>
      <c r="Z421" s="9">
        <v>0</v>
      </c>
      <c r="AA421" s="9">
        <v>404.24</v>
      </c>
      <c r="AB421" s="9">
        <v>0</v>
      </c>
      <c r="AC421" s="9">
        <v>0</v>
      </c>
      <c r="AD421" s="9">
        <v>0</v>
      </c>
      <c r="AE421" s="9">
        <v>0</v>
      </c>
      <c r="AF421" s="9">
        <v>28.05</v>
      </c>
      <c r="AG421" s="9">
        <v>0</v>
      </c>
      <c r="AH421" s="9">
        <v>13.17</v>
      </c>
      <c r="AI421" s="9">
        <v>14.77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23.35</v>
      </c>
      <c r="AP421" s="9">
        <v>56.8</v>
      </c>
      <c r="AQ421" s="9">
        <v>0</v>
      </c>
      <c r="AR421" s="9">
        <v>0</v>
      </c>
      <c r="AS421" s="9">
        <v>1.2179999999999999E-3</v>
      </c>
      <c r="AT421" s="9">
        <v>0</v>
      </c>
      <c r="AU421" s="9">
        <f t="shared" si="6"/>
        <v>1175.398782</v>
      </c>
      <c r="AV421" s="9">
        <v>630.37</v>
      </c>
      <c r="AW421" s="9">
        <v>404.24</v>
      </c>
      <c r="AX421" s="10">
        <v>60</v>
      </c>
      <c r="AY421" s="10">
        <v>300</v>
      </c>
      <c r="AZ421" s="9">
        <v>433883.18</v>
      </c>
      <c r="BA421" s="9">
        <v>114300</v>
      </c>
      <c r="BB421" s="11">
        <v>90</v>
      </c>
      <c r="BC421" s="11">
        <v>38.388015748031499</v>
      </c>
      <c r="BD421" s="11">
        <v>9.9499999999999993</v>
      </c>
      <c r="BE421" s="11"/>
      <c r="BF421" s="7" t="s">
        <v>338</v>
      </c>
      <c r="BG421" s="4"/>
      <c r="BH421" s="7" t="s">
        <v>381</v>
      </c>
      <c r="BI421" s="7" t="s">
        <v>585</v>
      </c>
      <c r="BJ421" s="7" t="s">
        <v>653</v>
      </c>
      <c r="BK421" s="7" t="s">
        <v>1</v>
      </c>
      <c r="BL421" s="5" t="s">
        <v>2</v>
      </c>
      <c r="BM421" s="11">
        <v>400179.58919631998</v>
      </c>
      <c r="BN421" s="5" t="s">
        <v>242</v>
      </c>
      <c r="BO421" s="11"/>
      <c r="BP421" s="12">
        <v>38188</v>
      </c>
      <c r="BQ421" s="12">
        <v>47331</v>
      </c>
      <c r="BR421" s="11">
        <v>42.13</v>
      </c>
      <c r="BS421" s="11">
        <v>0</v>
      </c>
      <c r="BT421" s="11">
        <v>28.05</v>
      </c>
    </row>
    <row r="422" spans="1:72" s="1" customFormat="1" ht="18.2" customHeight="1" x14ac:dyDescent="0.15">
      <c r="A422" s="13">
        <v>420</v>
      </c>
      <c r="B422" s="14" t="s">
        <v>337</v>
      </c>
      <c r="C422" s="14" t="s">
        <v>0</v>
      </c>
      <c r="D422" s="15">
        <v>45505</v>
      </c>
      <c r="E422" s="16" t="s">
        <v>655</v>
      </c>
      <c r="F422" s="17">
        <v>0</v>
      </c>
      <c r="G422" s="17">
        <v>0</v>
      </c>
      <c r="H422" s="18">
        <v>25357.39</v>
      </c>
      <c r="I422" s="18">
        <v>518.75</v>
      </c>
      <c r="J422" s="18">
        <v>0</v>
      </c>
      <c r="K422" s="18">
        <v>25876.14</v>
      </c>
      <c r="L422" s="18">
        <v>523.04999999999995</v>
      </c>
      <c r="M422" s="18">
        <v>0</v>
      </c>
      <c r="N422" s="18">
        <v>0</v>
      </c>
      <c r="O422" s="18">
        <v>518.75</v>
      </c>
      <c r="P422" s="18">
        <v>0</v>
      </c>
      <c r="Q422" s="18">
        <v>0</v>
      </c>
      <c r="R422" s="18">
        <v>0</v>
      </c>
      <c r="S422" s="18">
        <v>25357.39</v>
      </c>
      <c r="T422" s="18">
        <v>214.56</v>
      </c>
      <c r="U422" s="18">
        <v>210.26</v>
      </c>
      <c r="V422" s="18">
        <v>0</v>
      </c>
      <c r="W422" s="18">
        <v>214.56</v>
      </c>
      <c r="X422" s="18">
        <v>0</v>
      </c>
      <c r="Y422" s="18">
        <v>0</v>
      </c>
      <c r="Z422" s="18">
        <v>0</v>
      </c>
      <c r="AA422" s="18">
        <v>210.26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10.46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39.200000000000003</v>
      </c>
      <c r="AP422" s="18">
        <v>40.270000000000003</v>
      </c>
      <c r="AQ422" s="18">
        <v>1E-3</v>
      </c>
      <c r="AR422" s="18">
        <v>0</v>
      </c>
      <c r="AS422" s="18">
        <v>0</v>
      </c>
      <c r="AT422" s="18">
        <v>0</v>
      </c>
      <c r="AU422" s="18">
        <f t="shared" si="6"/>
        <v>823.24099999999999</v>
      </c>
      <c r="AV422" s="18">
        <v>523.04999999999995</v>
      </c>
      <c r="AW422" s="18">
        <v>210.26</v>
      </c>
      <c r="AX422" s="19">
        <v>42</v>
      </c>
      <c r="AY422" s="19">
        <v>300</v>
      </c>
      <c r="AZ422" s="18">
        <v>307596.96000000002</v>
      </c>
      <c r="BA422" s="18">
        <v>81012.710000000006</v>
      </c>
      <c r="BB422" s="20">
        <v>90</v>
      </c>
      <c r="BC422" s="20">
        <v>28.170457450442001</v>
      </c>
      <c r="BD422" s="20">
        <v>9.9499999999999993</v>
      </c>
      <c r="BE422" s="20"/>
      <c r="BF422" s="16" t="s">
        <v>338</v>
      </c>
      <c r="BG422" s="13"/>
      <c r="BH422" s="16" t="s">
        <v>381</v>
      </c>
      <c r="BI422" s="16" t="s">
        <v>585</v>
      </c>
      <c r="BJ422" s="16" t="s">
        <v>653</v>
      </c>
      <c r="BK422" s="16" t="s">
        <v>1</v>
      </c>
      <c r="BL422" s="14" t="s">
        <v>2</v>
      </c>
      <c r="BM422" s="20">
        <v>208142.18006216001</v>
      </c>
      <c r="BN422" s="14" t="s">
        <v>242</v>
      </c>
      <c r="BO422" s="20"/>
      <c r="BP422" s="21">
        <v>38191</v>
      </c>
      <c r="BQ422" s="21">
        <v>47331</v>
      </c>
      <c r="BR422" s="20">
        <v>89.84</v>
      </c>
      <c r="BS422" s="20">
        <v>0</v>
      </c>
      <c r="BT422" s="20">
        <v>0</v>
      </c>
    </row>
    <row r="423" spans="1:72" s="1" customFormat="1" ht="18.2" customHeight="1" x14ac:dyDescent="0.15">
      <c r="A423" s="4">
        <v>421</v>
      </c>
      <c r="B423" s="5" t="s">
        <v>337</v>
      </c>
      <c r="C423" s="5" t="s">
        <v>0</v>
      </c>
      <c r="D423" s="6">
        <v>45505</v>
      </c>
      <c r="E423" s="7" t="s">
        <v>656</v>
      </c>
      <c r="F423" s="8">
        <v>1</v>
      </c>
      <c r="G423" s="8">
        <v>2</v>
      </c>
      <c r="H423" s="9">
        <v>80722.210000000006</v>
      </c>
      <c r="I423" s="9">
        <v>2855.34</v>
      </c>
      <c r="J423" s="9">
        <v>0</v>
      </c>
      <c r="K423" s="9">
        <v>83577.55</v>
      </c>
      <c r="L423" s="9">
        <v>967.81</v>
      </c>
      <c r="M423" s="9">
        <v>0</v>
      </c>
      <c r="N423" s="9">
        <v>0</v>
      </c>
      <c r="O423" s="9">
        <v>1902.82</v>
      </c>
      <c r="P423" s="9">
        <v>0</v>
      </c>
      <c r="Q423" s="9">
        <v>0</v>
      </c>
      <c r="R423" s="9">
        <v>0</v>
      </c>
      <c r="S423" s="9">
        <v>81674.73</v>
      </c>
      <c r="T423" s="9">
        <v>1811.32</v>
      </c>
      <c r="U423" s="9">
        <v>678.01</v>
      </c>
      <c r="V423" s="9">
        <v>0</v>
      </c>
      <c r="W423" s="9">
        <v>1281.74</v>
      </c>
      <c r="X423" s="9">
        <v>0</v>
      </c>
      <c r="Y423" s="9">
        <v>0</v>
      </c>
      <c r="Z423" s="9">
        <v>0</v>
      </c>
      <c r="AA423" s="9">
        <v>1207.5899999999999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54.8</v>
      </c>
      <c r="AN423" s="9">
        <v>0</v>
      </c>
      <c r="AO423" s="9">
        <v>175.84</v>
      </c>
      <c r="AP423" s="9">
        <v>225.4</v>
      </c>
      <c r="AQ423" s="9">
        <v>1E-3</v>
      </c>
      <c r="AR423" s="9">
        <v>0</v>
      </c>
      <c r="AS423" s="9">
        <v>0</v>
      </c>
      <c r="AT423" s="9">
        <v>0</v>
      </c>
      <c r="AU423" s="9">
        <f t="shared" si="6"/>
        <v>3640.6009999999997</v>
      </c>
      <c r="AV423" s="9">
        <v>1927.56</v>
      </c>
      <c r="AW423" s="9">
        <v>1207.5899999999999</v>
      </c>
      <c r="AX423" s="10">
        <v>64</v>
      </c>
      <c r="AY423" s="10">
        <v>300</v>
      </c>
      <c r="AZ423" s="9">
        <v>700564.8</v>
      </c>
      <c r="BA423" s="9">
        <v>180000</v>
      </c>
      <c r="BB423" s="11">
        <v>90</v>
      </c>
      <c r="BC423" s="11">
        <v>40.837364999999998</v>
      </c>
      <c r="BD423" s="11">
        <v>10.08</v>
      </c>
      <c r="BE423" s="11"/>
      <c r="BF423" s="7" t="s">
        <v>338</v>
      </c>
      <c r="BG423" s="4"/>
      <c r="BH423" s="7" t="s">
        <v>381</v>
      </c>
      <c r="BI423" s="7" t="s">
        <v>585</v>
      </c>
      <c r="BJ423" s="7" t="s">
        <v>653</v>
      </c>
      <c r="BK423" s="7" t="s">
        <v>344</v>
      </c>
      <c r="BL423" s="5" t="s">
        <v>2</v>
      </c>
      <c r="BM423" s="11">
        <v>670414.27994712</v>
      </c>
      <c r="BN423" s="5" t="s">
        <v>242</v>
      </c>
      <c r="BO423" s="11"/>
      <c r="BP423" s="12">
        <v>38317</v>
      </c>
      <c r="BQ423" s="12">
        <v>47453</v>
      </c>
      <c r="BR423" s="11">
        <v>228.02</v>
      </c>
      <c r="BS423" s="11">
        <v>0</v>
      </c>
      <c r="BT423" s="11">
        <v>27.4</v>
      </c>
    </row>
    <row r="424" spans="1:72" s="1" customFormat="1" ht="18.2" customHeight="1" x14ac:dyDescent="0.15">
      <c r="A424" s="13">
        <v>422</v>
      </c>
      <c r="B424" s="14" t="s">
        <v>337</v>
      </c>
      <c r="C424" s="14" t="s">
        <v>0</v>
      </c>
      <c r="D424" s="15">
        <v>45505</v>
      </c>
      <c r="E424" s="16" t="s">
        <v>197</v>
      </c>
      <c r="F424" s="17">
        <v>166</v>
      </c>
      <c r="G424" s="17">
        <v>165</v>
      </c>
      <c r="H424" s="18">
        <v>82312.83</v>
      </c>
      <c r="I424" s="18">
        <v>85289.59</v>
      </c>
      <c r="J424" s="18">
        <v>0</v>
      </c>
      <c r="K424" s="18">
        <v>167602.42000000001</v>
      </c>
      <c r="L424" s="18">
        <v>956.21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167602.42000000001</v>
      </c>
      <c r="T424" s="18">
        <v>188543.45</v>
      </c>
      <c r="U424" s="18">
        <v>693.43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189236.88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f t="shared" si="6"/>
        <v>0</v>
      </c>
      <c r="AV424" s="18">
        <v>86245.8</v>
      </c>
      <c r="AW424" s="18">
        <v>189236.88</v>
      </c>
      <c r="AX424" s="19">
        <v>65</v>
      </c>
      <c r="AY424" s="19">
        <v>300</v>
      </c>
      <c r="AZ424" s="18">
        <v>704752.4</v>
      </c>
      <c r="BA424" s="18">
        <v>180000</v>
      </c>
      <c r="BB424" s="20">
        <v>90</v>
      </c>
      <c r="BC424" s="20">
        <v>83.801209999999998</v>
      </c>
      <c r="BD424" s="20">
        <v>10.11</v>
      </c>
      <c r="BE424" s="20"/>
      <c r="BF424" s="16" t="s">
        <v>352</v>
      </c>
      <c r="BG424" s="13"/>
      <c r="BH424" s="16" t="s">
        <v>381</v>
      </c>
      <c r="BI424" s="16" t="s">
        <v>585</v>
      </c>
      <c r="BJ424" s="16" t="s">
        <v>653</v>
      </c>
      <c r="BK424" s="16" t="s">
        <v>342</v>
      </c>
      <c r="BL424" s="14" t="s">
        <v>2</v>
      </c>
      <c r="BM424" s="20">
        <v>1375738.3185924799</v>
      </c>
      <c r="BN424" s="14" t="s">
        <v>242</v>
      </c>
      <c r="BO424" s="20"/>
      <c r="BP424" s="21">
        <v>38331</v>
      </c>
      <c r="BQ424" s="21">
        <v>47484</v>
      </c>
      <c r="BR424" s="20">
        <v>40486.33</v>
      </c>
      <c r="BS424" s="20">
        <v>0</v>
      </c>
      <c r="BT424" s="20">
        <v>27.24</v>
      </c>
    </row>
    <row r="425" spans="1:72" s="1" customFormat="1" ht="18.2" customHeight="1" x14ac:dyDescent="0.15">
      <c r="A425" s="4">
        <v>423</v>
      </c>
      <c r="B425" s="5" t="s">
        <v>337</v>
      </c>
      <c r="C425" s="5" t="s">
        <v>0</v>
      </c>
      <c r="D425" s="6">
        <v>45505</v>
      </c>
      <c r="E425" s="7" t="s">
        <v>657</v>
      </c>
      <c r="F425" s="8">
        <v>0</v>
      </c>
      <c r="G425" s="8">
        <v>0</v>
      </c>
      <c r="H425" s="9">
        <v>21469.07</v>
      </c>
      <c r="I425" s="9">
        <v>437.28</v>
      </c>
      <c r="J425" s="9">
        <v>0</v>
      </c>
      <c r="K425" s="9">
        <v>21906.35</v>
      </c>
      <c r="L425" s="9">
        <v>440.95</v>
      </c>
      <c r="M425" s="9">
        <v>0</v>
      </c>
      <c r="N425" s="9">
        <v>0</v>
      </c>
      <c r="O425" s="9">
        <v>437.28</v>
      </c>
      <c r="P425" s="9">
        <v>0</v>
      </c>
      <c r="Q425" s="9">
        <v>0</v>
      </c>
      <c r="R425" s="9">
        <v>0</v>
      </c>
      <c r="S425" s="9">
        <v>21469.07</v>
      </c>
      <c r="T425" s="9">
        <v>156.88</v>
      </c>
      <c r="U425" s="9">
        <v>180.34</v>
      </c>
      <c r="V425" s="9">
        <v>0</v>
      </c>
      <c r="W425" s="9">
        <v>156.88</v>
      </c>
      <c r="X425" s="9">
        <v>42.55</v>
      </c>
      <c r="Y425" s="9">
        <v>0</v>
      </c>
      <c r="Z425" s="9">
        <v>0</v>
      </c>
      <c r="AA425" s="9">
        <v>137.79</v>
      </c>
      <c r="AB425" s="9">
        <v>0</v>
      </c>
      <c r="AC425" s="9">
        <v>0</v>
      </c>
      <c r="AD425" s="9">
        <v>0</v>
      </c>
      <c r="AE425" s="9">
        <v>0</v>
      </c>
      <c r="AF425" s="9">
        <v>27.45</v>
      </c>
      <c r="AG425" s="9">
        <v>0</v>
      </c>
      <c r="AH425" s="9">
        <v>33.19</v>
      </c>
      <c r="AI425" s="9">
        <v>33.770000000000003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8.7799999999999994</v>
      </c>
      <c r="AQ425" s="9">
        <v>0</v>
      </c>
      <c r="AR425" s="9">
        <v>0</v>
      </c>
      <c r="AS425" s="9">
        <v>2.4369999999999999E-3</v>
      </c>
      <c r="AT425" s="9">
        <v>0</v>
      </c>
      <c r="AU425" s="9">
        <f t="shared" si="6"/>
        <v>739.89756299999999</v>
      </c>
      <c r="AV425" s="9">
        <v>440.95</v>
      </c>
      <c r="AW425" s="9">
        <v>137.79</v>
      </c>
      <c r="AX425" s="10">
        <v>64</v>
      </c>
      <c r="AY425" s="10">
        <v>300</v>
      </c>
      <c r="AZ425" s="9">
        <v>263964.23</v>
      </c>
      <c r="BA425" s="9">
        <v>67950</v>
      </c>
      <c r="BB425" s="11">
        <v>90</v>
      </c>
      <c r="BC425" s="11">
        <v>28.4358543046358</v>
      </c>
      <c r="BD425" s="11">
        <v>10.08</v>
      </c>
      <c r="BE425" s="11"/>
      <c r="BF425" s="7" t="s">
        <v>338</v>
      </c>
      <c r="BG425" s="4"/>
      <c r="BH425" s="7" t="s">
        <v>381</v>
      </c>
      <c r="BI425" s="7" t="s">
        <v>585</v>
      </c>
      <c r="BJ425" s="7" t="s">
        <v>658</v>
      </c>
      <c r="BK425" s="7" t="s">
        <v>1</v>
      </c>
      <c r="BL425" s="5" t="s">
        <v>2</v>
      </c>
      <c r="BM425" s="11">
        <v>176225.51192008</v>
      </c>
      <c r="BN425" s="5" t="s">
        <v>242</v>
      </c>
      <c r="BO425" s="11"/>
      <c r="BP425" s="12">
        <v>38303</v>
      </c>
      <c r="BQ425" s="12">
        <v>47453</v>
      </c>
      <c r="BR425" s="11">
        <v>0</v>
      </c>
      <c r="BS425" s="11">
        <v>0</v>
      </c>
      <c r="BT425" s="11">
        <v>0</v>
      </c>
    </row>
    <row r="426" spans="1:72" s="1" customFormat="1" ht="18.2" customHeight="1" x14ac:dyDescent="0.15">
      <c r="A426" s="13">
        <v>424</v>
      </c>
      <c r="B426" s="14" t="s">
        <v>337</v>
      </c>
      <c r="C426" s="14" t="s">
        <v>0</v>
      </c>
      <c r="D426" s="15">
        <v>45505</v>
      </c>
      <c r="E426" s="16" t="s">
        <v>196</v>
      </c>
      <c r="F426" s="17">
        <v>109</v>
      </c>
      <c r="G426" s="17">
        <v>108</v>
      </c>
      <c r="H426" s="18">
        <v>30664.75</v>
      </c>
      <c r="I426" s="18">
        <v>25896.83</v>
      </c>
      <c r="J426" s="18">
        <v>0</v>
      </c>
      <c r="K426" s="18">
        <v>56561.58</v>
      </c>
      <c r="L426" s="18">
        <v>363.73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56561.58</v>
      </c>
      <c r="T426" s="18">
        <v>41821.06</v>
      </c>
      <c r="U426" s="18">
        <v>257.56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42078.62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f t="shared" si="6"/>
        <v>0</v>
      </c>
      <c r="AV426" s="18">
        <v>26260.560000000001</v>
      </c>
      <c r="AW426" s="18">
        <v>42078.62</v>
      </c>
      <c r="AX426" s="19">
        <v>64</v>
      </c>
      <c r="AY426" s="19">
        <v>300</v>
      </c>
      <c r="AZ426" s="18">
        <v>263964.23</v>
      </c>
      <c r="BA426" s="18">
        <v>67950</v>
      </c>
      <c r="BB426" s="20">
        <v>90</v>
      </c>
      <c r="BC426" s="20">
        <v>74.915999999999997</v>
      </c>
      <c r="BD426" s="20">
        <v>10.08</v>
      </c>
      <c r="BE426" s="20"/>
      <c r="BF426" s="16" t="s">
        <v>338</v>
      </c>
      <c r="BG426" s="13"/>
      <c r="BH426" s="16" t="s">
        <v>381</v>
      </c>
      <c r="BI426" s="16" t="s">
        <v>585</v>
      </c>
      <c r="BJ426" s="16" t="s">
        <v>658</v>
      </c>
      <c r="BK426" s="16" t="s">
        <v>342</v>
      </c>
      <c r="BL426" s="14" t="s">
        <v>2</v>
      </c>
      <c r="BM426" s="20">
        <v>464276.90582351998</v>
      </c>
      <c r="BN426" s="14" t="s">
        <v>242</v>
      </c>
      <c r="BO426" s="20"/>
      <c r="BP426" s="21">
        <v>38303</v>
      </c>
      <c r="BQ426" s="21">
        <v>47453</v>
      </c>
      <c r="BR426" s="20">
        <v>12552.16</v>
      </c>
      <c r="BS426" s="20">
        <v>0</v>
      </c>
      <c r="BT426" s="20">
        <v>27.45</v>
      </c>
    </row>
    <row r="427" spans="1:72" s="1" customFormat="1" ht="18.2" customHeight="1" x14ac:dyDescent="0.15">
      <c r="A427" s="4">
        <v>425</v>
      </c>
      <c r="B427" s="5" t="s">
        <v>337</v>
      </c>
      <c r="C427" s="5" t="s">
        <v>0</v>
      </c>
      <c r="D427" s="6">
        <v>45505</v>
      </c>
      <c r="E427" s="7" t="s">
        <v>660</v>
      </c>
      <c r="F427" s="8">
        <v>0</v>
      </c>
      <c r="G427" s="8">
        <v>0</v>
      </c>
      <c r="H427" s="9">
        <v>33751.72</v>
      </c>
      <c r="I427" s="9">
        <v>0</v>
      </c>
      <c r="J427" s="9">
        <v>0.42</v>
      </c>
      <c r="K427" s="9">
        <v>33751.72</v>
      </c>
      <c r="L427" s="9">
        <v>394.13</v>
      </c>
      <c r="M427" s="9">
        <v>0</v>
      </c>
      <c r="N427" s="9">
        <v>0</v>
      </c>
      <c r="O427" s="9">
        <v>0</v>
      </c>
      <c r="P427" s="9">
        <v>394.13</v>
      </c>
      <c r="Q427" s="9">
        <v>0</v>
      </c>
      <c r="R427" s="9">
        <v>0</v>
      </c>
      <c r="S427" s="9">
        <v>33357.589999999997</v>
      </c>
      <c r="T427" s="9">
        <v>0</v>
      </c>
      <c r="U427" s="9">
        <v>284.36</v>
      </c>
      <c r="V427" s="9">
        <v>0</v>
      </c>
      <c r="W427" s="9">
        <v>0</v>
      </c>
      <c r="X427" s="9">
        <v>284.36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36.24</v>
      </c>
      <c r="AI427" s="9">
        <v>61.89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4.8729999999999997E-3</v>
      </c>
      <c r="AT427" s="9">
        <v>0</v>
      </c>
      <c r="AU427" s="9">
        <f t="shared" si="6"/>
        <v>776.19512700000007</v>
      </c>
      <c r="AV427" s="9">
        <v>0</v>
      </c>
      <c r="AW427" s="9">
        <v>0</v>
      </c>
      <c r="AX427" s="10">
        <v>65</v>
      </c>
      <c r="AY427" s="10">
        <v>300</v>
      </c>
      <c r="AZ427" s="9">
        <v>289000</v>
      </c>
      <c r="BA427" s="9">
        <v>74033.429999999993</v>
      </c>
      <c r="BB427" s="11">
        <v>90</v>
      </c>
      <c r="BC427" s="11">
        <v>40.551722377309801</v>
      </c>
      <c r="BD427" s="11">
        <v>10.11</v>
      </c>
      <c r="BE427" s="11"/>
      <c r="BF427" s="7" t="s">
        <v>338</v>
      </c>
      <c r="BG427" s="4"/>
      <c r="BH427" s="7" t="s">
        <v>408</v>
      </c>
      <c r="BI427" s="7" t="s">
        <v>410</v>
      </c>
      <c r="BJ427" s="7" t="s">
        <v>659</v>
      </c>
      <c r="BK427" s="7" t="s">
        <v>1</v>
      </c>
      <c r="BL427" s="5" t="s">
        <v>2</v>
      </c>
      <c r="BM427" s="11">
        <v>273810.57373096002</v>
      </c>
      <c r="BN427" s="5" t="s">
        <v>242</v>
      </c>
      <c r="BO427" s="11"/>
      <c r="BP427" s="12">
        <v>38323</v>
      </c>
      <c r="BQ427" s="12">
        <v>47484</v>
      </c>
      <c r="BR427" s="11">
        <v>0</v>
      </c>
      <c r="BS427" s="11">
        <v>0</v>
      </c>
      <c r="BT427" s="11">
        <v>0</v>
      </c>
    </row>
    <row r="428" spans="1:72" s="1" customFormat="1" ht="18.2" customHeight="1" x14ac:dyDescent="0.15">
      <c r="A428" s="13">
        <v>426</v>
      </c>
      <c r="B428" s="14" t="s">
        <v>337</v>
      </c>
      <c r="C428" s="14" t="s">
        <v>0</v>
      </c>
      <c r="D428" s="15">
        <v>45505</v>
      </c>
      <c r="E428" s="16" t="s">
        <v>151</v>
      </c>
      <c r="F428" s="17">
        <v>175</v>
      </c>
      <c r="G428" s="17">
        <v>174</v>
      </c>
      <c r="H428" s="18">
        <v>47459.87</v>
      </c>
      <c r="I428" s="18">
        <v>49116.14</v>
      </c>
      <c r="J428" s="18">
        <v>0</v>
      </c>
      <c r="K428" s="18">
        <v>96576.01</v>
      </c>
      <c r="L428" s="18">
        <v>532.66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96576.01</v>
      </c>
      <c r="T428" s="18">
        <v>112886.13</v>
      </c>
      <c r="U428" s="18">
        <v>393.09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113279.22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f t="shared" si="6"/>
        <v>0</v>
      </c>
      <c r="AV428" s="18">
        <v>49648.800000000003</v>
      </c>
      <c r="AW428" s="18">
        <v>113279.22</v>
      </c>
      <c r="AX428" s="19">
        <v>67</v>
      </c>
      <c r="AY428" s="19">
        <v>300</v>
      </c>
      <c r="AZ428" s="18">
        <v>402000</v>
      </c>
      <c r="BA428" s="18">
        <v>102352.5</v>
      </c>
      <c r="BB428" s="20">
        <v>90</v>
      </c>
      <c r="BC428" s="20">
        <v>84.920650692459901</v>
      </c>
      <c r="BD428" s="20">
        <v>9.94</v>
      </c>
      <c r="BE428" s="20"/>
      <c r="BF428" s="16" t="s">
        <v>338</v>
      </c>
      <c r="BG428" s="13"/>
      <c r="BH428" s="16" t="s">
        <v>408</v>
      </c>
      <c r="BI428" s="16" t="s">
        <v>410</v>
      </c>
      <c r="BJ428" s="16" t="s">
        <v>659</v>
      </c>
      <c r="BK428" s="16" t="s">
        <v>342</v>
      </c>
      <c r="BL428" s="14" t="s">
        <v>2</v>
      </c>
      <c r="BM428" s="20">
        <v>792729.11222744</v>
      </c>
      <c r="BN428" s="14" t="s">
        <v>242</v>
      </c>
      <c r="BO428" s="20"/>
      <c r="BP428" s="21">
        <v>38387</v>
      </c>
      <c r="BQ428" s="21">
        <v>47543</v>
      </c>
      <c r="BR428" s="20">
        <v>21915.439999999999</v>
      </c>
      <c r="BS428" s="20">
        <v>0</v>
      </c>
      <c r="BT428" s="20">
        <v>28.04</v>
      </c>
    </row>
    <row r="429" spans="1:72" s="1" customFormat="1" ht="18.2" customHeight="1" x14ac:dyDescent="0.15">
      <c r="A429" s="4">
        <v>427</v>
      </c>
      <c r="B429" s="5" t="s">
        <v>337</v>
      </c>
      <c r="C429" s="5" t="s">
        <v>0</v>
      </c>
      <c r="D429" s="6">
        <v>45505</v>
      </c>
      <c r="E429" s="7" t="s">
        <v>152</v>
      </c>
      <c r="F429" s="8">
        <v>149</v>
      </c>
      <c r="G429" s="8">
        <v>148</v>
      </c>
      <c r="H429" s="9">
        <v>58493.05</v>
      </c>
      <c r="I429" s="9">
        <v>44724.31</v>
      </c>
      <c r="J429" s="9">
        <v>0</v>
      </c>
      <c r="K429" s="9">
        <v>103217.36</v>
      </c>
      <c r="L429" s="9">
        <v>520.63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103217.36</v>
      </c>
      <c r="T429" s="9">
        <v>104163.12</v>
      </c>
      <c r="U429" s="9">
        <v>478.64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104641.76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f t="shared" si="6"/>
        <v>0</v>
      </c>
      <c r="AV429" s="9">
        <v>45244.94</v>
      </c>
      <c r="AW429" s="9">
        <v>104641.76</v>
      </c>
      <c r="AX429" s="10">
        <v>80</v>
      </c>
      <c r="AY429" s="10">
        <v>300</v>
      </c>
      <c r="AZ429" s="9">
        <v>488000</v>
      </c>
      <c r="BA429" s="9">
        <v>111520.08</v>
      </c>
      <c r="BB429" s="11">
        <v>84.11</v>
      </c>
      <c r="BC429" s="11">
        <v>77.847972756117102</v>
      </c>
      <c r="BD429" s="11">
        <v>9.82</v>
      </c>
      <c r="BE429" s="11"/>
      <c r="BF429" s="7" t="s">
        <v>352</v>
      </c>
      <c r="BG429" s="4"/>
      <c r="BH429" s="7" t="s">
        <v>419</v>
      </c>
      <c r="BI429" s="7" t="s">
        <v>420</v>
      </c>
      <c r="BJ429" s="7" t="s">
        <v>661</v>
      </c>
      <c r="BK429" s="7" t="s">
        <v>342</v>
      </c>
      <c r="BL429" s="5" t="s">
        <v>2</v>
      </c>
      <c r="BM429" s="11">
        <v>847243.59765183995</v>
      </c>
      <c r="BN429" s="5" t="s">
        <v>242</v>
      </c>
      <c r="BO429" s="11"/>
      <c r="BP429" s="12">
        <v>38790</v>
      </c>
      <c r="BQ429" s="12">
        <v>47939</v>
      </c>
      <c r="BR429" s="11">
        <v>28379.200000000001</v>
      </c>
      <c r="BS429" s="11">
        <v>0</v>
      </c>
      <c r="BT429" s="11">
        <v>28</v>
      </c>
    </row>
    <row r="430" spans="1:72" s="1" customFormat="1" ht="18.2" customHeight="1" x14ac:dyDescent="0.15">
      <c r="A430" s="13">
        <v>428</v>
      </c>
      <c r="B430" s="14" t="s">
        <v>337</v>
      </c>
      <c r="C430" s="14" t="s">
        <v>0</v>
      </c>
      <c r="D430" s="15">
        <v>45505</v>
      </c>
      <c r="E430" s="16" t="s">
        <v>662</v>
      </c>
      <c r="F430" s="17">
        <v>1</v>
      </c>
      <c r="G430" s="17">
        <v>0</v>
      </c>
      <c r="H430" s="18">
        <v>39174.550000000003</v>
      </c>
      <c r="I430" s="18">
        <v>373.34</v>
      </c>
      <c r="J430" s="18">
        <v>0</v>
      </c>
      <c r="K430" s="18">
        <v>39547.89</v>
      </c>
      <c r="L430" s="18">
        <v>376.58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39547.89</v>
      </c>
      <c r="T430" s="18">
        <v>346.4</v>
      </c>
      <c r="U430" s="18">
        <v>343.16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689.56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f t="shared" si="6"/>
        <v>0</v>
      </c>
      <c r="AV430" s="18">
        <v>749.92</v>
      </c>
      <c r="AW430" s="18">
        <v>689.56</v>
      </c>
      <c r="AX430" s="19">
        <v>75</v>
      </c>
      <c r="AY430" s="19">
        <v>360</v>
      </c>
      <c r="AZ430" s="18">
        <v>250448.44</v>
      </c>
      <c r="BA430" s="18">
        <v>79200</v>
      </c>
      <c r="BB430" s="20">
        <v>90</v>
      </c>
      <c r="BC430" s="20">
        <v>44.940784090909098</v>
      </c>
      <c r="BD430" s="20">
        <v>10.42</v>
      </c>
      <c r="BE430" s="20"/>
      <c r="BF430" s="16" t="s">
        <v>338</v>
      </c>
      <c r="BG430" s="13"/>
      <c r="BH430" s="16" t="s">
        <v>384</v>
      </c>
      <c r="BI430" s="16" t="s">
        <v>663</v>
      </c>
      <c r="BJ430" s="16" t="s">
        <v>664</v>
      </c>
      <c r="BK430" s="16" t="s">
        <v>344</v>
      </c>
      <c r="BL430" s="14" t="s">
        <v>2</v>
      </c>
      <c r="BM430" s="20">
        <v>324622.68559415999</v>
      </c>
      <c r="BN430" s="14" t="s">
        <v>242</v>
      </c>
      <c r="BO430" s="20"/>
      <c r="BP430" s="21">
        <v>36802</v>
      </c>
      <c r="BQ430" s="21">
        <v>47788</v>
      </c>
      <c r="BR430" s="20">
        <v>407.37</v>
      </c>
      <c r="BS430" s="20">
        <v>65</v>
      </c>
      <c r="BT430" s="20">
        <v>0</v>
      </c>
    </row>
    <row r="431" spans="1:72" s="1" customFormat="1" ht="18.2" customHeight="1" x14ac:dyDescent="0.15">
      <c r="A431" s="4">
        <v>429</v>
      </c>
      <c r="B431" s="5" t="s">
        <v>337</v>
      </c>
      <c r="C431" s="5" t="s">
        <v>0</v>
      </c>
      <c r="D431" s="6">
        <v>45505</v>
      </c>
      <c r="E431" s="7" t="s">
        <v>665</v>
      </c>
      <c r="F431" s="8">
        <v>0</v>
      </c>
      <c r="G431" s="8">
        <v>0</v>
      </c>
      <c r="H431" s="9">
        <v>39869.39</v>
      </c>
      <c r="I431" s="9">
        <v>0</v>
      </c>
      <c r="J431" s="9">
        <v>0</v>
      </c>
      <c r="K431" s="9">
        <v>39869.39</v>
      </c>
      <c r="L431" s="9">
        <v>373.54</v>
      </c>
      <c r="M431" s="9">
        <v>0</v>
      </c>
      <c r="N431" s="9">
        <v>0</v>
      </c>
      <c r="O431" s="9">
        <v>0</v>
      </c>
      <c r="P431" s="9">
        <v>373.54</v>
      </c>
      <c r="Q431" s="9">
        <v>0</v>
      </c>
      <c r="R431" s="9">
        <v>0</v>
      </c>
      <c r="S431" s="9">
        <v>39495.85</v>
      </c>
      <c r="T431" s="9">
        <v>0</v>
      </c>
      <c r="U431" s="9">
        <v>346.2</v>
      </c>
      <c r="V431" s="9">
        <v>0</v>
      </c>
      <c r="W431" s="9">
        <v>0</v>
      </c>
      <c r="X431" s="9">
        <v>346.2</v>
      </c>
      <c r="Y431" s="9">
        <v>0</v>
      </c>
      <c r="Z431" s="9">
        <v>0</v>
      </c>
      <c r="AA431" s="9">
        <v>0</v>
      </c>
      <c r="AB431" s="9">
        <v>65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86.32</v>
      </c>
      <c r="AI431" s="9">
        <v>43.53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7.0999999999999994E-2</v>
      </c>
      <c r="AR431" s="9">
        <v>0</v>
      </c>
      <c r="AS431" s="9">
        <v>0</v>
      </c>
      <c r="AT431" s="9">
        <v>0</v>
      </c>
      <c r="AU431" s="9">
        <f t="shared" si="6"/>
        <v>914.66100000000006</v>
      </c>
      <c r="AV431" s="9">
        <v>0</v>
      </c>
      <c r="AW431" s="9">
        <v>0</v>
      </c>
      <c r="AX431" s="10">
        <v>76</v>
      </c>
      <c r="AY431" s="10">
        <v>360</v>
      </c>
      <c r="AZ431" s="9">
        <v>253069.43</v>
      </c>
      <c r="BA431" s="9">
        <v>79200</v>
      </c>
      <c r="BB431" s="11">
        <v>90</v>
      </c>
      <c r="BC431" s="11">
        <v>44.8816477272727</v>
      </c>
      <c r="BD431" s="11">
        <v>10.42</v>
      </c>
      <c r="BE431" s="11"/>
      <c r="BF431" s="7" t="s">
        <v>338</v>
      </c>
      <c r="BG431" s="4"/>
      <c r="BH431" s="7" t="s">
        <v>384</v>
      </c>
      <c r="BI431" s="7" t="s">
        <v>663</v>
      </c>
      <c r="BJ431" s="7" t="s">
        <v>664</v>
      </c>
      <c r="BK431" s="7" t="s">
        <v>1</v>
      </c>
      <c r="BL431" s="5" t="s">
        <v>2</v>
      </c>
      <c r="BM431" s="11">
        <v>324195.52337240003</v>
      </c>
      <c r="BN431" s="5" t="s">
        <v>242</v>
      </c>
      <c r="BO431" s="11"/>
      <c r="BP431" s="12">
        <v>36851</v>
      </c>
      <c r="BQ431" s="12">
        <v>47818</v>
      </c>
      <c r="BR431" s="11">
        <v>0</v>
      </c>
      <c r="BS431" s="11">
        <v>65</v>
      </c>
      <c r="BT431" s="11">
        <v>0</v>
      </c>
    </row>
    <row r="432" spans="1:72" s="1" customFormat="1" ht="18.2" customHeight="1" x14ac:dyDescent="0.15">
      <c r="A432" s="13">
        <v>430</v>
      </c>
      <c r="B432" s="14" t="s">
        <v>337</v>
      </c>
      <c r="C432" s="14" t="s">
        <v>0</v>
      </c>
      <c r="D432" s="15">
        <v>45505</v>
      </c>
      <c r="E432" s="16" t="s">
        <v>153</v>
      </c>
      <c r="F432" s="17">
        <v>169</v>
      </c>
      <c r="G432" s="17">
        <v>168</v>
      </c>
      <c r="H432" s="18">
        <v>42097.64</v>
      </c>
      <c r="I432" s="18">
        <v>31324.53</v>
      </c>
      <c r="J432" s="18">
        <v>0</v>
      </c>
      <c r="K432" s="18">
        <v>73422.17</v>
      </c>
      <c r="L432" s="18">
        <v>354.22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73422.17</v>
      </c>
      <c r="T432" s="18">
        <v>90308.77</v>
      </c>
      <c r="U432" s="18">
        <v>365.52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90674.29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f t="shared" si="6"/>
        <v>0</v>
      </c>
      <c r="AV432" s="18">
        <v>31678.75</v>
      </c>
      <c r="AW432" s="18">
        <v>90674.29</v>
      </c>
      <c r="AX432" s="19">
        <v>82</v>
      </c>
      <c r="AY432" s="19">
        <v>360</v>
      </c>
      <c r="AZ432" s="18">
        <v>261706.98</v>
      </c>
      <c r="BA432" s="18">
        <v>79200</v>
      </c>
      <c r="BB432" s="20">
        <v>90</v>
      </c>
      <c r="BC432" s="20">
        <v>83.434284090909102</v>
      </c>
      <c r="BD432" s="20">
        <v>10.42</v>
      </c>
      <c r="BE432" s="20"/>
      <c r="BF432" s="16" t="s">
        <v>338</v>
      </c>
      <c r="BG432" s="13"/>
      <c r="BH432" s="16" t="s">
        <v>384</v>
      </c>
      <c r="BI432" s="16" t="s">
        <v>666</v>
      </c>
      <c r="BJ432" s="16" t="s">
        <v>667</v>
      </c>
      <c r="BK432" s="16" t="s">
        <v>342</v>
      </c>
      <c r="BL432" s="14" t="s">
        <v>2</v>
      </c>
      <c r="BM432" s="20">
        <v>602674.42858647997</v>
      </c>
      <c r="BN432" s="14" t="s">
        <v>242</v>
      </c>
      <c r="BO432" s="20"/>
      <c r="BP432" s="21">
        <v>37020</v>
      </c>
      <c r="BQ432" s="21">
        <v>48000</v>
      </c>
      <c r="BR432" s="20">
        <v>47955.34</v>
      </c>
      <c r="BS432" s="20">
        <v>95.5</v>
      </c>
      <c r="BT432" s="20">
        <v>99.24</v>
      </c>
    </row>
    <row r="433" spans="1:72" s="1" customFormat="1" ht="18.2" customHeight="1" x14ac:dyDescent="0.15">
      <c r="A433" s="4">
        <v>431</v>
      </c>
      <c r="B433" s="5" t="s">
        <v>337</v>
      </c>
      <c r="C433" s="5" t="s">
        <v>0</v>
      </c>
      <c r="D433" s="6">
        <v>45505</v>
      </c>
      <c r="E433" s="7" t="s">
        <v>668</v>
      </c>
      <c r="F433" s="8">
        <v>1</v>
      </c>
      <c r="G433" s="8">
        <v>1</v>
      </c>
      <c r="H433" s="9">
        <v>30686.79</v>
      </c>
      <c r="I433" s="9">
        <v>394.4</v>
      </c>
      <c r="J433" s="9">
        <v>0</v>
      </c>
      <c r="K433" s="9">
        <v>31081.19</v>
      </c>
      <c r="L433" s="9">
        <v>368.34</v>
      </c>
      <c r="M433" s="9">
        <v>0</v>
      </c>
      <c r="N433" s="9">
        <v>0</v>
      </c>
      <c r="O433" s="9">
        <v>283.31</v>
      </c>
      <c r="P433" s="9">
        <v>29.12</v>
      </c>
      <c r="Q433" s="9">
        <v>0</v>
      </c>
      <c r="R433" s="9">
        <v>0</v>
      </c>
      <c r="S433" s="9">
        <v>30768.76</v>
      </c>
      <c r="T433" s="9">
        <v>260.81</v>
      </c>
      <c r="U433" s="9">
        <v>257.75</v>
      </c>
      <c r="V433" s="9">
        <v>0</v>
      </c>
      <c r="W433" s="9">
        <v>260.81</v>
      </c>
      <c r="X433" s="9">
        <v>0</v>
      </c>
      <c r="Y433" s="9">
        <v>0</v>
      </c>
      <c r="Z433" s="9">
        <v>0</v>
      </c>
      <c r="AA433" s="9">
        <v>257.75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27.45</v>
      </c>
      <c r="AN433" s="9">
        <v>0</v>
      </c>
      <c r="AO433" s="9">
        <v>33.44</v>
      </c>
      <c r="AP433" s="9">
        <v>42.88</v>
      </c>
      <c r="AQ433" s="9">
        <v>2E-3</v>
      </c>
      <c r="AR433" s="9">
        <v>0</v>
      </c>
      <c r="AS433" s="9">
        <v>0</v>
      </c>
      <c r="AT433" s="9">
        <v>0</v>
      </c>
      <c r="AU433" s="9">
        <f t="shared" si="6"/>
        <v>677.01199999999994</v>
      </c>
      <c r="AV433" s="9">
        <v>453.06</v>
      </c>
      <c r="AW433" s="9">
        <v>257.75</v>
      </c>
      <c r="AX433" s="10">
        <v>64</v>
      </c>
      <c r="AY433" s="10">
        <v>300</v>
      </c>
      <c r="AZ433" s="9">
        <v>266000</v>
      </c>
      <c r="BA433" s="9">
        <v>68474.06</v>
      </c>
      <c r="BB433" s="11">
        <v>90</v>
      </c>
      <c r="BC433" s="11">
        <v>40.441422635082503</v>
      </c>
      <c r="BD433" s="11">
        <v>10.08</v>
      </c>
      <c r="BE433" s="11"/>
      <c r="BF433" s="7" t="s">
        <v>338</v>
      </c>
      <c r="BG433" s="4"/>
      <c r="BH433" s="7" t="s">
        <v>408</v>
      </c>
      <c r="BI433" s="7" t="s">
        <v>410</v>
      </c>
      <c r="BJ433" s="7" t="s">
        <v>669</v>
      </c>
      <c r="BK433" s="7" t="s">
        <v>344</v>
      </c>
      <c r="BL433" s="5" t="s">
        <v>2</v>
      </c>
      <c r="BM433" s="11">
        <v>252560.56653344</v>
      </c>
      <c r="BN433" s="5" t="s">
        <v>242</v>
      </c>
      <c r="BO433" s="11"/>
      <c r="BP433" s="12">
        <v>38303</v>
      </c>
      <c r="BQ433" s="12">
        <v>47453</v>
      </c>
      <c r="BR433" s="11">
        <v>103.77</v>
      </c>
      <c r="BS433" s="11">
        <v>0</v>
      </c>
      <c r="BT433" s="11">
        <v>27.45</v>
      </c>
    </row>
    <row r="434" spans="1:72" s="1" customFormat="1" ht="18.2" customHeight="1" x14ac:dyDescent="0.15">
      <c r="A434" s="13">
        <v>432</v>
      </c>
      <c r="B434" s="14" t="s">
        <v>337</v>
      </c>
      <c r="C434" s="14" t="s">
        <v>0</v>
      </c>
      <c r="D434" s="15">
        <v>45505</v>
      </c>
      <c r="E434" s="16" t="s">
        <v>234</v>
      </c>
      <c r="F434" s="17">
        <v>68</v>
      </c>
      <c r="G434" s="17">
        <v>67</v>
      </c>
      <c r="H434" s="18">
        <v>30847.79</v>
      </c>
      <c r="I434" s="18">
        <v>18687.37</v>
      </c>
      <c r="J434" s="18">
        <v>0</v>
      </c>
      <c r="K434" s="18">
        <v>49535.16</v>
      </c>
      <c r="L434" s="18">
        <v>362.24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49535.16</v>
      </c>
      <c r="T434" s="18">
        <v>23613.42</v>
      </c>
      <c r="U434" s="18">
        <v>259.87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23873.29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f t="shared" si="6"/>
        <v>0</v>
      </c>
      <c r="AV434" s="18">
        <v>19049.61</v>
      </c>
      <c r="AW434" s="18">
        <v>23873.29</v>
      </c>
      <c r="AX434" s="19">
        <v>65</v>
      </c>
      <c r="AY434" s="19">
        <v>300</v>
      </c>
      <c r="AZ434" s="18">
        <v>266000</v>
      </c>
      <c r="BA434" s="18">
        <v>67881.320000000007</v>
      </c>
      <c r="BB434" s="20">
        <v>90</v>
      </c>
      <c r="BC434" s="20">
        <v>65.675864877112005</v>
      </c>
      <c r="BD434" s="20">
        <v>10.11</v>
      </c>
      <c r="BE434" s="20"/>
      <c r="BF434" s="16" t="s">
        <v>352</v>
      </c>
      <c r="BG434" s="13"/>
      <c r="BH434" s="16" t="s">
        <v>408</v>
      </c>
      <c r="BI434" s="16" t="s">
        <v>410</v>
      </c>
      <c r="BJ434" s="16" t="s">
        <v>669</v>
      </c>
      <c r="BK434" s="16" t="s">
        <v>342</v>
      </c>
      <c r="BL434" s="14" t="s">
        <v>2</v>
      </c>
      <c r="BM434" s="20">
        <v>406601.63337504002</v>
      </c>
      <c r="BN434" s="14" t="s">
        <v>242</v>
      </c>
      <c r="BO434" s="20"/>
      <c r="BP434" s="21">
        <v>38336</v>
      </c>
      <c r="BQ434" s="21">
        <v>47484</v>
      </c>
      <c r="BR434" s="20">
        <v>7724.27</v>
      </c>
      <c r="BS434" s="20">
        <v>0</v>
      </c>
      <c r="BT434" s="20">
        <v>27.22</v>
      </c>
    </row>
    <row r="435" spans="1:72" s="1" customFormat="1" ht="18.2" customHeight="1" x14ac:dyDescent="0.15">
      <c r="A435" s="4">
        <v>433</v>
      </c>
      <c r="B435" s="5" t="s">
        <v>337</v>
      </c>
      <c r="C435" s="5" t="s">
        <v>0</v>
      </c>
      <c r="D435" s="6">
        <v>45505</v>
      </c>
      <c r="E435" s="7" t="s">
        <v>154</v>
      </c>
      <c r="F435" s="8">
        <v>120</v>
      </c>
      <c r="G435" s="8">
        <v>119</v>
      </c>
      <c r="H435" s="9">
        <v>30241.56</v>
      </c>
      <c r="I435" s="9">
        <v>24392.31</v>
      </c>
      <c r="J435" s="9">
        <v>0</v>
      </c>
      <c r="K435" s="9">
        <v>54633.87</v>
      </c>
      <c r="L435" s="9">
        <v>328.11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54633.87</v>
      </c>
      <c r="T435" s="9">
        <v>46487.97</v>
      </c>
      <c r="U435" s="9">
        <v>262.58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46750.55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f t="shared" si="6"/>
        <v>0</v>
      </c>
      <c r="AV435" s="9">
        <v>24720.42</v>
      </c>
      <c r="AW435" s="9">
        <v>46750.55</v>
      </c>
      <c r="AX435" s="10">
        <v>68</v>
      </c>
      <c r="AY435" s="10">
        <v>300</v>
      </c>
      <c r="AZ435" s="9">
        <v>247600</v>
      </c>
      <c r="BA435" s="9">
        <v>62941.599999999999</v>
      </c>
      <c r="BB435" s="11">
        <v>90</v>
      </c>
      <c r="BC435" s="11">
        <v>78.120802458151701</v>
      </c>
      <c r="BD435" s="11">
        <v>10.42</v>
      </c>
      <c r="BE435" s="11"/>
      <c r="BF435" s="7" t="s">
        <v>338</v>
      </c>
      <c r="BG435" s="4"/>
      <c r="BH435" s="7" t="s">
        <v>670</v>
      </c>
      <c r="BI435" s="7" t="s">
        <v>671</v>
      </c>
      <c r="BJ435" s="7" t="s">
        <v>672</v>
      </c>
      <c r="BK435" s="7" t="s">
        <v>342</v>
      </c>
      <c r="BL435" s="5" t="s">
        <v>2</v>
      </c>
      <c r="BM435" s="11">
        <v>448453.59901127999</v>
      </c>
      <c r="BN435" s="5" t="s">
        <v>242</v>
      </c>
      <c r="BO435" s="11"/>
      <c r="BP435" s="12">
        <v>38419</v>
      </c>
      <c r="BQ435" s="12">
        <v>47574</v>
      </c>
      <c r="BR435" s="11">
        <v>13416.55</v>
      </c>
      <c r="BS435" s="11">
        <v>0</v>
      </c>
      <c r="BT435" s="11">
        <v>28</v>
      </c>
    </row>
    <row r="436" spans="1:72" s="1" customFormat="1" ht="18.2" customHeight="1" x14ac:dyDescent="0.15">
      <c r="A436" s="13">
        <v>434</v>
      </c>
      <c r="B436" s="14" t="s">
        <v>337</v>
      </c>
      <c r="C436" s="14" t="s">
        <v>0</v>
      </c>
      <c r="D436" s="15">
        <v>45505</v>
      </c>
      <c r="E436" s="16" t="s">
        <v>673</v>
      </c>
      <c r="F436" s="17">
        <v>0</v>
      </c>
      <c r="G436" s="17">
        <v>0</v>
      </c>
      <c r="H436" s="18">
        <v>26855.06</v>
      </c>
      <c r="I436" s="18">
        <v>0</v>
      </c>
      <c r="J436" s="18">
        <v>0</v>
      </c>
      <c r="K436" s="18">
        <v>26855.06</v>
      </c>
      <c r="L436" s="18">
        <v>333.45</v>
      </c>
      <c r="M436" s="18">
        <v>0</v>
      </c>
      <c r="N436" s="18">
        <v>0</v>
      </c>
      <c r="O436" s="18">
        <v>0</v>
      </c>
      <c r="P436" s="18">
        <v>333.45</v>
      </c>
      <c r="Q436" s="18">
        <v>4</v>
      </c>
      <c r="R436" s="18">
        <v>0</v>
      </c>
      <c r="S436" s="18">
        <v>26822.9</v>
      </c>
      <c r="T436" s="18">
        <v>0</v>
      </c>
      <c r="U436" s="18">
        <v>235.13</v>
      </c>
      <c r="V436" s="18">
        <v>0</v>
      </c>
      <c r="W436" s="18">
        <v>0</v>
      </c>
      <c r="X436" s="18">
        <v>235.13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30.33</v>
      </c>
      <c r="AI436" s="18">
        <v>51.01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4.04101</v>
      </c>
      <c r="AT436" s="18">
        <v>0</v>
      </c>
      <c r="AU436" s="18">
        <f t="shared" si="6"/>
        <v>649.87898999999993</v>
      </c>
      <c r="AV436" s="18">
        <v>0</v>
      </c>
      <c r="AW436" s="18">
        <v>0</v>
      </c>
      <c r="AX436" s="19">
        <v>69</v>
      </c>
      <c r="AY436" s="19">
        <v>300</v>
      </c>
      <c r="AZ436" s="18">
        <v>247600</v>
      </c>
      <c r="BA436" s="18">
        <v>60723.67</v>
      </c>
      <c r="BB436" s="20">
        <v>87.34</v>
      </c>
      <c r="BC436" s="20">
        <v>38.579883034078797</v>
      </c>
      <c r="BD436" s="20">
        <v>10.39</v>
      </c>
      <c r="BE436" s="20"/>
      <c r="BF436" s="16" t="s">
        <v>338</v>
      </c>
      <c r="BG436" s="13"/>
      <c r="BH436" s="16" t="s">
        <v>670</v>
      </c>
      <c r="BI436" s="16" t="s">
        <v>671</v>
      </c>
      <c r="BJ436" s="16" t="s">
        <v>672</v>
      </c>
      <c r="BK436" s="16" t="s">
        <v>1</v>
      </c>
      <c r="BL436" s="14" t="s">
        <v>2</v>
      </c>
      <c r="BM436" s="20">
        <v>220171.59027759999</v>
      </c>
      <c r="BN436" s="14" t="s">
        <v>242</v>
      </c>
      <c r="BO436" s="20"/>
      <c r="BP436" s="21">
        <v>38454</v>
      </c>
      <c r="BQ436" s="21">
        <v>47604</v>
      </c>
      <c r="BR436" s="20">
        <v>0</v>
      </c>
      <c r="BS436" s="20">
        <v>0</v>
      </c>
      <c r="BT436" s="20">
        <v>0</v>
      </c>
    </row>
    <row r="437" spans="1:72" s="1" customFormat="1" ht="18.2" customHeight="1" x14ac:dyDescent="0.15">
      <c r="A437" s="4">
        <v>435</v>
      </c>
      <c r="B437" s="5" t="s">
        <v>337</v>
      </c>
      <c r="C437" s="5" t="s">
        <v>0</v>
      </c>
      <c r="D437" s="6">
        <v>45505</v>
      </c>
      <c r="E437" s="7" t="s">
        <v>195</v>
      </c>
      <c r="F437" s="8">
        <v>86</v>
      </c>
      <c r="G437" s="8">
        <v>86</v>
      </c>
      <c r="H437" s="9">
        <v>0</v>
      </c>
      <c r="I437" s="9">
        <v>35346.339999999997</v>
      </c>
      <c r="J437" s="9">
        <v>0</v>
      </c>
      <c r="K437" s="9">
        <v>35346.339999999997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35346.339999999997</v>
      </c>
      <c r="T437" s="9">
        <v>14353.25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14353.25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f t="shared" si="6"/>
        <v>0</v>
      </c>
      <c r="AV437" s="9">
        <v>35346.339999999997</v>
      </c>
      <c r="AW437" s="9">
        <v>14353.25</v>
      </c>
      <c r="AX437" s="10">
        <v>0</v>
      </c>
      <c r="AY437" s="10">
        <v>300</v>
      </c>
      <c r="AZ437" s="9">
        <v>246500</v>
      </c>
      <c r="BA437" s="9">
        <v>62751.8</v>
      </c>
      <c r="BB437" s="11">
        <v>90</v>
      </c>
      <c r="BC437" s="11">
        <v>50.694491632112502</v>
      </c>
      <c r="BD437" s="11">
        <v>10.050000000000001</v>
      </c>
      <c r="BE437" s="11"/>
      <c r="BF437" s="7" t="s">
        <v>338</v>
      </c>
      <c r="BG437" s="4"/>
      <c r="BH437" s="7" t="s">
        <v>408</v>
      </c>
      <c r="BI437" s="7" t="s">
        <v>409</v>
      </c>
      <c r="BJ437" s="7" t="s">
        <v>466</v>
      </c>
      <c r="BK437" s="7" t="s">
        <v>342</v>
      </c>
      <c r="BL437" s="5" t="s">
        <v>2</v>
      </c>
      <c r="BM437" s="11">
        <v>290134.91786096001</v>
      </c>
      <c r="BN437" s="5" t="s">
        <v>242</v>
      </c>
      <c r="BO437" s="11"/>
      <c r="BP437" s="12">
        <v>38370</v>
      </c>
      <c r="BQ437" s="12">
        <v>47515</v>
      </c>
      <c r="BR437" s="11">
        <v>11401.58</v>
      </c>
      <c r="BS437" s="11">
        <v>0</v>
      </c>
      <c r="BT437" s="11">
        <v>33.94</v>
      </c>
    </row>
    <row r="438" spans="1:72" s="1" customFormat="1" ht="18.2" customHeight="1" x14ac:dyDescent="0.15">
      <c r="A438" s="13">
        <v>436</v>
      </c>
      <c r="B438" s="14" t="s">
        <v>337</v>
      </c>
      <c r="C438" s="14" t="s">
        <v>0</v>
      </c>
      <c r="D438" s="15">
        <v>45505</v>
      </c>
      <c r="E438" s="16" t="s">
        <v>155</v>
      </c>
      <c r="F438" s="17">
        <v>125</v>
      </c>
      <c r="G438" s="17">
        <v>124</v>
      </c>
      <c r="H438" s="18">
        <v>36423.050000000003</v>
      </c>
      <c r="I438" s="18">
        <v>29483.42</v>
      </c>
      <c r="J438" s="18">
        <v>0</v>
      </c>
      <c r="K438" s="18">
        <v>65906.47</v>
      </c>
      <c r="L438" s="18">
        <v>388.02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65906.47</v>
      </c>
      <c r="T438" s="18">
        <v>57791.76</v>
      </c>
      <c r="U438" s="18">
        <v>315.33999999999997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58107.1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f t="shared" si="6"/>
        <v>0</v>
      </c>
      <c r="AV438" s="18">
        <v>29871.439999999999</v>
      </c>
      <c r="AW438" s="18">
        <v>58107.1</v>
      </c>
      <c r="AX438" s="19">
        <v>69</v>
      </c>
      <c r="AY438" s="19">
        <v>300</v>
      </c>
      <c r="AZ438" s="18">
        <v>297000</v>
      </c>
      <c r="BA438" s="18">
        <v>75118.009999999995</v>
      </c>
      <c r="BB438" s="20">
        <v>90</v>
      </c>
      <c r="BC438" s="20">
        <v>78.963517537272395</v>
      </c>
      <c r="BD438" s="20">
        <v>10.39</v>
      </c>
      <c r="BE438" s="20"/>
      <c r="BF438" s="16" t="s">
        <v>338</v>
      </c>
      <c r="BG438" s="13"/>
      <c r="BH438" s="16" t="s">
        <v>518</v>
      </c>
      <c r="BI438" s="16" t="s">
        <v>613</v>
      </c>
      <c r="BJ438" s="16" t="s">
        <v>524</v>
      </c>
      <c r="BK438" s="16" t="s">
        <v>342</v>
      </c>
      <c r="BL438" s="14" t="s">
        <v>2</v>
      </c>
      <c r="BM438" s="20">
        <v>540982.97758567997</v>
      </c>
      <c r="BN438" s="14" t="s">
        <v>242</v>
      </c>
      <c r="BO438" s="20"/>
      <c r="BP438" s="21">
        <v>38447</v>
      </c>
      <c r="BQ438" s="21">
        <v>47604</v>
      </c>
      <c r="BR438" s="20">
        <v>15670.94</v>
      </c>
      <c r="BS438" s="20">
        <v>0</v>
      </c>
      <c r="BT438" s="20">
        <v>27.86</v>
      </c>
    </row>
    <row r="439" spans="1:72" s="1" customFormat="1" ht="18.2" customHeight="1" x14ac:dyDescent="0.15">
      <c r="A439" s="4">
        <v>437</v>
      </c>
      <c r="B439" s="5" t="s">
        <v>337</v>
      </c>
      <c r="C439" s="5" t="s">
        <v>0</v>
      </c>
      <c r="D439" s="6">
        <v>45505</v>
      </c>
      <c r="E439" s="7" t="s">
        <v>156</v>
      </c>
      <c r="F439" s="8">
        <v>138</v>
      </c>
      <c r="G439" s="8">
        <v>137</v>
      </c>
      <c r="H439" s="9">
        <v>35050.9</v>
      </c>
      <c r="I439" s="9">
        <v>32279.74</v>
      </c>
      <c r="J439" s="9">
        <v>0</v>
      </c>
      <c r="K439" s="9">
        <v>67330.64</v>
      </c>
      <c r="L439" s="9">
        <v>393.48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67330.64</v>
      </c>
      <c r="T439" s="9">
        <v>62080.37</v>
      </c>
      <c r="U439" s="9">
        <v>290.31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62370.68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f t="shared" si="6"/>
        <v>0</v>
      </c>
      <c r="AV439" s="9">
        <v>32673.22</v>
      </c>
      <c r="AW439" s="9">
        <v>62370.68</v>
      </c>
      <c r="AX439" s="10">
        <v>67</v>
      </c>
      <c r="AY439" s="10">
        <v>300</v>
      </c>
      <c r="AZ439" s="9">
        <v>297000</v>
      </c>
      <c r="BA439" s="9">
        <v>75600.33</v>
      </c>
      <c r="BB439" s="11">
        <v>90</v>
      </c>
      <c r="BC439" s="11">
        <v>80.155173925828095</v>
      </c>
      <c r="BD439" s="11">
        <v>9.94</v>
      </c>
      <c r="BE439" s="11"/>
      <c r="BF439" s="7" t="s">
        <v>338</v>
      </c>
      <c r="BG439" s="4"/>
      <c r="BH439" s="7" t="s">
        <v>518</v>
      </c>
      <c r="BI439" s="7" t="s">
        <v>613</v>
      </c>
      <c r="BJ439" s="7" t="s">
        <v>524</v>
      </c>
      <c r="BK439" s="7" t="s">
        <v>342</v>
      </c>
      <c r="BL439" s="5" t="s">
        <v>2</v>
      </c>
      <c r="BM439" s="11">
        <v>552673.05486015999</v>
      </c>
      <c r="BN439" s="5" t="s">
        <v>242</v>
      </c>
      <c r="BO439" s="11"/>
      <c r="BP439" s="12">
        <v>38398</v>
      </c>
      <c r="BQ439" s="12">
        <v>47543</v>
      </c>
      <c r="BR439" s="11">
        <v>18277.37</v>
      </c>
      <c r="BS439" s="11">
        <v>0</v>
      </c>
      <c r="BT439" s="11">
        <v>28.03</v>
      </c>
    </row>
    <row r="440" spans="1:72" s="1" customFormat="1" ht="18.2" customHeight="1" x14ac:dyDescent="0.15">
      <c r="A440" s="13">
        <v>438</v>
      </c>
      <c r="B440" s="14" t="s">
        <v>337</v>
      </c>
      <c r="C440" s="14" t="s">
        <v>0</v>
      </c>
      <c r="D440" s="15">
        <v>45505</v>
      </c>
      <c r="E440" s="16" t="s">
        <v>194</v>
      </c>
      <c r="F440" s="17">
        <v>161</v>
      </c>
      <c r="G440" s="17">
        <v>160</v>
      </c>
      <c r="H440" s="18">
        <v>35058.57</v>
      </c>
      <c r="I440" s="18">
        <v>34908.26</v>
      </c>
      <c r="J440" s="18">
        <v>0</v>
      </c>
      <c r="K440" s="18">
        <v>69966.83</v>
      </c>
      <c r="L440" s="18">
        <v>393.46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69966.83</v>
      </c>
      <c r="T440" s="18">
        <v>75187.03</v>
      </c>
      <c r="U440" s="18">
        <v>290.38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75477.41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8">
        <v>0</v>
      </c>
      <c r="AU440" s="18">
        <f t="shared" si="6"/>
        <v>0</v>
      </c>
      <c r="AV440" s="18">
        <v>35301.72</v>
      </c>
      <c r="AW440" s="18">
        <v>75477.41</v>
      </c>
      <c r="AX440" s="19">
        <v>67</v>
      </c>
      <c r="AY440" s="19">
        <v>300</v>
      </c>
      <c r="AZ440" s="18">
        <v>297000</v>
      </c>
      <c r="BA440" s="18">
        <v>75606.59</v>
      </c>
      <c r="BB440" s="20">
        <v>90</v>
      </c>
      <c r="BC440" s="20">
        <v>83.286585203750107</v>
      </c>
      <c r="BD440" s="20">
        <v>9.94</v>
      </c>
      <c r="BE440" s="20"/>
      <c r="BF440" s="16" t="s">
        <v>352</v>
      </c>
      <c r="BG440" s="13"/>
      <c r="BH440" s="16" t="s">
        <v>518</v>
      </c>
      <c r="BI440" s="16" t="s">
        <v>613</v>
      </c>
      <c r="BJ440" s="16" t="s">
        <v>524</v>
      </c>
      <c r="BK440" s="16" t="s">
        <v>342</v>
      </c>
      <c r="BL440" s="14" t="s">
        <v>2</v>
      </c>
      <c r="BM440" s="20">
        <v>574311.80922952003</v>
      </c>
      <c r="BN440" s="14" t="s">
        <v>242</v>
      </c>
      <c r="BO440" s="20"/>
      <c r="BP440" s="21">
        <v>38406</v>
      </c>
      <c r="BQ440" s="21">
        <v>47543</v>
      </c>
      <c r="BR440" s="20">
        <v>21374</v>
      </c>
      <c r="BS440" s="20">
        <v>0</v>
      </c>
      <c r="BT440" s="20">
        <v>28.03</v>
      </c>
    </row>
    <row r="441" spans="1:72" s="1" customFormat="1" ht="18.2" customHeight="1" x14ac:dyDescent="0.15">
      <c r="A441" s="4">
        <v>439</v>
      </c>
      <c r="B441" s="5" t="s">
        <v>337</v>
      </c>
      <c r="C441" s="5" t="s">
        <v>0</v>
      </c>
      <c r="D441" s="6">
        <v>45505</v>
      </c>
      <c r="E441" s="7" t="s">
        <v>238</v>
      </c>
      <c r="F441" s="8">
        <v>65</v>
      </c>
      <c r="G441" s="8">
        <v>64</v>
      </c>
      <c r="H441" s="9">
        <v>34943.68</v>
      </c>
      <c r="I441" s="9">
        <v>19761.61</v>
      </c>
      <c r="J441" s="9">
        <v>0</v>
      </c>
      <c r="K441" s="9">
        <v>54705.29</v>
      </c>
      <c r="L441" s="9">
        <v>394.52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54705.29</v>
      </c>
      <c r="T441" s="9">
        <v>24692.23</v>
      </c>
      <c r="U441" s="9">
        <v>289.43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24981.66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f t="shared" si="6"/>
        <v>0</v>
      </c>
      <c r="AV441" s="9">
        <v>20156.13</v>
      </c>
      <c r="AW441" s="9">
        <v>24981.66</v>
      </c>
      <c r="AX441" s="10">
        <v>67</v>
      </c>
      <c r="AY441" s="10">
        <v>300</v>
      </c>
      <c r="AZ441" s="9">
        <v>297000</v>
      </c>
      <c r="BA441" s="9">
        <v>75618.63</v>
      </c>
      <c r="BB441" s="11">
        <v>90</v>
      </c>
      <c r="BC441" s="11">
        <v>65.109300446199597</v>
      </c>
      <c r="BD441" s="11">
        <v>9.94</v>
      </c>
      <c r="BE441" s="11"/>
      <c r="BF441" s="7" t="s">
        <v>352</v>
      </c>
      <c r="BG441" s="4"/>
      <c r="BH441" s="7" t="s">
        <v>518</v>
      </c>
      <c r="BI441" s="7" t="s">
        <v>613</v>
      </c>
      <c r="BJ441" s="7" t="s">
        <v>524</v>
      </c>
      <c r="BK441" s="7" t="s">
        <v>342</v>
      </c>
      <c r="BL441" s="5" t="s">
        <v>2</v>
      </c>
      <c r="BM441" s="11">
        <v>449039.83893976</v>
      </c>
      <c r="BN441" s="5" t="s">
        <v>242</v>
      </c>
      <c r="BO441" s="11"/>
      <c r="BP441" s="12">
        <v>38387</v>
      </c>
      <c r="BQ441" s="12">
        <v>47543</v>
      </c>
      <c r="BR441" s="11">
        <v>8058.92</v>
      </c>
      <c r="BS441" s="11">
        <v>0</v>
      </c>
      <c r="BT441" s="11">
        <v>28.04</v>
      </c>
    </row>
    <row r="442" spans="1:72" s="1" customFormat="1" ht="18.2" customHeight="1" x14ac:dyDescent="0.15">
      <c r="A442" s="13">
        <v>440</v>
      </c>
      <c r="B442" s="14" t="s">
        <v>337</v>
      </c>
      <c r="C442" s="14" t="s">
        <v>0</v>
      </c>
      <c r="D442" s="15">
        <v>45505</v>
      </c>
      <c r="E442" s="16" t="s">
        <v>193</v>
      </c>
      <c r="F442" s="17">
        <v>139</v>
      </c>
      <c r="G442" s="17">
        <v>138</v>
      </c>
      <c r="H442" s="18">
        <v>35063.129999999997</v>
      </c>
      <c r="I442" s="18">
        <v>32409.63</v>
      </c>
      <c r="J442" s="18">
        <v>0</v>
      </c>
      <c r="K442" s="18">
        <v>67472.759999999995</v>
      </c>
      <c r="L442" s="18">
        <v>393.53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67472.759999999995</v>
      </c>
      <c r="T442" s="18">
        <v>62326.8</v>
      </c>
      <c r="U442" s="18">
        <v>290.42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62617.22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f t="shared" si="6"/>
        <v>0</v>
      </c>
      <c r="AV442" s="18">
        <v>32803.160000000003</v>
      </c>
      <c r="AW442" s="18">
        <v>62617.22</v>
      </c>
      <c r="AX442" s="19">
        <v>67</v>
      </c>
      <c r="AY442" s="19">
        <v>300</v>
      </c>
      <c r="AZ442" s="18">
        <v>297000</v>
      </c>
      <c r="BA442" s="18">
        <v>75618.63</v>
      </c>
      <c r="BB442" s="20">
        <v>90</v>
      </c>
      <c r="BC442" s="20">
        <v>80.304924857802902</v>
      </c>
      <c r="BD442" s="20">
        <v>9.94</v>
      </c>
      <c r="BE442" s="20"/>
      <c r="BF442" s="16" t="s">
        <v>338</v>
      </c>
      <c r="BG442" s="13"/>
      <c r="BH442" s="16" t="s">
        <v>518</v>
      </c>
      <c r="BI442" s="16" t="s">
        <v>613</v>
      </c>
      <c r="BJ442" s="16" t="s">
        <v>524</v>
      </c>
      <c r="BK442" s="16" t="s">
        <v>342</v>
      </c>
      <c r="BL442" s="14" t="s">
        <v>2</v>
      </c>
      <c r="BM442" s="20">
        <v>553839.62470944005</v>
      </c>
      <c r="BN442" s="14" t="s">
        <v>242</v>
      </c>
      <c r="BO442" s="20"/>
      <c r="BP442" s="21">
        <v>38387</v>
      </c>
      <c r="BQ442" s="21">
        <v>47543</v>
      </c>
      <c r="BR442" s="20">
        <v>17363.37</v>
      </c>
      <c r="BS442" s="20">
        <v>0</v>
      </c>
      <c r="BT442" s="20">
        <v>28.04</v>
      </c>
    </row>
    <row r="443" spans="1:72" s="1" customFormat="1" ht="18.2" customHeight="1" x14ac:dyDescent="0.15">
      <c r="A443" s="4">
        <v>441</v>
      </c>
      <c r="B443" s="5" t="s">
        <v>337</v>
      </c>
      <c r="C443" s="5" t="s">
        <v>0</v>
      </c>
      <c r="D443" s="6">
        <v>45505</v>
      </c>
      <c r="E443" s="7" t="s">
        <v>192</v>
      </c>
      <c r="F443" s="8">
        <v>162</v>
      </c>
      <c r="G443" s="8">
        <v>161</v>
      </c>
      <c r="H443" s="9">
        <v>35050.9</v>
      </c>
      <c r="I443" s="9">
        <v>35012.839999999997</v>
      </c>
      <c r="J443" s="9">
        <v>0</v>
      </c>
      <c r="K443" s="9">
        <v>70063.740000000005</v>
      </c>
      <c r="L443" s="9">
        <v>393.48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70063.740000000005</v>
      </c>
      <c r="T443" s="9">
        <v>75758.17</v>
      </c>
      <c r="U443" s="9">
        <v>290.31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76048.479999999996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f t="shared" si="6"/>
        <v>0</v>
      </c>
      <c r="AV443" s="9">
        <v>35406.32</v>
      </c>
      <c r="AW443" s="9">
        <v>76048.479999999996</v>
      </c>
      <c r="AX443" s="10">
        <v>67</v>
      </c>
      <c r="AY443" s="10">
        <v>300</v>
      </c>
      <c r="AZ443" s="9">
        <v>297000</v>
      </c>
      <c r="BA443" s="9">
        <v>75600.33</v>
      </c>
      <c r="BB443" s="11">
        <v>90</v>
      </c>
      <c r="BC443" s="11">
        <v>83.408850199463402</v>
      </c>
      <c r="BD443" s="11">
        <v>9.94</v>
      </c>
      <c r="BE443" s="11"/>
      <c r="BF443" s="7" t="s">
        <v>338</v>
      </c>
      <c r="BG443" s="4"/>
      <c r="BH443" s="7" t="s">
        <v>518</v>
      </c>
      <c r="BI443" s="7" t="s">
        <v>613</v>
      </c>
      <c r="BJ443" s="7" t="s">
        <v>524</v>
      </c>
      <c r="BK443" s="7" t="s">
        <v>342</v>
      </c>
      <c r="BL443" s="5" t="s">
        <v>2</v>
      </c>
      <c r="BM443" s="11">
        <v>575107.27984655998</v>
      </c>
      <c r="BN443" s="5" t="s">
        <v>242</v>
      </c>
      <c r="BO443" s="11"/>
      <c r="BP443" s="12">
        <v>38398</v>
      </c>
      <c r="BQ443" s="12">
        <v>47543</v>
      </c>
      <c r="BR443" s="11">
        <v>20710.18</v>
      </c>
      <c r="BS443" s="11">
        <v>0</v>
      </c>
      <c r="BT443" s="11">
        <v>28.03</v>
      </c>
    </row>
    <row r="444" spans="1:72" s="1" customFormat="1" ht="18.2" customHeight="1" x14ac:dyDescent="0.15">
      <c r="A444" s="13">
        <v>442</v>
      </c>
      <c r="B444" s="14" t="s">
        <v>337</v>
      </c>
      <c r="C444" s="14" t="s">
        <v>0</v>
      </c>
      <c r="D444" s="15">
        <v>45505</v>
      </c>
      <c r="E444" s="16" t="s">
        <v>157</v>
      </c>
      <c r="F444" s="17">
        <v>162</v>
      </c>
      <c r="G444" s="17">
        <v>161</v>
      </c>
      <c r="H444" s="18">
        <v>36253.269999999997</v>
      </c>
      <c r="I444" s="18">
        <v>34136.400000000001</v>
      </c>
      <c r="J444" s="18">
        <v>0</v>
      </c>
      <c r="K444" s="18">
        <v>70389.67</v>
      </c>
      <c r="L444" s="18">
        <v>393.43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70389.67</v>
      </c>
      <c r="T444" s="18">
        <v>80588.92</v>
      </c>
      <c r="U444" s="18">
        <v>314.77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80903.69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f t="shared" si="6"/>
        <v>0</v>
      </c>
      <c r="AV444" s="18">
        <v>34529.83</v>
      </c>
      <c r="AW444" s="18">
        <v>80903.69</v>
      </c>
      <c r="AX444" s="19">
        <v>68</v>
      </c>
      <c r="AY444" s="19">
        <v>300</v>
      </c>
      <c r="AZ444" s="18">
        <v>297000</v>
      </c>
      <c r="BA444" s="18">
        <v>75462.429999999993</v>
      </c>
      <c r="BB444" s="20">
        <v>90</v>
      </c>
      <c r="BC444" s="20">
        <v>83.949990743738297</v>
      </c>
      <c r="BD444" s="20">
        <v>10.42</v>
      </c>
      <c r="BE444" s="20"/>
      <c r="BF444" s="16" t="s">
        <v>352</v>
      </c>
      <c r="BG444" s="13"/>
      <c r="BH444" s="16" t="s">
        <v>518</v>
      </c>
      <c r="BI444" s="16" t="s">
        <v>613</v>
      </c>
      <c r="BJ444" s="16" t="s">
        <v>524</v>
      </c>
      <c r="BK444" s="16" t="s">
        <v>342</v>
      </c>
      <c r="BL444" s="14" t="s">
        <v>2</v>
      </c>
      <c r="BM444" s="20">
        <v>577782.62540648005</v>
      </c>
      <c r="BN444" s="14" t="s">
        <v>242</v>
      </c>
      <c r="BO444" s="20"/>
      <c r="BP444" s="21">
        <v>38422</v>
      </c>
      <c r="BQ444" s="21">
        <v>47574</v>
      </c>
      <c r="BR444" s="20">
        <v>21136.58</v>
      </c>
      <c r="BS444" s="20">
        <v>0</v>
      </c>
      <c r="BT444" s="20">
        <v>27.98</v>
      </c>
    </row>
    <row r="445" spans="1:72" s="1" customFormat="1" ht="18.2" customHeight="1" x14ac:dyDescent="0.15">
      <c r="A445" s="4">
        <v>443</v>
      </c>
      <c r="B445" s="5" t="s">
        <v>337</v>
      </c>
      <c r="C445" s="5" t="s">
        <v>0</v>
      </c>
      <c r="D445" s="6">
        <v>45505</v>
      </c>
      <c r="E445" s="7" t="s">
        <v>191</v>
      </c>
      <c r="F445" s="8">
        <v>163</v>
      </c>
      <c r="G445" s="8">
        <v>162</v>
      </c>
      <c r="H445" s="9">
        <v>36253.269999999997</v>
      </c>
      <c r="I445" s="9">
        <v>34232.53</v>
      </c>
      <c r="J445" s="9">
        <v>0</v>
      </c>
      <c r="K445" s="9">
        <v>70485.8</v>
      </c>
      <c r="L445" s="9">
        <v>393.43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70485.8</v>
      </c>
      <c r="T445" s="9">
        <v>81201</v>
      </c>
      <c r="U445" s="9">
        <v>314.77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81515.77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f t="shared" si="6"/>
        <v>0</v>
      </c>
      <c r="AV445" s="9">
        <v>34625.96</v>
      </c>
      <c r="AW445" s="9">
        <v>81515.77</v>
      </c>
      <c r="AX445" s="10">
        <v>68</v>
      </c>
      <c r="AY445" s="10">
        <v>300</v>
      </c>
      <c r="AZ445" s="9">
        <v>297000</v>
      </c>
      <c r="BA445" s="9">
        <v>75462.429999999993</v>
      </c>
      <c r="BB445" s="11">
        <v>90</v>
      </c>
      <c r="BC445" s="11">
        <v>84.064639847934899</v>
      </c>
      <c r="BD445" s="11">
        <v>10.42</v>
      </c>
      <c r="BE445" s="11"/>
      <c r="BF445" s="7" t="s">
        <v>352</v>
      </c>
      <c r="BG445" s="4"/>
      <c r="BH445" s="7" t="s">
        <v>518</v>
      </c>
      <c r="BI445" s="7" t="s">
        <v>613</v>
      </c>
      <c r="BJ445" s="7" t="s">
        <v>524</v>
      </c>
      <c r="BK445" s="7" t="s">
        <v>342</v>
      </c>
      <c r="BL445" s="5" t="s">
        <v>2</v>
      </c>
      <c r="BM445" s="11">
        <v>578571.69351520005</v>
      </c>
      <c r="BN445" s="5" t="s">
        <v>242</v>
      </c>
      <c r="BO445" s="11"/>
      <c r="BP445" s="12">
        <v>38419</v>
      </c>
      <c r="BQ445" s="12">
        <v>47574</v>
      </c>
      <c r="BR445" s="11">
        <v>21654.29</v>
      </c>
      <c r="BS445" s="11">
        <v>0</v>
      </c>
      <c r="BT445" s="11">
        <v>27.98</v>
      </c>
    </row>
    <row r="446" spans="1:72" s="1" customFormat="1" ht="18.2" customHeight="1" x14ac:dyDescent="0.15">
      <c r="A446" s="13">
        <v>444</v>
      </c>
      <c r="B446" s="14" t="s">
        <v>337</v>
      </c>
      <c r="C446" s="14" t="s">
        <v>0</v>
      </c>
      <c r="D446" s="15">
        <v>45505</v>
      </c>
      <c r="E446" s="16" t="s">
        <v>158</v>
      </c>
      <c r="F446" s="17">
        <v>138</v>
      </c>
      <c r="G446" s="17">
        <v>137</v>
      </c>
      <c r="H446" s="18">
        <v>36253.269999999997</v>
      </c>
      <c r="I446" s="18">
        <v>31561.57</v>
      </c>
      <c r="J446" s="18">
        <v>0</v>
      </c>
      <c r="K446" s="18">
        <v>67814.84</v>
      </c>
      <c r="L446" s="18">
        <v>393.43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67814.84</v>
      </c>
      <c r="T446" s="18">
        <v>66167</v>
      </c>
      <c r="U446" s="18">
        <v>314.77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66481.77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f t="shared" si="6"/>
        <v>0</v>
      </c>
      <c r="AV446" s="18">
        <v>31955</v>
      </c>
      <c r="AW446" s="18">
        <v>66481.77</v>
      </c>
      <c r="AX446" s="19">
        <v>68</v>
      </c>
      <c r="AY446" s="19">
        <v>300</v>
      </c>
      <c r="AZ446" s="18">
        <v>297000</v>
      </c>
      <c r="BA446" s="18">
        <v>75462.429999999993</v>
      </c>
      <c r="BB446" s="20">
        <v>90</v>
      </c>
      <c r="BC446" s="20">
        <v>80.879128859221694</v>
      </c>
      <c r="BD446" s="20">
        <v>10.42</v>
      </c>
      <c r="BE446" s="20"/>
      <c r="BF446" s="16" t="s">
        <v>352</v>
      </c>
      <c r="BG446" s="13"/>
      <c r="BH446" s="16" t="s">
        <v>518</v>
      </c>
      <c r="BI446" s="16" t="s">
        <v>613</v>
      </c>
      <c r="BJ446" s="16" t="s">
        <v>524</v>
      </c>
      <c r="BK446" s="16" t="s">
        <v>342</v>
      </c>
      <c r="BL446" s="14" t="s">
        <v>2</v>
      </c>
      <c r="BM446" s="20">
        <v>556647.53502495994</v>
      </c>
      <c r="BN446" s="14" t="s">
        <v>242</v>
      </c>
      <c r="BO446" s="20"/>
      <c r="BP446" s="21">
        <v>38422</v>
      </c>
      <c r="BQ446" s="21">
        <v>47574</v>
      </c>
      <c r="BR446" s="20">
        <v>18295.28</v>
      </c>
      <c r="BS446" s="20">
        <v>0</v>
      </c>
      <c r="BT446" s="20">
        <v>27.98</v>
      </c>
    </row>
    <row r="447" spans="1:72" s="1" customFormat="1" ht="18.2" customHeight="1" x14ac:dyDescent="0.15">
      <c r="A447" s="4">
        <v>445</v>
      </c>
      <c r="B447" s="5" t="s">
        <v>337</v>
      </c>
      <c r="C447" s="5" t="s">
        <v>0</v>
      </c>
      <c r="D447" s="6">
        <v>45505</v>
      </c>
      <c r="E447" s="7" t="s">
        <v>190</v>
      </c>
      <c r="F447" s="8">
        <v>162</v>
      </c>
      <c r="G447" s="8">
        <v>161</v>
      </c>
      <c r="H447" s="9">
        <v>36423.050000000003</v>
      </c>
      <c r="I447" s="9">
        <v>33720.29</v>
      </c>
      <c r="J447" s="9">
        <v>0</v>
      </c>
      <c r="K447" s="9">
        <v>70143.34</v>
      </c>
      <c r="L447" s="9">
        <v>388.02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70143.34</v>
      </c>
      <c r="T447" s="9">
        <v>80221.02</v>
      </c>
      <c r="U447" s="9">
        <v>315.33999999999997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80536.36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f t="shared" si="6"/>
        <v>0</v>
      </c>
      <c r="AV447" s="9">
        <v>34108.31</v>
      </c>
      <c r="AW447" s="9">
        <v>80536.36</v>
      </c>
      <c r="AX447" s="10">
        <v>69</v>
      </c>
      <c r="AY447" s="10">
        <v>300</v>
      </c>
      <c r="AZ447" s="9">
        <v>297000</v>
      </c>
      <c r="BA447" s="9">
        <v>75118.009999999995</v>
      </c>
      <c r="BB447" s="11">
        <v>90</v>
      </c>
      <c r="BC447" s="11">
        <v>84.039774216596001</v>
      </c>
      <c r="BD447" s="11">
        <v>10.39</v>
      </c>
      <c r="BE447" s="11"/>
      <c r="BF447" s="7" t="s">
        <v>352</v>
      </c>
      <c r="BG447" s="4"/>
      <c r="BH447" s="7" t="s">
        <v>518</v>
      </c>
      <c r="BI447" s="7" t="s">
        <v>613</v>
      </c>
      <c r="BJ447" s="7" t="s">
        <v>524</v>
      </c>
      <c r="BK447" s="7" t="s">
        <v>342</v>
      </c>
      <c r="BL447" s="5" t="s">
        <v>2</v>
      </c>
      <c r="BM447" s="11">
        <v>575760.66402896005</v>
      </c>
      <c r="BN447" s="5" t="s">
        <v>242</v>
      </c>
      <c r="BO447" s="11"/>
      <c r="BP447" s="12">
        <v>38447</v>
      </c>
      <c r="BQ447" s="12">
        <v>47604</v>
      </c>
      <c r="BR447" s="11">
        <v>20590.189999999999</v>
      </c>
      <c r="BS447" s="11">
        <v>0</v>
      </c>
      <c r="BT447" s="11">
        <v>27.86</v>
      </c>
    </row>
    <row r="448" spans="1:72" s="1" customFormat="1" ht="18.2" customHeight="1" x14ac:dyDescent="0.15">
      <c r="A448" s="13">
        <v>446</v>
      </c>
      <c r="B448" s="14" t="s">
        <v>337</v>
      </c>
      <c r="C448" s="14" t="s">
        <v>0</v>
      </c>
      <c r="D448" s="15">
        <v>45505</v>
      </c>
      <c r="E448" s="16" t="s">
        <v>159</v>
      </c>
      <c r="F448" s="17">
        <v>157</v>
      </c>
      <c r="G448" s="17">
        <v>156</v>
      </c>
      <c r="H448" s="18">
        <v>36367.440000000002</v>
      </c>
      <c r="I448" s="18">
        <v>33178.85</v>
      </c>
      <c r="J448" s="18">
        <v>0</v>
      </c>
      <c r="K448" s="18">
        <v>69546.289999999994</v>
      </c>
      <c r="L448" s="18">
        <v>387.4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69546.289999999994</v>
      </c>
      <c r="T448" s="18">
        <v>77072.94</v>
      </c>
      <c r="U448" s="18">
        <v>314.86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77387.8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f t="shared" si="6"/>
        <v>0</v>
      </c>
      <c r="AV448" s="18">
        <v>33566.25</v>
      </c>
      <c r="AW448" s="18">
        <v>77387.8</v>
      </c>
      <c r="AX448" s="19">
        <v>69</v>
      </c>
      <c r="AY448" s="19">
        <v>300</v>
      </c>
      <c r="AZ448" s="18">
        <v>297000</v>
      </c>
      <c r="BA448" s="18">
        <v>75000.91</v>
      </c>
      <c r="BB448" s="20">
        <v>90</v>
      </c>
      <c r="BC448" s="20">
        <v>83.454535418303607</v>
      </c>
      <c r="BD448" s="20">
        <v>10.39</v>
      </c>
      <c r="BE448" s="20"/>
      <c r="BF448" s="16" t="s">
        <v>338</v>
      </c>
      <c r="BG448" s="13"/>
      <c r="BH448" s="16" t="s">
        <v>518</v>
      </c>
      <c r="BI448" s="16" t="s">
        <v>613</v>
      </c>
      <c r="BJ448" s="16" t="s">
        <v>524</v>
      </c>
      <c r="BK448" s="16" t="s">
        <v>342</v>
      </c>
      <c r="BL448" s="14" t="s">
        <v>2</v>
      </c>
      <c r="BM448" s="20">
        <v>570859.87224376004</v>
      </c>
      <c r="BN448" s="14" t="s">
        <v>242</v>
      </c>
      <c r="BO448" s="20"/>
      <c r="BP448" s="21">
        <v>38461</v>
      </c>
      <c r="BQ448" s="21">
        <v>47604</v>
      </c>
      <c r="BR448" s="20">
        <v>19880</v>
      </c>
      <c r="BS448" s="20">
        <v>0</v>
      </c>
      <c r="BT448" s="20">
        <v>27.82</v>
      </c>
    </row>
    <row r="449" spans="1:72" s="1" customFormat="1" ht="18.2" customHeight="1" x14ac:dyDescent="0.15">
      <c r="A449" s="4">
        <v>447</v>
      </c>
      <c r="B449" s="5" t="s">
        <v>337</v>
      </c>
      <c r="C449" s="5" t="s">
        <v>0</v>
      </c>
      <c r="D449" s="6">
        <v>45505</v>
      </c>
      <c r="E449" s="7" t="s">
        <v>189</v>
      </c>
      <c r="F449" s="8">
        <v>122</v>
      </c>
      <c r="G449" s="8">
        <v>121</v>
      </c>
      <c r="H449" s="9">
        <v>35796.06</v>
      </c>
      <c r="I449" s="9">
        <v>29281.17</v>
      </c>
      <c r="J449" s="9">
        <v>0</v>
      </c>
      <c r="K449" s="9">
        <v>65077.23</v>
      </c>
      <c r="L449" s="9">
        <v>384.8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65077.23</v>
      </c>
      <c r="T449" s="9">
        <v>54002</v>
      </c>
      <c r="U449" s="9">
        <v>300.95999999999998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54302.96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f t="shared" si="6"/>
        <v>0</v>
      </c>
      <c r="AV449" s="9">
        <v>29665.97</v>
      </c>
      <c r="AW449" s="9">
        <v>54302.96</v>
      </c>
      <c r="AX449" s="10">
        <v>69</v>
      </c>
      <c r="AY449" s="10">
        <v>300</v>
      </c>
      <c r="AZ449" s="9">
        <v>297000</v>
      </c>
      <c r="BA449" s="9">
        <v>74942.490000000005</v>
      </c>
      <c r="BB449" s="11">
        <v>90</v>
      </c>
      <c r="BC449" s="11">
        <v>78.152603416299598</v>
      </c>
      <c r="BD449" s="11">
        <v>10.09</v>
      </c>
      <c r="BE449" s="11"/>
      <c r="BF449" s="7" t="s">
        <v>352</v>
      </c>
      <c r="BG449" s="4"/>
      <c r="BH449" s="7" t="s">
        <v>518</v>
      </c>
      <c r="BI449" s="7" t="s">
        <v>613</v>
      </c>
      <c r="BJ449" s="7" t="s">
        <v>674</v>
      </c>
      <c r="BK449" s="7" t="s">
        <v>342</v>
      </c>
      <c r="BL449" s="5" t="s">
        <v>2</v>
      </c>
      <c r="BM449" s="11">
        <v>534176.29040712002</v>
      </c>
      <c r="BN449" s="5" t="s">
        <v>242</v>
      </c>
      <c r="BO449" s="11"/>
      <c r="BP449" s="12">
        <v>38470</v>
      </c>
      <c r="BQ449" s="12">
        <v>47604</v>
      </c>
      <c r="BR449" s="11">
        <v>15087.14</v>
      </c>
      <c r="BS449" s="11">
        <v>0</v>
      </c>
      <c r="BT449" s="11">
        <v>27.81</v>
      </c>
    </row>
    <row r="450" spans="1:72" s="1" customFormat="1" ht="18.2" customHeight="1" x14ac:dyDescent="0.15">
      <c r="A450" s="13">
        <v>448</v>
      </c>
      <c r="B450" s="14" t="s">
        <v>337</v>
      </c>
      <c r="C450" s="14" t="s">
        <v>0</v>
      </c>
      <c r="D450" s="15">
        <v>45505</v>
      </c>
      <c r="E450" s="16" t="s">
        <v>160</v>
      </c>
      <c r="F450" s="17">
        <v>163</v>
      </c>
      <c r="G450" s="17">
        <v>162</v>
      </c>
      <c r="H450" s="18">
        <v>35796.06</v>
      </c>
      <c r="I450" s="18">
        <v>34069</v>
      </c>
      <c r="J450" s="18">
        <v>0</v>
      </c>
      <c r="K450" s="18">
        <v>69865.06</v>
      </c>
      <c r="L450" s="18">
        <v>384.8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69865.06</v>
      </c>
      <c r="T450" s="18">
        <v>77706.98</v>
      </c>
      <c r="U450" s="18">
        <v>300.95999999999998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78007.94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f t="shared" si="6"/>
        <v>0</v>
      </c>
      <c r="AV450" s="18">
        <v>34453.800000000003</v>
      </c>
      <c r="AW450" s="18">
        <v>78007.94</v>
      </c>
      <c r="AX450" s="19">
        <v>69</v>
      </c>
      <c r="AY450" s="19">
        <v>300</v>
      </c>
      <c r="AZ450" s="18">
        <v>297000</v>
      </c>
      <c r="BA450" s="18">
        <v>74942.490000000005</v>
      </c>
      <c r="BB450" s="20">
        <v>90</v>
      </c>
      <c r="BC450" s="20">
        <v>83.9024083667356</v>
      </c>
      <c r="BD450" s="20">
        <v>10.09</v>
      </c>
      <c r="BE450" s="20"/>
      <c r="BF450" s="16" t="s">
        <v>352</v>
      </c>
      <c r="BG450" s="13"/>
      <c r="BH450" s="16" t="s">
        <v>518</v>
      </c>
      <c r="BI450" s="16" t="s">
        <v>613</v>
      </c>
      <c r="BJ450" s="16" t="s">
        <v>674</v>
      </c>
      <c r="BK450" s="16" t="s">
        <v>342</v>
      </c>
      <c r="BL450" s="14" t="s">
        <v>2</v>
      </c>
      <c r="BM450" s="20">
        <v>573476.44606064004</v>
      </c>
      <c r="BN450" s="14" t="s">
        <v>242</v>
      </c>
      <c r="BO450" s="20"/>
      <c r="BP450" s="21">
        <v>38470</v>
      </c>
      <c r="BQ450" s="21">
        <v>47604</v>
      </c>
      <c r="BR450" s="20">
        <v>21628.86</v>
      </c>
      <c r="BS450" s="20">
        <v>0</v>
      </c>
      <c r="BT450" s="20">
        <v>27.8</v>
      </c>
    </row>
    <row r="451" spans="1:72" s="1" customFormat="1" ht="18.2" customHeight="1" x14ac:dyDescent="0.15">
      <c r="A451" s="4">
        <v>449</v>
      </c>
      <c r="B451" s="5" t="s">
        <v>337</v>
      </c>
      <c r="C451" s="5" t="s">
        <v>0</v>
      </c>
      <c r="D451" s="6">
        <v>45505</v>
      </c>
      <c r="E451" s="7" t="s">
        <v>161</v>
      </c>
      <c r="F451" s="8">
        <v>163</v>
      </c>
      <c r="G451" s="8">
        <v>162</v>
      </c>
      <c r="H451" s="9">
        <v>36276.949999999997</v>
      </c>
      <c r="I451" s="9">
        <v>33479.14</v>
      </c>
      <c r="J451" s="9">
        <v>0</v>
      </c>
      <c r="K451" s="9">
        <v>69756.09</v>
      </c>
      <c r="L451" s="9">
        <v>380.94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69756.09</v>
      </c>
      <c r="T451" s="9">
        <v>79017.27</v>
      </c>
      <c r="U451" s="9">
        <v>309.24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79326.509999999995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33860.080000000002</v>
      </c>
      <c r="AW451" s="9">
        <v>79326.509999999995</v>
      </c>
      <c r="AX451" s="10">
        <v>71</v>
      </c>
      <c r="AY451" s="10">
        <v>300</v>
      </c>
      <c r="AZ451" s="9">
        <v>297000</v>
      </c>
      <c r="BA451" s="9">
        <v>74617.36</v>
      </c>
      <c r="BB451" s="11">
        <v>90</v>
      </c>
      <c r="BC451" s="11">
        <v>84.136561518660002</v>
      </c>
      <c r="BD451" s="11">
        <v>10.23</v>
      </c>
      <c r="BE451" s="11"/>
      <c r="BF451" s="7" t="s">
        <v>338</v>
      </c>
      <c r="BG451" s="4"/>
      <c r="BH451" s="7" t="s">
        <v>518</v>
      </c>
      <c r="BI451" s="7" t="s">
        <v>613</v>
      </c>
      <c r="BJ451" s="7" t="s">
        <v>674</v>
      </c>
      <c r="BK451" s="7" t="s">
        <v>342</v>
      </c>
      <c r="BL451" s="5" t="s">
        <v>2</v>
      </c>
      <c r="BM451" s="11">
        <v>572581.98281495995</v>
      </c>
      <c r="BN451" s="5" t="s">
        <v>242</v>
      </c>
      <c r="BO451" s="11"/>
      <c r="BP451" s="12">
        <v>38496</v>
      </c>
      <c r="BQ451" s="12">
        <v>47635</v>
      </c>
      <c r="BR451" s="11">
        <v>21726.05</v>
      </c>
      <c r="BS451" s="11">
        <v>0</v>
      </c>
      <c r="BT451" s="11">
        <v>27.69</v>
      </c>
    </row>
    <row r="452" spans="1:72" s="1" customFormat="1" ht="18.2" customHeight="1" x14ac:dyDescent="0.15">
      <c r="A452" s="13">
        <v>450</v>
      </c>
      <c r="B452" s="14" t="s">
        <v>337</v>
      </c>
      <c r="C452" s="14" t="s">
        <v>0</v>
      </c>
      <c r="D452" s="15">
        <v>45505</v>
      </c>
      <c r="E452" s="16" t="s">
        <v>162</v>
      </c>
      <c r="F452" s="17">
        <v>163</v>
      </c>
      <c r="G452" s="17">
        <v>162</v>
      </c>
      <c r="H452" s="18">
        <v>36391.49</v>
      </c>
      <c r="I452" s="18">
        <v>33586.71</v>
      </c>
      <c r="J452" s="18">
        <v>0</v>
      </c>
      <c r="K452" s="18">
        <v>69978.2</v>
      </c>
      <c r="L452" s="18">
        <v>382.17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69978.2</v>
      </c>
      <c r="T452" s="18">
        <v>79268.31</v>
      </c>
      <c r="U452" s="18">
        <v>310.20999999999998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79578.52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f t="shared" si="7"/>
        <v>0</v>
      </c>
      <c r="AV452" s="18">
        <v>33968.879999999997</v>
      </c>
      <c r="AW452" s="18">
        <v>79578.52</v>
      </c>
      <c r="AX452" s="19">
        <v>70</v>
      </c>
      <c r="AY452" s="19">
        <v>300</v>
      </c>
      <c r="AZ452" s="18">
        <v>297000</v>
      </c>
      <c r="BA452" s="18">
        <v>74855.27</v>
      </c>
      <c r="BB452" s="20">
        <v>90</v>
      </c>
      <c r="BC452" s="20">
        <v>84.136200430510797</v>
      </c>
      <c r="BD452" s="20">
        <v>10.23</v>
      </c>
      <c r="BE452" s="20"/>
      <c r="BF452" s="16" t="s">
        <v>352</v>
      </c>
      <c r="BG452" s="13"/>
      <c r="BH452" s="16" t="s">
        <v>518</v>
      </c>
      <c r="BI452" s="16" t="s">
        <v>613</v>
      </c>
      <c r="BJ452" s="16" t="s">
        <v>524</v>
      </c>
      <c r="BK452" s="16" t="s">
        <v>342</v>
      </c>
      <c r="BL452" s="14" t="s">
        <v>2</v>
      </c>
      <c r="BM452" s="20">
        <v>574405.13810079999</v>
      </c>
      <c r="BN452" s="14" t="s">
        <v>242</v>
      </c>
      <c r="BO452" s="20"/>
      <c r="BP452" s="21">
        <v>38482</v>
      </c>
      <c r="BQ452" s="21">
        <v>47635</v>
      </c>
      <c r="BR452" s="20">
        <v>21423.63</v>
      </c>
      <c r="BS452" s="20">
        <v>0</v>
      </c>
      <c r="BT452" s="20">
        <v>27.77</v>
      </c>
    </row>
    <row r="453" spans="1:72" s="1" customFormat="1" ht="18.2" customHeight="1" x14ac:dyDescent="0.15">
      <c r="A453" s="4">
        <v>451</v>
      </c>
      <c r="B453" s="5" t="s">
        <v>337</v>
      </c>
      <c r="C453" s="5" t="s">
        <v>0</v>
      </c>
      <c r="D453" s="6">
        <v>45505</v>
      </c>
      <c r="E453" s="7" t="s">
        <v>188</v>
      </c>
      <c r="F453" s="8">
        <v>163</v>
      </c>
      <c r="G453" s="8">
        <v>162</v>
      </c>
      <c r="H453" s="9">
        <v>36276.949999999997</v>
      </c>
      <c r="I453" s="9">
        <v>33479.14</v>
      </c>
      <c r="J453" s="9">
        <v>0</v>
      </c>
      <c r="K453" s="9">
        <v>69756.09</v>
      </c>
      <c r="L453" s="9">
        <v>380.94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69756.09</v>
      </c>
      <c r="T453" s="9">
        <v>79017.27</v>
      </c>
      <c r="U453" s="9">
        <v>309.24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79326.509999999995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f t="shared" si="7"/>
        <v>0</v>
      </c>
      <c r="AV453" s="9">
        <v>33860.080000000002</v>
      </c>
      <c r="AW453" s="9">
        <v>79326.509999999995</v>
      </c>
      <c r="AX453" s="10">
        <v>71</v>
      </c>
      <c r="AY453" s="10">
        <v>300</v>
      </c>
      <c r="AZ453" s="9">
        <v>297000</v>
      </c>
      <c r="BA453" s="9">
        <v>74617.36</v>
      </c>
      <c r="BB453" s="11">
        <v>90</v>
      </c>
      <c r="BC453" s="11">
        <v>84.136561518660002</v>
      </c>
      <c r="BD453" s="11">
        <v>10.23</v>
      </c>
      <c r="BE453" s="11"/>
      <c r="BF453" s="7" t="s">
        <v>352</v>
      </c>
      <c r="BG453" s="4"/>
      <c r="BH453" s="7" t="s">
        <v>518</v>
      </c>
      <c r="BI453" s="7" t="s">
        <v>613</v>
      </c>
      <c r="BJ453" s="7" t="s">
        <v>674</v>
      </c>
      <c r="BK453" s="7" t="s">
        <v>342</v>
      </c>
      <c r="BL453" s="5" t="s">
        <v>2</v>
      </c>
      <c r="BM453" s="11">
        <v>572581.98281495995</v>
      </c>
      <c r="BN453" s="5" t="s">
        <v>242</v>
      </c>
      <c r="BO453" s="11"/>
      <c r="BP453" s="12">
        <v>38496</v>
      </c>
      <c r="BQ453" s="12">
        <v>47635</v>
      </c>
      <c r="BR453" s="11">
        <v>21791.83</v>
      </c>
      <c r="BS453" s="11">
        <v>0</v>
      </c>
      <c r="BT453" s="11">
        <v>27.69</v>
      </c>
    </row>
    <row r="454" spans="1:72" s="1" customFormat="1" ht="18.2" customHeight="1" x14ac:dyDescent="0.15">
      <c r="A454" s="13">
        <v>452</v>
      </c>
      <c r="B454" s="14" t="s">
        <v>337</v>
      </c>
      <c r="C454" s="14" t="s">
        <v>0</v>
      </c>
      <c r="D454" s="15">
        <v>45505</v>
      </c>
      <c r="E454" s="16" t="s">
        <v>163</v>
      </c>
      <c r="F454" s="17">
        <v>163</v>
      </c>
      <c r="G454" s="17">
        <v>162</v>
      </c>
      <c r="H454" s="18">
        <v>36286.18</v>
      </c>
      <c r="I454" s="18">
        <v>33488.03</v>
      </c>
      <c r="J454" s="18">
        <v>0</v>
      </c>
      <c r="K454" s="18">
        <v>69774.210000000006</v>
      </c>
      <c r="L454" s="18">
        <v>381.04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69774.210000000006</v>
      </c>
      <c r="T454" s="18">
        <v>79037.740000000005</v>
      </c>
      <c r="U454" s="18">
        <v>309.32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79347.06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f t="shared" si="7"/>
        <v>0</v>
      </c>
      <c r="AV454" s="18">
        <v>33869.07</v>
      </c>
      <c r="AW454" s="18">
        <v>79347.06</v>
      </c>
      <c r="AX454" s="19">
        <v>71</v>
      </c>
      <c r="AY454" s="19">
        <v>300</v>
      </c>
      <c r="AZ454" s="18">
        <v>297000</v>
      </c>
      <c r="BA454" s="18">
        <v>74636.83</v>
      </c>
      <c r="BB454" s="20">
        <v>90</v>
      </c>
      <c r="BC454" s="20">
        <v>84.136463191161795</v>
      </c>
      <c r="BD454" s="20">
        <v>10.23</v>
      </c>
      <c r="BE454" s="20"/>
      <c r="BF454" s="16" t="s">
        <v>338</v>
      </c>
      <c r="BG454" s="13"/>
      <c r="BH454" s="16" t="s">
        <v>518</v>
      </c>
      <c r="BI454" s="16" t="s">
        <v>613</v>
      </c>
      <c r="BJ454" s="16" t="s">
        <v>674</v>
      </c>
      <c r="BK454" s="16" t="s">
        <v>342</v>
      </c>
      <c r="BL454" s="14" t="s">
        <v>2</v>
      </c>
      <c r="BM454" s="20">
        <v>572730.71800823999</v>
      </c>
      <c r="BN454" s="14" t="s">
        <v>242</v>
      </c>
      <c r="BO454" s="20"/>
      <c r="BP454" s="21">
        <v>38499</v>
      </c>
      <c r="BQ454" s="21">
        <v>47635</v>
      </c>
      <c r="BR454" s="20">
        <v>21246.46</v>
      </c>
      <c r="BS454" s="20">
        <v>0</v>
      </c>
      <c r="BT454" s="20">
        <v>27.7</v>
      </c>
    </row>
    <row r="455" spans="1:72" s="1" customFormat="1" ht="18.2" customHeight="1" x14ac:dyDescent="0.15">
      <c r="A455" s="4">
        <v>453</v>
      </c>
      <c r="B455" s="5" t="s">
        <v>337</v>
      </c>
      <c r="C455" s="5" t="s">
        <v>0</v>
      </c>
      <c r="D455" s="6">
        <v>45505</v>
      </c>
      <c r="E455" s="7" t="s">
        <v>187</v>
      </c>
      <c r="F455" s="8">
        <v>162</v>
      </c>
      <c r="G455" s="8">
        <v>161</v>
      </c>
      <c r="H455" s="9">
        <v>37017.370000000003</v>
      </c>
      <c r="I455" s="9">
        <v>33066.36</v>
      </c>
      <c r="J455" s="9">
        <v>0</v>
      </c>
      <c r="K455" s="9">
        <v>70083.73</v>
      </c>
      <c r="L455" s="9">
        <v>379.9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70083.73</v>
      </c>
      <c r="T455" s="9">
        <v>80243.25</v>
      </c>
      <c r="U455" s="9">
        <v>319.56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80562.81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f t="shared" si="7"/>
        <v>0</v>
      </c>
      <c r="AV455" s="9">
        <v>33446.26</v>
      </c>
      <c r="AW455" s="9">
        <v>80562.81</v>
      </c>
      <c r="AX455" s="10">
        <v>71</v>
      </c>
      <c r="AY455" s="10">
        <v>300</v>
      </c>
      <c r="AZ455" s="9">
        <v>297000</v>
      </c>
      <c r="BA455" s="9">
        <v>74872.75</v>
      </c>
      <c r="BB455" s="11">
        <v>90</v>
      </c>
      <c r="BC455" s="11">
        <v>84.243408983909404</v>
      </c>
      <c r="BD455" s="11">
        <v>10.36</v>
      </c>
      <c r="BE455" s="11"/>
      <c r="BF455" s="7" t="s">
        <v>352</v>
      </c>
      <c r="BG455" s="4"/>
      <c r="BH455" s="7" t="s">
        <v>518</v>
      </c>
      <c r="BI455" s="7" t="s">
        <v>613</v>
      </c>
      <c r="BJ455" s="7" t="s">
        <v>524</v>
      </c>
      <c r="BK455" s="7" t="s">
        <v>342</v>
      </c>
      <c r="BL455" s="5" t="s">
        <v>2</v>
      </c>
      <c r="BM455" s="11">
        <v>575271.36464311997</v>
      </c>
      <c r="BN455" s="5" t="s">
        <v>242</v>
      </c>
      <c r="BO455" s="11"/>
      <c r="BP455" s="12">
        <v>38511</v>
      </c>
      <c r="BQ455" s="12">
        <v>47665</v>
      </c>
      <c r="BR455" s="11">
        <v>21000.32</v>
      </c>
      <c r="BS455" s="11">
        <v>0</v>
      </c>
      <c r="BT455" s="11">
        <v>27.78</v>
      </c>
    </row>
    <row r="456" spans="1:72" s="1" customFormat="1" ht="18.2" customHeight="1" x14ac:dyDescent="0.15">
      <c r="A456" s="13">
        <v>454</v>
      </c>
      <c r="B456" s="14" t="s">
        <v>337</v>
      </c>
      <c r="C456" s="14" t="s">
        <v>0</v>
      </c>
      <c r="D456" s="15">
        <v>45505</v>
      </c>
      <c r="E456" s="16" t="s">
        <v>164</v>
      </c>
      <c r="F456" s="17">
        <v>135</v>
      </c>
      <c r="G456" s="17">
        <v>134</v>
      </c>
      <c r="H456" s="18">
        <v>23364.37</v>
      </c>
      <c r="I456" s="18">
        <v>19759.55</v>
      </c>
      <c r="J456" s="18">
        <v>0</v>
      </c>
      <c r="K456" s="18">
        <v>43123.92</v>
      </c>
      <c r="L456" s="18">
        <v>248.82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43123.92</v>
      </c>
      <c r="T456" s="18">
        <v>41137.040000000001</v>
      </c>
      <c r="U456" s="18">
        <v>202.28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41339.32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f t="shared" si="7"/>
        <v>0</v>
      </c>
      <c r="AV456" s="18">
        <v>20008.37</v>
      </c>
      <c r="AW456" s="18">
        <v>41339.32</v>
      </c>
      <c r="AX456" s="19">
        <v>70</v>
      </c>
      <c r="AY456" s="19">
        <v>300</v>
      </c>
      <c r="AZ456" s="18">
        <v>199242.8</v>
      </c>
      <c r="BA456" s="18">
        <v>48177.56</v>
      </c>
      <c r="BB456" s="20">
        <v>86</v>
      </c>
      <c r="BC456" s="20">
        <v>76.978932100338795</v>
      </c>
      <c r="BD456" s="20">
        <v>10.39</v>
      </c>
      <c r="BE456" s="20"/>
      <c r="BF456" s="16" t="s">
        <v>352</v>
      </c>
      <c r="BG456" s="13"/>
      <c r="BH456" s="16" t="s">
        <v>432</v>
      </c>
      <c r="BI456" s="16" t="s">
        <v>544</v>
      </c>
      <c r="BJ456" s="16" t="s">
        <v>675</v>
      </c>
      <c r="BK456" s="16" t="s">
        <v>342</v>
      </c>
      <c r="BL456" s="14" t="s">
        <v>2</v>
      </c>
      <c r="BM456" s="20">
        <v>353975.96998847998</v>
      </c>
      <c r="BN456" s="14" t="s">
        <v>242</v>
      </c>
      <c r="BO456" s="20"/>
      <c r="BP456" s="21">
        <v>38443</v>
      </c>
      <c r="BQ456" s="21">
        <v>47604</v>
      </c>
      <c r="BR456" s="20">
        <v>10003.86</v>
      </c>
      <c r="BS456" s="20">
        <v>0</v>
      </c>
      <c r="BT456" s="20">
        <v>27.88</v>
      </c>
    </row>
    <row r="457" spans="1:72" s="1" customFormat="1" ht="18.2" customHeight="1" x14ac:dyDescent="0.15">
      <c r="A457" s="4">
        <v>455</v>
      </c>
      <c r="B457" s="5" t="s">
        <v>337</v>
      </c>
      <c r="C457" s="5" t="s">
        <v>0</v>
      </c>
      <c r="D457" s="6">
        <v>45505</v>
      </c>
      <c r="E457" s="7" t="s">
        <v>186</v>
      </c>
      <c r="F457" s="8">
        <v>163</v>
      </c>
      <c r="G457" s="8">
        <v>162</v>
      </c>
      <c r="H457" s="9">
        <v>24234.86</v>
      </c>
      <c r="I457" s="9">
        <v>22876.77</v>
      </c>
      <c r="J457" s="9">
        <v>0</v>
      </c>
      <c r="K457" s="9">
        <v>47111.63</v>
      </c>
      <c r="L457" s="9">
        <v>262.92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47111.63</v>
      </c>
      <c r="T457" s="9">
        <v>54275.58</v>
      </c>
      <c r="U457" s="9">
        <v>210.42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54486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f t="shared" si="7"/>
        <v>0</v>
      </c>
      <c r="AV457" s="9">
        <v>23139.69</v>
      </c>
      <c r="AW457" s="9">
        <v>54486</v>
      </c>
      <c r="AX457" s="10">
        <v>68</v>
      </c>
      <c r="AY457" s="10">
        <v>300</v>
      </c>
      <c r="AZ457" s="9">
        <v>199242.8</v>
      </c>
      <c r="BA457" s="9">
        <v>50437.41</v>
      </c>
      <c r="BB457" s="11">
        <v>90</v>
      </c>
      <c r="BC457" s="11">
        <v>84.065512087159107</v>
      </c>
      <c r="BD457" s="11">
        <v>10.42</v>
      </c>
      <c r="BE457" s="11"/>
      <c r="BF457" s="7" t="s">
        <v>352</v>
      </c>
      <c r="BG457" s="4"/>
      <c r="BH457" s="7" t="s">
        <v>432</v>
      </c>
      <c r="BI457" s="7" t="s">
        <v>544</v>
      </c>
      <c r="BJ457" s="7" t="s">
        <v>675</v>
      </c>
      <c r="BK457" s="7" t="s">
        <v>342</v>
      </c>
      <c r="BL457" s="5" t="s">
        <v>2</v>
      </c>
      <c r="BM457" s="11">
        <v>386708.46544072003</v>
      </c>
      <c r="BN457" s="5" t="s">
        <v>242</v>
      </c>
      <c r="BO457" s="11"/>
      <c r="BP457" s="12">
        <v>38440</v>
      </c>
      <c r="BQ457" s="12">
        <v>47574</v>
      </c>
      <c r="BR457" s="11">
        <v>13516.5</v>
      </c>
      <c r="BS457" s="11">
        <v>0</v>
      </c>
      <c r="BT457" s="11">
        <v>27.89</v>
      </c>
    </row>
    <row r="458" spans="1:72" s="1" customFormat="1" ht="18.2" customHeight="1" x14ac:dyDescent="0.15">
      <c r="A458" s="13">
        <v>456</v>
      </c>
      <c r="B458" s="14" t="s">
        <v>337</v>
      </c>
      <c r="C458" s="14" t="s">
        <v>0</v>
      </c>
      <c r="D458" s="15">
        <v>45505</v>
      </c>
      <c r="E458" s="16" t="s">
        <v>257</v>
      </c>
      <c r="F458" s="17">
        <v>53</v>
      </c>
      <c r="G458" s="17">
        <v>52</v>
      </c>
      <c r="H458" s="18">
        <v>22206.02</v>
      </c>
      <c r="I458" s="18">
        <v>11808.28</v>
      </c>
      <c r="J458" s="18">
        <v>0</v>
      </c>
      <c r="K458" s="18">
        <v>34014.300000000003</v>
      </c>
      <c r="L458" s="18">
        <v>278.86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34014.300000000003</v>
      </c>
      <c r="T458" s="18">
        <v>13158.42</v>
      </c>
      <c r="U458" s="18">
        <v>192.25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13350.67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f t="shared" si="7"/>
        <v>0</v>
      </c>
      <c r="AV458" s="18">
        <v>12087.14</v>
      </c>
      <c r="AW458" s="18">
        <v>13350.67</v>
      </c>
      <c r="AX458" s="19">
        <v>69</v>
      </c>
      <c r="AY458" s="19">
        <v>300</v>
      </c>
      <c r="AZ458" s="18">
        <v>199242.8</v>
      </c>
      <c r="BA458" s="18">
        <v>50314.45</v>
      </c>
      <c r="BB458" s="20">
        <v>90</v>
      </c>
      <c r="BC458" s="20">
        <v>60.843097758198702</v>
      </c>
      <c r="BD458" s="20">
        <v>10.39</v>
      </c>
      <c r="BE458" s="20"/>
      <c r="BF458" s="16" t="s">
        <v>338</v>
      </c>
      <c r="BG458" s="13"/>
      <c r="BH458" s="16" t="s">
        <v>432</v>
      </c>
      <c r="BI458" s="16" t="s">
        <v>544</v>
      </c>
      <c r="BJ458" s="16" t="s">
        <v>675</v>
      </c>
      <c r="BK458" s="16" t="s">
        <v>342</v>
      </c>
      <c r="BL458" s="14" t="s">
        <v>2</v>
      </c>
      <c r="BM458" s="20">
        <v>279201.0753192</v>
      </c>
      <c r="BN458" s="14" t="s">
        <v>242</v>
      </c>
      <c r="BO458" s="20"/>
      <c r="BP458" s="21">
        <v>38461</v>
      </c>
      <c r="BQ458" s="21">
        <v>47604</v>
      </c>
      <c r="BR458" s="20">
        <v>5131.78</v>
      </c>
      <c r="BS458" s="20">
        <v>0</v>
      </c>
      <c r="BT458" s="20">
        <v>27.83</v>
      </c>
    </row>
    <row r="459" spans="1:72" s="1" customFormat="1" ht="18.2" customHeight="1" x14ac:dyDescent="0.15">
      <c r="A459" s="4">
        <v>457</v>
      </c>
      <c r="B459" s="5" t="s">
        <v>337</v>
      </c>
      <c r="C459" s="5" t="s">
        <v>0</v>
      </c>
      <c r="D459" s="6">
        <v>45505</v>
      </c>
      <c r="E459" s="7" t="s">
        <v>165</v>
      </c>
      <c r="F459" s="8">
        <v>113</v>
      </c>
      <c r="G459" s="8">
        <v>112</v>
      </c>
      <c r="H459" s="9">
        <v>24407.59</v>
      </c>
      <c r="I459" s="9">
        <v>18692.38</v>
      </c>
      <c r="J459" s="9">
        <v>0</v>
      </c>
      <c r="K459" s="9">
        <v>43099.97</v>
      </c>
      <c r="L459" s="9">
        <v>260.05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43099.97</v>
      </c>
      <c r="T459" s="9">
        <v>34569.300000000003</v>
      </c>
      <c r="U459" s="9">
        <v>211.31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34780.61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f t="shared" si="7"/>
        <v>0</v>
      </c>
      <c r="AV459" s="9">
        <v>18952.43</v>
      </c>
      <c r="AW459" s="9">
        <v>34780.61</v>
      </c>
      <c r="AX459" s="10">
        <v>69</v>
      </c>
      <c r="AY459" s="10">
        <v>300</v>
      </c>
      <c r="AZ459" s="9">
        <v>199242.8</v>
      </c>
      <c r="BA459" s="9">
        <v>50340.47</v>
      </c>
      <c r="BB459" s="11">
        <v>90</v>
      </c>
      <c r="BC459" s="11">
        <v>77.055246007834299</v>
      </c>
      <c r="BD459" s="11">
        <v>10.39</v>
      </c>
      <c r="BE459" s="11"/>
      <c r="BF459" s="7" t="s">
        <v>352</v>
      </c>
      <c r="BG459" s="4"/>
      <c r="BH459" s="7" t="s">
        <v>432</v>
      </c>
      <c r="BI459" s="7" t="s">
        <v>544</v>
      </c>
      <c r="BJ459" s="7" t="s">
        <v>675</v>
      </c>
      <c r="BK459" s="7" t="s">
        <v>342</v>
      </c>
      <c r="BL459" s="5" t="s">
        <v>2</v>
      </c>
      <c r="BM459" s="11">
        <v>353779.38014968002</v>
      </c>
      <c r="BN459" s="5" t="s">
        <v>242</v>
      </c>
      <c r="BO459" s="11"/>
      <c r="BP459" s="12">
        <v>38456</v>
      </c>
      <c r="BQ459" s="12">
        <v>47604</v>
      </c>
      <c r="BR459" s="11">
        <v>10870.08</v>
      </c>
      <c r="BS459" s="11">
        <v>0</v>
      </c>
      <c r="BT459" s="11">
        <v>27.84</v>
      </c>
    </row>
    <row r="460" spans="1:72" s="1" customFormat="1" ht="18.2" customHeight="1" x14ac:dyDescent="0.15">
      <c r="A460" s="13">
        <v>458</v>
      </c>
      <c r="B460" s="14" t="s">
        <v>337</v>
      </c>
      <c r="C460" s="14" t="s">
        <v>0</v>
      </c>
      <c r="D460" s="15">
        <v>45505</v>
      </c>
      <c r="E460" s="16" t="s">
        <v>185</v>
      </c>
      <c r="F460" s="17">
        <v>162</v>
      </c>
      <c r="G460" s="17">
        <v>161</v>
      </c>
      <c r="H460" s="18">
        <v>40297.1</v>
      </c>
      <c r="I460" s="18">
        <v>37941.85</v>
      </c>
      <c r="J460" s="18">
        <v>0</v>
      </c>
      <c r="K460" s="18">
        <v>78238.95</v>
      </c>
      <c r="L460" s="18">
        <v>437.29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78238.95</v>
      </c>
      <c r="T460" s="18">
        <v>89576.29</v>
      </c>
      <c r="U460" s="18">
        <v>349.88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89926.17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f t="shared" si="7"/>
        <v>0</v>
      </c>
      <c r="AV460" s="18">
        <v>38379.14</v>
      </c>
      <c r="AW460" s="18">
        <v>89926.17</v>
      </c>
      <c r="AX460" s="19">
        <v>68</v>
      </c>
      <c r="AY460" s="19">
        <v>300</v>
      </c>
      <c r="AZ460" s="18">
        <v>330000</v>
      </c>
      <c r="BA460" s="18">
        <v>83877.240000000005</v>
      </c>
      <c r="BB460" s="20">
        <v>90</v>
      </c>
      <c r="BC460" s="20">
        <v>83.950133552319997</v>
      </c>
      <c r="BD460" s="20">
        <v>10.42</v>
      </c>
      <c r="BE460" s="20"/>
      <c r="BF460" s="16" t="s">
        <v>352</v>
      </c>
      <c r="BG460" s="13"/>
      <c r="BH460" s="16" t="s">
        <v>393</v>
      </c>
      <c r="BI460" s="16" t="s">
        <v>453</v>
      </c>
      <c r="BJ460" s="16" t="s">
        <v>454</v>
      </c>
      <c r="BK460" s="16" t="s">
        <v>342</v>
      </c>
      <c r="BL460" s="14" t="s">
        <v>2</v>
      </c>
      <c r="BM460" s="20">
        <v>642212.2157988</v>
      </c>
      <c r="BN460" s="14" t="s">
        <v>242</v>
      </c>
      <c r="BO460" s="20"/>
      <c r="BP460" s="21">
        <v>38420</v>
      </c>
      <c r="BQ460" s="21">
        <v>47574</v>
      </c>
      <c r="BR460" s="20">
        <v>22245.09</v>
      </c>
      <c r="BS460" s="20">
        <v>0</v>
      </c>
      <c r="BT460" s="20">
        <v>27.99</v>
      </c>
    </row>
    <row r="461" spans="1:72" s="1" customFormat="1" ht="18.2" customHeight="1" x14ac:dyDescent="0.15">
      <c r="A461" s="4">
        <v>459</v>
      </c>
      <c r="B461" s="5" t="s">
        <v>337</v>
      </c>
      <c r="C461" s="5" t="s">
        <v>0</v>
      </c>
      <c r="D461" s="6">
        <v>45505</v>
      </c>
      <c r="E461" s="7" t="s">
        <v>166</v>
      </c>
      <c r="F461" s="8">
        <v>110</v>
      </c>
      <c r="G461" s="8">
        <v>109</v>
      </c>
      <c r="H461" s="9">
        <v>40427.94</v>
      </c>
      <c r="I461" s="9">
        <v>30459.82</v>
      </c>
      <c r="J461" s="9">
        <v>0</v>
      </c>
      <c r="K461" s="9">
        <v>70887.759999999995</v>
      </c>
      <c r="L461" s="9">
        <v>430.6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70887.759999999995</v>
      </c>
      <c r="T461" s="9">
        <v>55403.98</v>
      </c>
      <c r="U461" s="9">
        <v>350.01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55753.99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f t="shared" si="7"/>
        <v>0</v>
      </c>
      <c r="AV461" s="9">
        <v>30890.42</v>
      </c>
      <c r="AW461" s="9">
        <v>55753.99</v>
      </c>
      <c r="AX461" s="10">
        <v>69</v>
      </c>
      <c r="AY461" s="10">
        <v>300</v>
      </c>
      <c r="AZ461" s="9">
        <v>330000</v>
      </c>
      <c r="BA461" s="9">
        <v>83368.820000000007</v>
      </c>
      <c r="BB461" s="11">
        <v>90</v>
      </c>
      <c r="BC461" s="11">
        <v>76.526192886021406</v>
      </c>
      <c r="BD461" s="11">
        <v>10.39</v>
      </c>
      <c r="BE461" s="11"/>
      <c r="BF461" s="7" t="s">
        <v>352</v>
      </c>
      <c r="BG461" s="4"/>
      <c r="BH461" s="7" t="s">
        <v>393</v>
      </c>
      <c r="BI461" s="7" t="s">
        <v>453</v>
      </c>
      <c r="BJ461" s="7" t="s">
        <v>454</v>
      </c>
      <c r="BK461" s="7" t="s">
        <v>342</v>
      </c>
      <c r="BL461" s="5" t="s">
        <v>2</v>
      </c>
      <c r="BM461" s="11">
        <v>581871.11946943996</v>
      </c>
      <c r="BN461" s="5" t="s">
        <v>242</v>
      </c>
      <c r="BO461" s="11"/>
      <c r="BP461" s="12">
        <v>38457</v>
      </c>
      <c r="BQ461" s="12">
        <v>47604</v>
      </c>
      <c r="BR461" s="11">
        <v>14689.54</v>
      </c>
      <c r="BS461" s="11">
        <v>0</v>
      </c>
      <c r="BT461" s="11">
        <v>27.84</v>
      </c>
    </row>
    <row r="462" spans="1:72" s="1" customFormat="1" ht="18.2" customHeight="1" x14ac:dyDescent="0.15">
      <c r="A462" s="13">
        <v>460</v>
      </c>
      <c r="B462" s="14" t="s">
        <v>337</v>
      </c>
      <c r="C462" s="14" t="s">
        <v>0</v>
      </c>
      <c r="D462" s="15">
        <v>45505</v>
      </c>
      <c r="E462" s="16" t="s">
        <v>183</v>
      </c>
      <c r="F462" s="17">
        <v>163</v>
      </c>
      <c r="G462" s="17">
        <v>162</v>
      </c>
      <c r="H462" s="18">
        <v>40073.370000000003</v>
      </c>
      <c r="I462" s="18">
        <v>37554.769999999997</v>
      </c>
      <c r="J462" s="18">
        <v>0</v>
      </c>
      <c r="K462" s="18">
        <v>77628.14</v>
      </c>
      <c r="L462" s="18">
        <v>423.27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77628.14</v>
      </c>
      <c r="T462" s="18">
        <v>86136.21</v>
      </c>
      <c r="U462" s="18">
        <v>335.59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86471.8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f t="shared" si="7"/>
        <v>0</v>
      </c>
      <c r="AV462" s="18">
        <v>37978.04</v>
      </c>
      <c r="AW462" s="18">
        <v>86471.8</v>
      </c>
      <c r="AX462" s="19">
        <v>70</v>
      </c>
      <c r="AY462" s="19">
        <v>300</v>
      </c>
      <c r="AZ462" s="18">
        <v>368200</v>
      </c>
      <c r="BA462" s="18">
        <v>83187.34</v>
      </c>
      <c r="BB462" s="20">
        <v>80.930000000000007</v>
      </c>
      <c r="BC462" s="20">
        <v>75.521652335559693</v>
      </c>
      <c r="BD462" s="20">
        <v>10.050000000000001</v>
      </c>
      <c r="BE462" s="20"/>
      <c r="BF462" s="16" t="s">
        <v>352</v>
      </c>
      <c r="BG462" s="13"/>
      <c r="BH462" s="16" t="s">
        <v>393</v>
      </c>
      <c r="BI462" s="16" t="s">
        <v>453</v>
      </c>
      <c r="BJ462" s="16" t="s">
        <v>454</v>
      </c>
      <c r="BK462" s="16" t="s">
        <v>342</v>
      </c>
      <c r="BL462" s="14" t="s">
        <v>2</v>
      </c>
      <c r="BM462" s="20">
        <v>637198.47720016004</v>
      </c>
      <c r="BN462" s="14" t="s">
        <v>242</v>
      </c>
      <c r="BO462" s="20"/>
      <c r="BP462" s="21">
        <v>38496</v>
      </c>
      <c r="BQ462" s="21">
        <v>47635</v>
      </c>
      <c r="BR462" s="20">
        <v>22643.83</v>
      </c>
      <c r="BS462" s="20">
        <v>0</v>
      </c>
      <c r="BT462" s="20">
        <v>27.69</v>
      </c>
    </row>
    <row r="463" spans="1:72" s="1" customFormat="1" ht="18.2" customHeight="1" x14ac:dyDescent="0.15">
      <c r="A463" s="4">
        <v>461</v>
      </c>
      <c r="B463" s="5" t="s">
        <v>337</v>
      </c>
      <c r="C463" s="5" t="s">
        <v>0</v>
      </c>
      <c r="D463" s="6">
        <v>45505</v>
      </c>
      <c r="E463" s="7" t="s">
        <v>184</v>
      </c>
      <c r="F463" s="8">
        <v>163</v>
      </c>
      <c r="G463" s="8">
        <v>162</v>
      </c>
      <c r="H463" s="9">
        <v>30568.87</v>
      </c>
      <c r="I463" s="9">
        <v>28864.37</v>
      </c>
      <c r="J463" s="9">
        <v>0</v>
      </c>
      <c r="K463" s="9">
        <v>59433.24</v>
      </c>
      <c r="L463" s="9">
        <v>331.73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59433.24</v>
      </c>
      <c r="T463" s="9">
        <v>68468.53</v>
      </c>
      <c r="U463" s="9">
        <v>265.42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68733.95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f t="shared" si="7"/>
        <v>0</v>
      </c>
      <c r="AV463" s="9">
        <v>29196.1</v>
      </c>
      <c r="AW463" s="9">
        <v>68733.95</v>
      </c>
      <c r="AX463" s="10">
        <v>68</v>
      </c>
      <c r="AY463" s="10">
        <v>300</v>
      </c>
      <c r="AZ463" s="9">
        <v>250600</v>
      </c>
      <c r="BA463" s="9">
        <v>63629.49</v>
      </c>
      <c r="BB463" s="11">
        <v>90</v>
      </c>
      <c r="BC463" s="11">
        <v>84.0646624701848</v>
      </c>
      <c r="BD463" s="11">
        <v>10.42</v>
      </c>
      <c r="BE463" s="11"/>
      <c r="BF463" s="7" t="s">
        <v>338</v>
      </c>
      <c r="BG463" s="4"/>
      <c r="BH463" s="7" t="s">
        <v>349</v>
      </c>
      <c r="BI463" s="7" t="s">
        <v>350</v>
      </c>
      <c r="BJ463" s="7" t="s">
        <v>351</v>
      </c>
      <c r="BK463" s="7" t="s">
        <v>342</v>
      </c>
      <c r="BL463" s="5" t="s">
        <v>2</v>
      </c>
      <c r="BM463" s="11">
        <v>487848.47895456001</v>
      </c>
      <c r="BN463" s="5" t="s">
        <v>242</v>
      </c>
      <c r="BO463" s="11"/>
      <c r="BP463" s="12">
        <v>38425</v>
      </c>
      <c r="BQ463" s="12">
        <v>47574</v>
      </c>
      <c r="BR463" s="11">
        <v>15458.89</v>
      </c>
      <c r="BS463" s="11">
        <v>0</v>
      </c>
      <c r="BT463" s="11">
        <v>27.97</v>
      </c>
    </row>
    <row r="464" spans="1:72" s="1" customFormat="1" ht="18.2" customHeight="1" x14ac:dyDescent="0.15">
      <c r="A464" s="13">
        <v>462</v>
      </c>
      <c r="B464" s="14" t="s">
        <v>337</v>
      </c>
      <c r="C464" s="14" t="s">
        <v>0</v>
      </c>
      <c r="D464" s="15">
        <v>45505</v>
      </c>
      <c r="E464" s="16" t="s">
        <v>871</v>
      </c>
      <c r="F464" s="17">
        <v>123</v>
      </c>
      <c r="G464" s="17">
        <v>122</v>
      </c>
      <c r="H464" s="18">
        <v>29036.58</v>
      </c>
      <c r="I464" s="18">
        <v>25572.11</v>
      </c>
      <c r="J464" s="18">
        <v>0</v>
      </c>
      <c r="K464" s="18">
        <v>54608.69</v>
      </c>
      <c r="L464" s="18">
        <v>324.85000000000002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54608.69</v>
      </c>
      <c r="T464" s="18">
        <v>42258.06</v>
      </c>
      <c r="U464" s="18">
        <v>227.68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42485.74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f t="shared" si="7"/>
        <v>0</v>
      </c>
      <c r="AV464" s="18">
        <v>25896.959999999999</v>
      </c>
      <c r="AW464" s="18">
        <v>42485.74</v>
      </c>
      <c r="AX464" s="19">
        <v>68</v>
      </c>
      <c r="AY464" s="19">
        <v>300</v>
      </c>
      <c r="AZ464" s="18">
        <v>367100</v>
      </c>
      <c r="BA464" s="18">
        <v>63695.87</v>
      </c>
      <c r="BB464" s="20">
        <v>61.44</v>
      </c>
      <c r="BC464" s="20">
        <v>52.674654001900002</v>
      </c>
      <c r="BD464" s="20">
        <v>9.41</v>
      </c>
      <c r="BE464" s="20"/>
      <c r="BF464" s="16" t="s">
        <v>352</v>
      </c>
      <c r="BG464" s="13"/>
      <c r="BH464" s="16" t="s">
        <v>349</v>
      </c>
      <c r="BI464" s="16" t="s">
        <v>350</v>
      </c>
      <c r="BJ464" s="16" t="s">
        <v>351</v>
      </c>
      <c r="BK464" s="16" t="s">
        <v>342</v>
      </c>
      <c r="BL464" s="14" t="s">
        <v>2</v>
      </c>
      <c r="BM464" s="20">
        <v>448246.91290936002</v>
      </c>
      <c r="BN464" s="14" t="s">
        <v>242</v>
      </c>
      <c r="BO464" s="20"/>
      <c r="BP464" s="21">
        <v>38420</v>
      </c>
      <c r="BQ464" s="21">
        <v>47574</v>
      </c>
      <c r="BR464" s="20">
        <v>14556.96</v>
      </c>
      <c r="BS464" s="20">
        <v>0</v>
      </c>
      <c r="BT464" s="20">
        <v>43.81</v>
      </c>
    </row>
    <row r="465" spans="1:72" s="1" customFormat="1" ht="18.2" customHeight="1" x14ac:dyDescent="0.15">
      <c r="A465" s="4">
        <v>463</v>
      </c>
      <c r="B465" s="5" t="s">
        <v>337</v>
      </c>
      <c r="C465" s="5" t="s">
        <v>0</v>
      </c>
      <c r="D465" s="6">
        <v>45505</v>
      </c>
      <c r="E465" s="7" t="s">
        <v>904</v>
      </c>
      <c r="F465" s="8">
        <v>88</v>
      </c>
      <c r="G465" s="8">
        <v>87</v>
      </c>
      <c r="H465" s="9">
        <v>30512.62</v>
      </c>
      <c r="I465" s="9">
        <v>20190.909713000001</v>
      </c>
      <c r="J465" s="9">
        <v>0</v>
      </c>
      <c r="K465" s="9">
        <v>50703.529713000004</v>
      </c>
      <c r="L465" s="9">
        <v>328.79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50703.519999999997</v>
      </c>
      <c r="T465" s="9">
        <v>31962.380287</v>
      </c>
      <c r="U465" s="9">
        <v>264.19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32226.58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f t="shared" si="7"/>
        <v>0</v>
      </c>
      <c r="AV465" s="9">
        <v>20519.689999999999</v>
      </c>
      <c r="AW465" s="9">
        <v>32226.58</v>
      </c>
      <c r="AX465" s="10">
        <v>69</v>
      </c>
      <c r="AY465" s="10">
        <v>300</v>
      </c>
      <c r="AZ465" s="9">
        <v>250600</v>
      </c>
      <c r="BA465" s="9">
        <v>63329.440000000002</v>
      </c>
      <c r="BB465" s="11">
        <v>90</v>
      </c>
      <c r="BC465" s="11">
        <v>72.056800123291794</v>
      </c>
      <c r="BD465" s="11">
        <v>10.39</v>
      </c>
      <c r="BE465" s="11"/>
      <c r="BF465" s="7" t="s">
        <v>352</v>
      </c>
      <c r="BG465" s="4"/>
      <c r="BH465" s="7" t="s">
        <v>349</v>
      </c>
      <c r="BI465" s="7" t="s">
        <v>350</v>
      </c>
      <c r="BJ465" s="7" t="s">
        <v>457</v>
      </c>
      <c r="BK465" s="7" t="s">
        <v>342</v>
      </c>
      <c r="BL465" s="5" t="s">
        <v>2</v>
      </c>
      <c r="BM465" s="11">
        <v>416191.93417088001</v>
      </c>
      <c r="BN465" s="5" t="s">
        <v>242</v>
      </c>
      <c r="BO465" s="11"/>
      <c r="BP465" s="12">
        <v>38454</v>
      </c>
      <c r="BQ465" s="12">
        <v>47604</v>
      </c>
      <c r="BR465" s="11">
        <v>10227.959999999999</v>
      </c>
      <c r="BS465" s="11">
        <v>0</v>
      </c>
      <c r="BT465" s="11">
        <v>27.85</v>
      </c>
    </row>
    <row r="466" spans="1:72" s="1" customFormat="1" ht="18.2" customHeight="1" x14ac:dyDescent="0.15">
      <c r="A466" s="13">
        <v>464</v>
      </c>
      <c r="B466" s="14" t="s">
        <v>337</v>
      </c>
      <c r="C466" s="14" t="s">
        <v>0</v>
      </c>
      <c r="D466" s="15">
        <v>45505</v>
      </c>
      <c r="E466" s="16" t="s">
        <v>167</v>
      </c>
      <c r="F466" s="17">
        <v>162</v>
      </c>
      <c r="G466" s="17">
        <v>161</v>
      </c>
      <c r="H466" s="18">
        <v>25025.41</v>
      </c>
      <c r="I466" s="18">
        <v>24992.25</v>
      </c>
      <c r="J466" s="18">
        <v>0</v>
      </c>
      <c r="K466" s="18">
        <v>50017.66</v>
      </c>
      <c r="L466" s="18">
        <v>280.86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50017.66</v>
      </c>
      <c r="T466" s="18">
        <v>54084.34</v>
      </c>
      <c r="U466" s="18">
        <v>207.28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54291.62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f t="shared" si="7"/>
        <v>0</v>
      </c>
      <c r="AV466" s="18">
        <v>25273.11</v>
      </c>
      <c r="AW466" s="18">
        <v>54291.62</v>
      </c>
      <c r="AX466" s="19">
        <v>67</v>
      </c>
      <c r="AY466" s="19">
        <v>300</v>
      </c>
      <c r="AZ466" s="18">
        <v>214700</v>
      </c>
      <c r="BA466" s="18">
        <v>53969.63</v>
      </c>
      <c r="BB466" s="20">
        <v>90</v>
      </c>
      <c r="BC466" s="20">
        <v>83.4096768867973</v>
      </c>
      <c r="BD466" s="20">
        <v>9.94</v>
      </c>
      <c r="BE466" s="20"/>
      <c r="BF466" s="16" t="s">
        <v>338</v>
      </c>
      <c r="BG466" s="13"/>
      <c r="BH466" s="16" t="s">
        <v>378</v>
      </c>
      <c r="BI466" s="16" t="s">
        <v>443</v>
      </c>
      <c r="BJ466" s="16" t="s">
        <v>444</v>
      </c>
      <c r="BK466" s="16" t="s">
        <v>342</v>
      </c>
      <c r="BL466" s="14" t="s">
        <v>2</v>
      </c>
      <c r="BM466" s="20">
        <v>410562.15935504</v>
      </c>
      <c r="BN466" s="14" t="s">
        <v>242</v>
      </c>
      <c r="BO466" s="20"/>
      <c r="BP466" s="21">
        <v>38408</v>
      </c>
      <c r="BQ466" s="21">
        <v>47543</v>
      </c>
      <c r="BR466" s="20">
        <v>13375.15</v>
      </c>
      <c r="BS466" s="20">
        <v>0</v>
      </c>
      <c r="BT466" s="20">
        <v>28.03</v>
      </c>
    </row>
    <row r="467" spans="1:72" s="1" customFormat="1" ht="18.2" customHeight="1" x14ac:dyDescent="0.15">
      <c r="A467" s="4">
        <v>465</v>
      </c>
      <c r="B467" s="5" t="s">
        <v>337</v>
      </c>
      <c r="C467" s="5" t="s">
        <v>0</v>
      </c>
      <c r="D467" s="6">
        <v>45505</v>
      </c>
      <c r="E467" s="7" t="s">
        <v>182</v>
      </c>
      <c r="F467" s="8">
        <v>163</v>
      </c>
      <c r="G467" s="8">
        <v>162</v>
      </c>
      <c r="H467" s="9">
        <v>36994.92</v>
      </c>
      <c r="I467" s="9">
        <v>34150.53</v>
      </c>
      <c r="J467" s="9">
        <v>0</v>
      </c>
      <c r="K467" s="9">
        <v>71145.45</v>
      </c>
      <c r="L467" s="9">
        <v>388.58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71145.45</v>
      </c>
      <c r="T467" s="9">
        <v>80588.7</v>
      </c>
      <c r="U467" s="9">
        <v>315.36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80904.06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f t="shared" si="7"/>
        <v>0</v>
      </c>
      <c r="AV467" s="9">
        <v>34539.11</v>
      </c>
      <c r="AW467" s="9">
        <v>80904.06</v>
      </c>
      <c r="AX467" s="10">
        <v>70</v>
      </c>
      <c r="AY467" s="10">
        <v>300</v>
      </c>
      <c r="AZ467" s="9">
        <v>303000</v>
      </c>
      <c r="BA467" s="9">
        <v>76104.61</v>
      </c>
      <c r="BB467" s="11">
        <v>90</v>
      </c>
      <c r="BC467" s="11">
        <v>84.135382863140606</v>
      </c>
      <c r="BD467" s="11">
        <v>10.23</v>
      </c>
      <c r="BE467" s="11"/>
      <c r="BF467" s="7" t="s">
        <v>352</v>
      </c>
      <c r="BG467" s="4"/>
      <c r="BH467" s="7" t="s">
        <v>426</v>
      </c>
      <c r="BI467" s="7" t="s">
        <v>499</v>
      </c>
      <c r="BJ467" s="7" t="s">
        <v>676</v>
      </c>
      <c r="BK467" s="7" t="s">
        <v>342</v>
      </c>
      <c r="BL467" s="5" t="s">
        <v>2</v>
      </c>
      <c r="BM467" s="11">
        <v>583986.32763479999</v>
      </c>
      <c r="BN467" s="5" t="s">
        <v>242</v>
      </c>
      <c r="BO467" s="11"/>
      <c r="BP467" s="12">
        <v>38497</v>
      </c>
      <c r="BQ467" s="12">
        <v>47635</v>
      </c>
      <c r="BR467" s="11">
        <v>17198.400000000001</v>
      </c>
      <c r="BS467" s="11">
        <v>0</v>
      </c>
      <c r="BT467" s="11">
        <v>27.68</v>
      </c>
    </row>
    <row r="468" spans="1:72" s="1" customFormat="1" ht="18.2" customHeight="1" x14ac:dyDescent="0.15">
      <c r="A468" s="13">
        <v>466</v>
      </c>
      <c r="B468" s="14" t="s">
        <v>337</v>
      </c>
      <c r="C468" s="14" t="s">
        <v>0</v>
      </c>
      <c r="D468" s="15">
        <v>45505</v>
      </c>
      <c r="E468" s="16" t="s">
        <v>677</v>
      </c>
      <c r="F468" s="17">
        <v>0</v>
      </c>
      <c r="G468" s="17">
        <v>0</v>
      </c>
      <c r="H468" s="18">
        <v>24881.759999999998</v>
      </c>
      <c r="I468" s="18">
        <v>0</v>
      </c>
      <c r="J468" s="18">
        <v>0</v>
      </c>
      <c r="K468" s="18">
        <v>24881.759999999998</v>
      </c>
      <c r="L468" s="18">
        <v>282.38</v>
      </c>
      <c r="M468" s="18">
        <v>0</v>
      </c>
      <c r="N468" s="18">
        <v>0</v>
      </c>
      <c r="O468" s="18">
        <v>0</v>
      </c>
      <c r="P468" s="18">
        <v>282.38</v>
      </c>
      <c r="Q468" s="18">
        <v>2.4</v>
      </c>
      <c r="R468" s="18">
        <v>0</v>
      </c>
      <c r="S468" s="18">
        <v>24856.03</v>
      </c>
      <c r="T468" s="18">
        <v>0</v>
      </c>
      <c r="U468" s="18">
        <v>217.03</v>
      </c>
      <c r="V468" s="18">
        <v>0</v>
      </c>
      <c r="W468" s="18">
        <v>0</v>
      </c>
      <c r="X468" s="18">
        <v>217.03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26.64</v>
      </c>
      <c r="AI468" s="18">
        <v>33.47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3.6549999999999998E-3</v>
      </c>
      <c r="AT468" s="18">
        <v>0</v>
      </c>
      <c r="AU468" s="18">
        <f t="shared" si="7"/>
        <v>561.91634499999998</v>
      </c>
      <c r="AV468" s="18">
        <v>0</v>
      </c>
      <c r="AW468" s="18">
        <v>0</v>
      </c>
      <c r="AX468" s="19">
        <v>71</v>
      </c>
      <c r="AY468" s="19">
        <v>300</v>
      </c>
      <c r="AZ468" s="18">
        <v>212000</v>
      </c>
      <c r="BA468" s="18">
        <v>53458.58</v>
      </c>
      <c r="BB468" s="20">
        <v>90</v>
      </c>
      <c r="BC468" s="20">
        <v>41.846279867516103</v>
      </c>
      <c r="BD468" s="20">
        <v>10.36</v>
      </c>
      <c r="BE468" s="20"/>
      <c r="BF468" s="16" t="s">
        <v>352</v>
      </c>
      <c r="BG468" s="13"/>
      <c r="BH468" s="16" t="s">
        <v>408</v>
      </c>
      <c r="BI468" s="16" t="s">
        <v>410</v>
      </c>
      <c r="BJ468" s="16" t="s">
        <v>411</v>
      </c>
      <c r="BK468" s="16" t="s">
        <v>1</v>
      </c>
      <c r="BL468" s="14" t="s">
        <v>2</v>
      </c>
      <c r="BM468" s="20">
        <v>204026.84471432</v>
      </c>
      <c r="BN468" s="14" t="s">
        <v>242</v>
      </c>
      <c r="BO468" s="20"/>
      <c r="BP468" s="21">
        <v>38511</v>
      </c>
      <c r="BQ468" s="21">
        <v>47665</v>
      </c>
      <c r="BR468" s="20">
        <v>0</v>
      </c>
      <c r="BS468" s="20">
        <v>0</v>
      </c>
      <c r="BT468" s="20">
        <v>0</v>
      </c>
    </row>
    <row r="469" spans="1:72" s="1" customFormat="1" ht="18.2" customHeight="1" x14ac:dyDescent="0.15">
      <c r="A469" s="4">
        <v>467</v>
      </c>
      <c r="B469" s="5" t="s">
        <v>337</v>
      </c>
      <c r="C469" s="5" t="s">
        <v>0</v>
      </c>
      <c r="D469" s="6">
        <v>45505</v>
      </c>
      <c r="E469" s="7" t="s">
        <v>680</v>
      </c>
      <c r="F469" s="8">
        <v>0</v>
      </c>
      <c r="G469" s="8">
        <v>0</v>
      </c>
      <c r="H469" s="9">
        <v>49676.11</v>
      </c>
      <c r="I469" s="9">
        <v>0</v>
      </c>
      <c r="J469" s="9">
        <v>0</v>
      </c>
      <c r="K469" s="9">
        <v>49676.11</v>
      </c>
      <c r="L469" s="9">
        <v>674.77</v>
      </c>
      <c r="M469" s="9">
        <v>0</v>
      </c>
      <c r="N469" s="9">
        <v>0</v>
      </c>
      <c r="O469" s="9">
        <v>0</v>
      </c>
      <c r="P469" s="9">
        <v>674.77</v>
      </c>
      <c r="Q469" s="9">
        <v>0</v>
      </c>
      <c r="R469" s="9">
        <v>0</v>
      </c>
      <c r="S469" s="9">
        <v>49001.34</v>
      </c>
      <c r="T469" s="9">
        <v>0</v>
      </c>
      <c r="U469" s="9">
        <v>402.38</v>
      </c>
      <c r="V469" s="9">
        <v>0</v>
      </c>
      <c r="W469" s="9">
        <v>0</v>
      </c>
      <c r="X469" s="9">
        <v>402.38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57.64</v>
      </c>
      <c r="AI469" s="9">
        <v>75.87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5.0000000000000001E-3</v>
      </c>
      <c r="AR469" s="9">
        <v>0</v>
      </c>
      <c r="AS469" s="9">
        <v>0</v>
      </c>
      <c r="AT469" s="9">
        <v>0</v>
      </c>
      <c r="AU469" s="9">
        <f t="shared" si="7"/>
        <v>1210.665</v>
      </c>
      <c r="AV469" s="9">
        <v>0</v>
      </c>
      <c r="AW469" s="9">
        <v>0</v>
      </c>
      <c r="AX469" s="10">
        <v>58</v>
      </c>
      <c r="AY469" s="10">
        <v>300</v>
      </c>
      <c r="AZ469" s="9">
        <v>460000</v>
      </c>
      <c r="BA469" s="9">
        <v>121159.4</v>
      </c>
      <c r="BB469" s="11">
        <v>90</v>
      </c>
      <c r="BC469" s="11">
        <v>36.399326837207802</v>
      </c>
      <c r="BD469" s="11">
        <v>9.7200000000000006</v>
      </c>
      <c r="BE469" s="11"/>
      <c r="BF469" s="7" t="s">
        <v>338</v>
      </c>
      <c r="BG469" s="4"/>
      <c r="BH469" s="7" t="s">
        <v>408</v>
      </c>
      <c r="BI469" s="7" t="s">
        <v>410</v>
      </c>
      <c r="BJ469" s="7" t="s">
        <v>501</v>
      </c>
      <c r="BK469" s="7" t="s">
        <v>1</v>
      </c>
      <c r="BL469" s="5" t="s">
        <v>2</v>
      </c>
      <c r="BM469" s="11">
        <v>402219.85518095997</v>
      </c>
      <c r="BN469" s="5" t="s">
        <v>242</v>
      </c>
      <c r="BO469" s="11"/>
      <c r="BP469" s="12">
        <v>38120</v>
      </c>
      <c r="BQ469" s="12">
        <v>47270</v>
      </c>
      <c r="BR469" s="11">
        <v>0</v>
      </c>
      <c r="BS469" s="11">
        <v>0</v>
      </c>
      <c r="BT469" s="11">
        <v>0</v>
      </c>
    </row>
    <row r="470" spans="1:72" s="1" customFormat="1" ht="18.2" customHeight="1" x14ac:dyDescent="0.15">
      <c r="A470" s="13">
        <v>468</v>
      </c>
      <c r="B470" s="14" t="s">
        <v>337</v>
      </c>
      <c r="C470" s="14" t="s">
        <v>0</v>
      </c>
      <c r="D470" s="15">
        <v>45505</v>
      </c>
      <c r="E470" s="16" t="s">
        <v>168</v>
      </c>
      <c r="F470" s="17">
        <v>177</v>
      </c>
      <c r="G470" s="17">
        <v>176</v>
      </c>
      <c r="H470" s="18">
        <v>32669.81</v>
      </c>
      <c r="I470" s="18">
        <v>38639.08</v>
      </c>
      <c r="J470" s="18">
        <v>0</v>
      </c>
      <c r="K470" s="18">
        <v>71308.89</v>
      </c>
      <c r="L470" s="18">
        <v>420.7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71308.89</v>
      </c>
      <c r="T470" s="18">
        <v>84485.95</v>
      </c>
      <c r="U470" s="18">
        <v>274.94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84760.89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v>0</v>
      </c>
      <c r="AU470" s="18">
        <f t="shared" si="7"/>
        <v>0</v>
      </c>
      <c r="AV470" s="18">
        <v>39059.78</v>
      </c>
      <c r="AW470" s="18">
        <v>84760.89</v>
      </c>
      <c r="AX470" s="19">
        <v>60</v>
      </c>
      <c r="AY470" s="19">
        <v>300</v>
      </c>
      <c r="AZ470" s="18">
        <v>302000</v>
      </c>
      <c r="BA470" s="18">
        <v>75963.39</v>
      </c>
      <c r="BB470" s="20">
        <v>86</v>
      </c>
      <c r="BC470" s="20">
        <v>80.730527429068104</v>
      </c>
      <c r="BD470" s="20">
        <v>10.1</v>
      </c>
      <c r="BE470" s="20"/>
      <c r="BF470" s="16" t="s">
        <v>338</v>
      </c>
      <c r="BG470" s="13"/>
      <c r="BH470" s="16" t="s">
        <v>349</v>
      </c>
      <c r="BI470" s="16" t="s">
        <v>478</v>
      </c>
      <c r="BJ470" s="16"/>
      <c r="BK470" s="16" t="s">
        <v>342</v>
      </c>
      <c r="BL470" s="14" t="s">
        <v>2</v>
      </c>
      <c r="BM470" s="20">
        <v>585327.89937816001</v>
      </c>
      <c r="BN470" s="14" t="s">
        <v>242</v>
      </c>
      <c r="BO470" s="20"/>
      <c r="BP470" s="21">
        <v>38197</v>
      </c>
      <c r="BQ470" s="21">
        <v>47331</v>
      </c>
      <c r="BR470" s="20">
        <v>22721.72</v>
      </c>
      <c r="BS470" s="20">
        <v>0</v>
      </c>
      <c r="BT470" s="20">
        <v>28.02</v>
      </c>
    </row>
    <row r="471" spans="1:72" s="1" customFormat="1" ht="18.2" customHeight="1" x14ac:dyDescent="0.15">
      <c r="A471" s="4">
        <v>469</v>
      </c>
      <c r="B471" s="5" t="s">
        <v>337</v>
      </c>
      <c r="C471" s="5" t="s">
        <v>0</v>
      </c>
      <c r="D471" s="6">
        <v>45505</v>
      </c>
      <c r="E471" s="7" t="s">
        <v>681</v>
      </c>
      <c r="F471" s="8">
        <v>0</v>
      </c>
      <c r="G471" s="8">
        <v>0</v>
      </c>
      <c r="H471" s="9">
        <v>26668.55</v>
      </c>
      <c r="I471" s="9">
        <v>311.8</v>
      </c>
      <c r="J471" s="9">
        <v>0</v>
      </c>
      <c r="K471" s="9">
        <v>26980.35</v>
      </c>
      <c r="L471" s="9">
        <v>487.43</v>
      </c>
      <c r="M471" s="9">
        <v>0</v>
      </c>
      <c r="N471" s="9">
        <v>0</v>
      </c>
      <c r="O471" s="9">
        <v>84.15</v>
      </c>
      <c r="P471" s="9">
        <v>413.15</v>
      </c>
      <c r="Q471" s="9">
        <v>0</v>
      </c>
      <c r="R471" s="9">
        <v>0</v>
      </c>
      <c r="S471" s="9">
        <v>26483.05</v>
      </c>
      <c r="T471" s="9">
        <v>0</v>
      </c>
      <c r="U471" s="9">
        <v>231.13</v>
      </c>
      <c r="V471" s="9">
        <v>0</v>
      </c>
      <c r="W471" s="9">
        <v>0</v>
      </c>
      <c r="X471" s="9">
        <v>231.13</v>
      </c>
      <c r="Y471" s="9">
        <v>0</v>
      </c>
      <c r="Z471" s="9">
        <v>0</v>
      </c>
      <c r="AA471" s="9">
        <v>0</v>
      </c>
      <c r="AB471" s="9">
        <v>142</v>
      </c>
      <c r="AC471" s="9">
        <v>0</v>
      </c>
      <c r="AD471" s="9">
        <v>0</v>
      </c>
      <c r="AE471" s="9">
        <v>0</v>
      </c>
      <c r="AF471" s="9">
        <v>29.8</v>
      </c>
      <c r="AG471" s="9">
        <v>0</v>
      </c>
      <c r="AH471" s="9">
        <v>94.66</v>
      </c>
      <c r="AI471" s="9">
        <v>41.43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79.138982999999996</v>
      </c>
      <c r="AT471" s="9">
        <v>0</v>
      </c>
      <c r="AU471" s="9">
        <f t="shared" si="7"/>
        <v>957.18101699999988</v>
      </c>
      <c r="AV471" s="9">
        <v>301.93</v>
      </c>
      <c r="AW471" s="9">
        <v>0</v>
      </c>
      <c r="AX471" s="10">
        <v>51</v>
      </c>
      <c r="AY471" s="10">
        <v>360</v>
      </c>
      <c r="AZ471" s="9">
        <v>236521.47</v>
      </c>
      <c r="BA471" s="9">
        <v>79200</v>
      </c>
      <c r="BB471" s="11">
        <v>90</v>
      </c>
      <c r="BC471" s="11">
        <v>30.094374999999999</v>
      </c>
      <c r="BD471" s="11">
        <v>10.4</v>
      </c>
      <c r="BE471" s="11"/>
      <c r="BF471" s="7" t="s">
        <v>338</v>
      </c>
      <c r="BG471" s="4"/>
      <c r="BH471" s="7" t="s">
        <v>450</v>
      </c>
      <c r="BI471" s="7" t="s">
        <v>451</v>
      </c>
      <c r="BJ471" s="7" t="s">
        <v>652</v>
      </c>
      <c r="BK471" s="7" t="s">
        <v>1</v>
      </c>
      <c r="BL471" s="5" t="s">
        <v>2</v>
      </c>
      <c r="BM471" s="11">
        <v>217381.98456919999</v>
      </c>
      <c r="BN471" s="5" t="s">
        <v>242</v>
      </c>
      <c r="BO471" s="11"/>
      <c r="BP471" s="12">
        <v>36539</v>
      </c>
      <c r="BQ471" s="12">
        <v>47515</v>
      </c>
      <c r="BR471" s="11">
        <v>0</v>
      </c>
      <c r="BS471" s="11">
        <v>142</v>
      </c>
      <c r="BT471" s="11">
        <v>29.8</v>
      </c>
    </row>
    <row r="472" spans="1:72" s="1" customFormat="1" ht="18.2" customHeight="1" x14ac:dyDescent="0.15">
      <c r="A472" s="13">
        <v>470</v>
      </c>
      <c r="B472" s="14" t="s">
        <v>337</v>
      </c>
      <c r="C472" s="14" t="s">
        <v>0</v>
      </c>
      <c r="D472" s="15">
        <v>45505</v>
      </c>
      <c r="E472" s="16" t="s">
        <v>181</v>
      </c>
      <c r="F472" s="17">
        <v>171</v>
      </c>
      <c r="G472" s="17">
        <v>170</v>
      </c>
      <c r="H472" s="18">
        <v>23474.91</v>
      </c>
      <c r="I472" s="18">
        <v>24656.58</v>
      </c>
      <c r="J472" s="18">
        <v>0</v>
      </c>
      <c r="K472" s="18">
        <v>48131.49</v>
      </c>
      <c r="L472" s="18">
        <v>272.73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48131.49</v>
      </c>
      <c r="T472" s="18">
        <v>55795.14</v>
      </c>
      <c r="U472" s="18">
        <v>197.76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55992.9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v>0</v>
      </c>
      <c r="AU472" s="18">
        <f t="shared" si="7"/>
        <v>0</v>
      </c>
      <c r="AV472" s="18">
        <v>24929.31</v>
      </c>
      <c r="AW472" s="18">
        <v>55992.9</v>
      </c>
      <c r="AX472" s="19">
        <v>65</v>
      </c>
      <c r="AY472" s="19">
        <v>300</v>
      </c>
      <c r="AZ472" s="18">
        <v>201000</v>
      </c>
      <c r="BA472" s="18">
        <v>51337.18</v>
      </c>
      <c r="BB472" s="20">
        <v>90</v>
      </c>
      <c r="BC472" s="20">
        <v>84.380055546487</v>
      </c>
      <c r="BD472" s="20">
        <v>10.11</v>
      </c>
      <c r="BE472" s="20"/>
      <c r="BF472" s="16" t="s">
        <v>352</v>
      </c>
      <c r="BG472" s="13"/>
      <c r="BH472" s="16" t="s">
        <v>439</v>
      </c>
      <c r="BI472" s="16" t="s">
        <v>682</v>
      </c>
      <c r="BJ472" s="16" t="s">
        <v>683</v>
      </c>
      <c r="BK472" s="16" t="s">
        <v>342</v>
      </c>
      <c r="BL472" s="14" t="s">
        <v>2</v>
      </c>
      <c r="BM472" s="20">
        <v>395079.82715256</v>
      </c>
      <c r="BN472" s="14" t="s">
        <v>242</v>
      </c>
      <c r="BO472" s="20"/>
      <c r="BP472" s="21">
        <v>38335</v>
      </c>
      <c r="BQ472" s="21">
        <v>47484</v>
      </c>
      <c r="BR472" s="20">
        <v>13451.38</v>
      </c>
      <c r="BS472" s="20">
        <v>0</v>
      </c>
      <c r="BT472" s="20">
        <v>27.24</v>
      </c>
    </row>
    <row r="473" spans="1:72" s="1" customFormat="1" ht="18.2" customHeight="1" x14ac:dyDescent="0.15">
      <c r="A473" s="4">
        <v>471</v>
      </c>
      <c r="B473" s="5" t="s">
        <v>86</v>
      </c>
      <c r="C473" s="5" t="s">
        <v>0</v>
      </c>
      <c r="D473" s="6">
        <v>45505</v>
      </c>
      <c r="E473" s="7" t="s">
        <v>87</v>
      </c>
      <c r="F473" s="8">
        <v>140</v>
      </c>
      <c r="G473" s="8">
        <v>139</v>
      </c>
      <c r="H473" s="9">
        <v>47502.63</v>
      </c>
      <c r="I473" s="9">
        <v>44861.41</v>
      </c>
      <c r="J473" s="9">
        <v>0</v>
      </c>
      <c r="K473" s="9">
        <v>92364.04</v>
      </c>
      <c r="L473" s="9">
        <v>572.17999999999995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92364.04</v>
      </c>
      <c r="T473" s="9">
        <v>102413.16</v>
      </c>
      <c r="U473" s="9">
        <v>412.04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102825.2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f t="shared" si="7"/>
        <v>0</v>
      </c>
      <c r="AV473" s="9">
        <v>45433.59</v>
      </c>
      <c r="AW473" s="9">
        <v>102825.2</v>
      </c>
      <c r="AX473" s="10">
        <v>74</v>
      </c>
      <c r="AY473" s="10">
        <v>300</v>
      </c>
      <c r="AZ473" s="9">
        <v>424000</v>
      </c>
      <c r="BA473" s="9">
        <v>98877.2</v>
      </c>
      <c r="BB473" s="11">
        <v>83.54</v>
      </c>
      <c r="BC473" s="11">
        <v>78.037119797081601</v>
      </c>
      <c r="BD473" s="11">
        <v>10.41</v>
      </c>
      <c r="BE473" s="11"/>
      <c r="BF473" s="7" t="s">
        <v>338</v>
      </c>
      <c r="BG473" s="4"/>
      <c r="BH473" s="7" t="s">
        <v>349</v>
      </c>
      <c r="BI473" s="7" t="s">
        <v>362</v>
      </c>
      <c r="BJ473" s="7" t="s">
        <v>684</v>
      </c>
      <c r="BK473" s="7" t="s">
        <v>342</v>
      </c>
      <c r="BL473" s="5" t="s">
        <v>2</v>
      </c>
      <c r="BM473" s="11">
        <v>758155.81354976003</v>
      </c>
      <c r="BN473" s="5" t="s">
        <v>242</v>
      </c>
      <c r="BO473" s="11"/>
      <c r="BP473" s="12">
        <v>38617</v>
      </c>
      <c r="BQ473" s="12">
        <v>47748</v>
      </c>
      <c r="BR473" s="11">
        <v>16330.3</v>
      </c>
      <c r="BS473" s="11">
        <v>39.1</v>
      </c>
      <c r="BT473" s="11">
        <v>28.8</v>
      </c>
    </row>
    <row r="474" spans="1:72" s="1" customFormat="1" ht="18.2" customHeight="1" x14ac:dyDescent="0.15">
      <c r="A474" s="13">
        <v>472</v>
      </c>
      <c r="B474" s="14" t="s">
        <v>86</v>
      </c>
      <c r="C474" s="14" t="s">
        <v>0</v>
      </c>
      <c r="D474" s="15">
        <v>45505</v>
      </c>
      <c r="E474" s="16" t="s">
        <v>88</v>
      </c>
      <c r="F474" s="17">
        <v>131</v>
      </c>
      <c r="G474" s="17">
        <v>130</v>
      </c>
      <c r="H474" s="18">
        <v>24357.439999999999</v>
      </c>
      <c r="I474" s="18">
        <v>47629.51</v>
      </c>
      <c r="J474" s="18">
        <v>0</v>
      </c>
      <c r="K474" s="18">
        <v>71986.95</v>
      </c>
      <c r="L474" s="18">
        <v>623.82000000000005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71986.95</v>
      </c>
      <c r="T474" s="18">
        <v>65607.240000000005</v>
      </c>
      <c r="U474" s="18">
        <v>206.8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65814.039999999994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f t="shared" si="7"/>
        <v>0</v>
      </c>
      <c r="AV474" s="18">
        <v>48253.33</v>
      </c>
      <c r="AW474" s="18">
        <v>65814.039999999994</v>
      </c>
      <c r="AX474" s="19">
        <v>75</v>
      </c>
      <c r="AY474" s="19">
        <v>300</v>
      </c>
      <c r="AZ474" s="18">
        <v>346000</v>
      </c>
      <c r="BA474" s="18">
        <v>82564.490000000005</v>
      </c>
      <c r="BB474" s="20">
        <v>85.84</v>
      </c>
      <c r="BC474" s="20">
        <v>74.842826353072596</v>
      </c>
      <c r="BD474" s="20">
        <v>10.19</v>
      </c>
      <c r="BE474" s="20"/>
      <c r="BF474" s="16" t="s">
        <v>338</v>
      </c>
      <c r="BG474" s="13"/>
      <c r="BH474" s="16" t="s">
        <v>349</v>
      </c>
      <c r="BI474" s="16" t="s">
        <v>362</v>
      </c>
      <c r="BJ474" s="16" t="s">
        <v>684</v>
      </c>
      <c r="BK474" s="16" t="s">
        <v>342</v>
      </c>
      <c r="BL474" s="14" t="s">
        <v>2</v>
      </c>
      <c r="BM474" s="20">
        <v>590893.6491108</v>
      </c>
      <c r="BN474" s="14" t="s">
        <v>242</v>
      </c>
      <c r="BO474" s="20"/>
      <c r="BP474" s="21">
        <v>38649</v>
      </c>
      <c r="BQ474" s="21">
        <v>47780</v>
      </c>
      <c r="BR474" s="20">
        <v>13614.71</v>
      </c>
      <c r="BS474" s="20">
        <v>19.77</v>
      </c>
      <c r="BT474" s="20">
        <v>28.8</v>
      </c>
    </row>
    <row r="475" spans="1:72" s="1" customFormat="1" ht="18.2" customHeight="1" x14ac:dyDescent="0.15">
      <c r="A475" s="4">
        <v>473</v>
      </c>
      <c r="B475" s="5" t="s">
        <v>337</v>
      </c>
      <c r="C475" s="5" t="s">
        <v>0</v>
      </c>
      <c r="D475" s="6">
        <v>45505</v>
      </c>
      <c r="E475" s="7" t="s">
        <v>686</v>
      </c>
      <c r="F475" s="8">
        <v>0</v>
      </c>
      <c r="G475" s="8">
        <v>0</v>
      </c>
      <c r="H475" s="9">
        <v>32853.839999999997</v>
      </c>
      <c r="I475" s="9">
        <v>0</v>
      </c>
      <c r="J475" s="9">
        <v>0</v>
      </c>
      <c r="K475" s="9">
        <v>32853.839999999997</v>
      </c>
      <c r="L475" s="9">
        <v>286.14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32853.839999999997</v>
      </c>
      <c r="T475" s="9">
        <v>0</v>
      </c>
      <c r="U475" s="9">
        <v>269.08999999999997</v>
      </c>
      <c r="V475" s="9">
        <v>0</v>
      </c>
      <c r="W475" s="9">
        <v>179.27</v>
      </c>
      <c r="X475" s="9">
        <v>0</v>
      </c>
      <c r="Y475" s="9">
        <v>0</v>
      </c>
      <c r="Z475" s="9">
        <v>0</v>
      </c>
      <c r="AA475" s="9">
        <v>89.82</v>
      </c>
      <c r="AB475" s="9">
        <v>90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70.98</v>
      </c>
      <c r="AI475" s="9">
        <v>35.909999999999997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9.0151999999999996E-2</v>
      </c>
      <c r="AT475" s="9">
        <v>0</v>
      </c>
      <c r="AU475" s="9">
        <f t="shared" si="7"/>
        <v>376.06984799999998</v>
      </c>
      <c r="AV475" s="9">
        <v>286.14</v>
      </c>
      <c r="AW475" s="9">
        <v>89.82</v>
      </c>
      <c r="AX475" s="10">
        <v>93</v>
      </c>
      <c r="AY475" s="10">
        <v>360</v>
      </c>
      <c r="AZ475" s="9">
        <v>221137.49</v>
      </c>
      <c r="BA475" s="9">
        <v>64350</v>
      </c>
      <c r="BB475" s="11">
        <v>90</v>
      </c>
      <c r="BC475" s="11">
        <v>45.949426573426599</v>
      </c>
      <c r="BD475" s="11">
        <v>9.8000000000000007</v>
      </c>
      <c r="BE475" s="11"/>
      <c r="BF475" s="7" t="s">
        <v>338</v>
      </c>
      <c r="BG475" s="4"/>
      <c r="BH475" s="7" t="s">
        <v>339</v>
      </c>
      <c r="BI475" s="7" t="s">
        <v>464</v>
      </c>
      <c r="BJ475" s="7" t="s">
        <v>685</v>
      </c>
      <c r="BK475" s="7" t="s">
        <v>1</v>
      </c>
      <c r="BL475" s="5" t="s">
        <v>2</v>
      </c>
      <c r="BM475" s="11">
        <v>269675.62044095999</v>
      </c>
      <c r="BN475" s="5" t="s">
        <v>242</v>
      </c>
      <c r="BO475" s="11"/>
      <c r="BP475" s="12">
        <v>37355</v>
      </c>
      <c r="BQ475" s="12">
        <v>48335</v>
      </c>
      <c r="BR475" s="11">
        <v>0</v>
      </c>
      <c r="BS475" s="11">
        <v>90</v>
      </c>
      <c r="BT475" s="11">
        <v>0</v>
      </c>
    </row>
    <row r="476" spans="1:72" s="1" customFormat="1" ht="18.2" customHeight="1" x14ac:dyDescent="0.15">
      <c r="A476" s="13">
        <v>474</v>
      </c>
      <c r="B476" s="14" t="s">
        <v>337</v>
      </c>
      <c r="C476" s="14" t="s">
        <v>0</v>
      </c>
      <c r="D476" s="15">
        <v>45505</v>
      </c>
      <c r="E476" s="16" t="s">
        <v>687</v>
      </c>
      <c r="F476" s="17">
        <v>0</v>
      </c>
      <c r="G476" s="17">
        <v>0</v>
      </c>
      <c r="H476" s="18">
        <v>29745.95</v>
      </c>
      <c r="I476" s="18">
        <v>0</v>
      </c>
      <c r="J476" s="18">
        <v>0</v>
      </c>
      <c r="K476" s="18">
        <v>29745.95</v>
      </c>
      <c r="L476" s="18">
        <v>312.3</v>
      </c>
      <c r="M476" s="18">
        <v>0</v>
      </c>
      <c r="N476" s="18">
        <v>0</v>
      </c>
      <c r="O476" s="18">
        <v>0</v>
      </c>
      <c r="P476" s="18">
        <v>312.3</v>
      </c>
      <c r="Q476" s="18">
        <v>0</v>
      </c>
      <c r="R476" s="18">
        <v>0</v>
      </c>
      <c r="S476" s="18">
        <v>29433.65</v>
      </c>
      <c r="T476" s="18">
        <v>0</v>
      </c>
      <c r="U476" s="18">
        <v>242.93</v>
      </c>
      <c r="V476" s="18">
        <v>0</v>
      </c>
      <c r="W476" s="18">
        <v>0</v>
      </c>
      <c r="X476" s="18">
        <v>242.93</v>
      </c>
      <c r="Y476" s="18">
        <v>0</v>
      </c>
      <c r="Z476" s="18">
        <v>0</v>
      </c>
      <c r="AA476" s="18">
        <v>0</v>
      </c>
      <c r="AB476" s="18">
        <v>90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70.98</v>
      </c>
      <c r="AI476" s="18">
        <v>35.85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0.108</v>
      </c>
      <c r="AR476" s="18">
        <v>0</v>
      </c>
      <c r="AS476" s="18">
        <v>0</v>
      </c>
      <c r="AT476" s="18">
        <v>0</v>
      </c>
      <c r="AU476" s="18">
        <f t="shared" si="7"/>
        <v>752.16800000000001</v>
      </c>
      <c r="AV476" s="18">
        <v>0</v>
      </c>
      <c r="AW476" s="18">
        <v>0</v>
      </c>
      <c r="AX476" s="19">
        <v>92</v>
      </c>
      <c r="AY476" s="19">
        <v>360</v>
      </c>
      <c r="AZ476" s="18">
        <v>220621.47</v>
      </c>
      <c r="BA476" s="18">
        <v>64350</v>
      </c>
      <c r="BB476" s="20">
        <v>90</v>
      </c>
      <c r="BC476" s="20">
        <v>41.165944055944102</v>
      </c>
      <c r="BD476" s="20">
        <v>9.8000000000000007</v>
      </c>
      <c r="BE476" s="20"/>
      <c r="BF476" s="16" t="s">
        <v>338</v>
      </c>
      <c r="BG476" s="13"/>
      <c r="BH476" s="16" t="s">
        <v>339</v>
      </c>
      <c r="BI476" s="16" t="s">
        <v>464</v>
      </c>
      <c r="BJ476" s="16" t="s">
        <v>685</v>
      </c>
      <c r="BK476" s="16" t="s">
        <v>1</v>
      </c>
      <c r="BL476" s="14" t="s">
        <v>2</v>
      </c>
      <c r="BM476" s="20">
        <v>241601.52437560001</v>
      </c>
      <c r="BN476" s="14" t="s">
        <v>242</v>
      </c>
      <c r="BO476" s="20"/>
      <c r="BP476" s="21">
        <v>37323</v>
      </c>
      <c r="BQ476" s="21">
        <v>48305</v>
      </c>
      <c r="BR476" s="20">
        <v>0</v>
      </c>
      <c r="BS476" s="20">
        <v>90</v>
      </c>
      <c r="BT476" s="20">
        <v>0</v>
      </c>
    </row>
    <row r="477" spans="1:72" s="1" customFormat="1" ht="18.2" customHeight="1" x14ac:dyDescent="0.15">
      <c r="A477" s="4">
        <v>475</v>
      </c>
      <c r="B477" s="5" t="s">
        <v>337</v>
      </c>
      <c r="C477" s="5" t="s">
        <v>0</v>
      </c>
      <c r="D477" s="6">
        <v>45505</v>
      </c>
      <c r="E477" s="7" t="s">
        <v>180</v>
      </c>
      <c r="F477" s="8">
        <v>90</v>
      </c>
      <c r="G477" s="8">
        <v>89</v>
      </c>
      <c r="H477" s="9">
        <v>35819.39</v>
      </c>
      <c r="I477" s="9">
        <v>16595.919999999998</v>
      </c>
      <c r="J477" s="9">
        <v>0</v>
      </c>
      <c r="K477" s="9">
        <v>52415.31</v>
      </c>
      <c r="L477" s="9">
        <v>262.72000000000003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52415.31</v>
      </c>
      <c r="T477" s="9">
        <v>32845.61</v>
      </c>
      <c r="U477" s="9">
        <v>292.51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33138.120000000003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f t="shared" si="7"/>
        <v>0</v>
      </c>
      <c r="AV477" s="9">
        <v>16858.64</v>
      </c>
      <c r="AW477" s="9">
        <v>33138.120000000003</v>
      </c>
      <c r="AX477" s="10">
        <v>92</v>
      </c>
      <c r="AY477" s="10">
        <v>360</v>
      </c>
      <c r="AZ477" s="9">
        <v>220534.89</v>
      </c>
      <c r="BA477" s="9">
        <v>64350</v>
      </c>
      <c r="BB477" s="11">
        <v>90</v>
      </c>
      <c r="BC477" s="11">
        <v>73.308125874125906</v>
      </c>
      <c r="BD477" s="11">
        <v>9.8000000000000007</v>
      </c>
      <c r="BE477" s="11"/>
      <c r="BF477" s="7" t="s">
        <v>338</v>
      </c>
      <c r="BG477" s="4"/>
      <c r="BH477" s="7" t="s">
        <v>339</v>
      </c>
      <c r="BI477" s="7" t="s">
        <v>464</v>
      </c>
      <c r="BJ477" s="7" t="s">
        <v>685</v>
      </c>
      <c r="BK477" s="7" t="s">
        <v>342</v>
      </c>
      <c r="BL477" s="5" t="s">
        <v>2</v>
      </c>
      <c r="BM477" s="11">
        <v>430242.89534664003</v>
      </c>
      <c r="BN477" s="5" t="s">
        <v>242</v>
      </c>
      <c r="BO477" s="11"/>
      <c r="BP477" s="12">
        <v>37330</v>
      </c>
      <c r="BQ477" s="12">
        <v>48305</v>
      </c>
      <c r="BR477" s="11">
        <v>21315.41</v>
      </c>
      <c r="BS477" s="11">
        <v>90</v>
      </c>
      <c r="BT477" s="11">
        <v>28.91</v>
      </c>
    </row>
    <row r="478" spans="1:72" s="1" customFormat="1" ht="18.2" customHeight="1" x14ac:dyDescent="0.15">
      <c r="A478" s="13">
        <v>476</v>
      </c>
      <c r="B478" s="14" t="s">
        <v>337</v>
      </c>
      <c r="C478" s="14" t="s">
        <v>0</v>
      </c>
      <c r="D478" s="15">
        <v>45505</v>
      </c>
      <c r="E478" s="16" t="s">
        <v>688</v>
      </c>
      <c r="F478" s="17">
        <v>3</v>
      </c>
      <c r="G478" s="17">
        <v>3</v>
      </c>
      <c r="H478" s="18">
        <v>27021.200000000001</v>
      </c>
      <c r="I478" s="18">
        <v>1029.45</v>
      </c>
      <c r="J478" s="18">
        <v>0</v>
      </c>
      <c r="K478" s="18">
        <v>28050.65</v>
      </c>
      <c r="L478" s="18">
        <v>334.58</v>
      </c>
      <c r="M478" s="18">
        <v>0</v>
      </c>
      <c r="N478" s="18">
        <v>0</v>
      </c>
      <c r="O478" s="18">
        <v>203.68</v>
      </c>
      <c r="P478" s="18">
        <v>0</v>
      </c>
      <c r="Q478" s="18">
        <v>0</v>
      </c>
      <c r="R478" s="18">
        <v>0</v>
      </c>
      <c r="S478" s="18">
        <v>27849.4</v>
      </c>
      <c r="T478" s="18">
        <v>678.13</v>
      </c>
      <c r="U478" s="18">
        <v>220.65</v>
      </c>
      <c r="V478" s="18">
        <v>0</v>
      </c>
      <c r="W478" s="18">
        <v>0</v>
      </c>
      <c r="X478" s="18">
        <v>228.72</v>
      </c>
      <c r="Y478" s="18">
        <v>0</v>
      </c>
      <c r="Z478" s="18">
        <v>0</v>
      </c>
      <c r="AA478" s="18">
        <v>670.06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65</v>
      </c>
      <c r="AK478" s="18">
        <v>0</v>
      </c>
      <c r="AL478" s="18">
        <v>0</v>
      </c>
      <c r="AM478" s="18">
        <v>28.97</v>
      </c>
      <c r="AN478" s="18">
        <v>0</v>
      </c>
      <c r="AO478" s="18">
        <v>68.23</v>
      </c>
      <c r="AP478" s="18">
        <v>35.11</v>
      </c>
      <c r="AQ478" s="18">
        <v>4.0000000000000001E-3</v>
      </c>
      <c r="AR478" s="18">
        <v>0</v>
      </c>
      <c r="AS478" s="18">
        <v>0</v>
      </c>
      <c r="AT478" s="18">
        <v>0</v>
      </c>
      <c r="AU478" s="18">
        <f t="shared" si="7"/>
        <v>629.71399999999994</v>
      </c>
      <c r="AV478" s="18">
        <v>1165.22</v>
      </c>
      <c r="AW478" s="18">
        <v>670.06</v>
      </c>
      <c r="AX478" s="19">
        <v>79</v>
      </c>
      <c r="AY478" s="19">
        <v>360</v>
      </c>
      <c r="AZ478" s="18">
        <v>210648.01</v>
      </c>
      <c r="BA478" s="18">
        <v>64350</v>
      </c>
      <c r="BB478" s="20">
        <v>90</v>
      </c>
      <c r="BC478" s="20">
        <v>38.950209790209797</v>
      </c>
      <c r="BD478" s="20">
        <v>9.8000000000000007</v>
      </c>
      <c r="BE478" s="20"/>
      <c r="BF478" s="16" t="s">
        <v>338</v>
      </c>
      <c r="BG478" s="13"/>
      <c r="BH478" s="16" t="s">
        <v>339</v>
      </c>
      <c r="BI478" s="16" t="s">
        <v>464</v>
      </c>
      <c r="BJ478" s="16" t="s">
        <v>685</v>
      </c>
      <c r="BK478" s="16" t="s">
        <v>344</v>
      </c>
      <c r="BL478" s="14" t="s">
        <v>2</v>
      </c>
      <c r="BM478" s="20">
        <v>228597.45539359999</v>
      </c>
      <c r="BN478" s="14" t="s">
        <v>242</v>
      </c>
      <c r="BO478" s="20"/>
      <c r="BP478" s="21">
        <v>36945</v>
      </c>
      <c r="BQ478" s="21">
        <v>47908</v>
      </c>
      <c r="BR478" s="20">
        <v>561.63</v>
      </c>
      <c r="BS478" s="20">
        <v>65</v>
      </c>
      <c r="BT478" s="20">
        <v>28.97</v>
      </c>
    </row>
    <row r="479" spans="1:72" s="1" customFormat="1" ht="18.2" customHeight="1" x14ac:dyDescent="0.15">
      <c r="A479" s="4">
        <v>477</v>
      </c>
      <c r="B479" s="5" t="s">
        <v>337</v>
      </c>
      <c r="C479" s="5" t="s">
        <v>0</v>
      </c>
      <c r="D479" s="6">
        <v>45505</v>
      </c>
      <c r="E479" s="7" t="s">
        <v>689</v>
      </c>
      <c r="F479" s="8">
        <v>32</v>
      </c>
      <c r="G479" s="8">
        <v>31</v>
      </c>
      <c r="H479" s="9">
        <v>29116.77</v>
      </c>
      <c r="I479" s="9">
        <v>8699.7800000000007</v>
      </c>
      <c r="J479" s="9">
        <v>0</v>
      </c>
      <c r="K479" s="9">
        <v>37816.550000000003</v>
      </c>
      <c r="L479" s="9">
        <v>317.45999999999998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37816.550000000003</v>
      </c>
      <c r="T479" s="9">
        <v>8551.1</v>
      </c>
      <c r="U479" s="9">
        <v>237.77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8788.8700000000008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f t="shared" si="7"/>
        <v>0</v>
      </c>
      <c r="AV479" s="9">
        <v>9017.24</v>
      </c>
      <c r="AW479" s="9">
        <v>8788.8700000000008</v>
      </c>
      <c r="AX479" s="10">
        <v>79</v>
      </c>
      <c r="AY479" s="10">
        <v>360</v>
      </c>
      <c r="AZ479" s="9">
        <v>210648.01</v>
      </c>
      <c r="BA479" s="9">
        <v>64350</v>
      </c>
      <c r="BB479" s="11">
        <v>90</v>
      </c>
      <c r="BC479" s="11">
        <v>52.8902797202797</v>
      </c>
      <c r="BD479" s="11">
        <v>9.8000000000000007</v>
      </c>
      <c r="BE479" s="11"/>
      <c r="BF479" s="7" t="s">
        <v>338</v>
      </c>
      <c r="BG479" s="4"/>
      <c r="BH479" s="7" t="s">
        <v>339</v>
      </c>
      <c r="BI479" s="7" t="s">
        <v>464</v>
      </c>
      <c r="BJ479" s="7" t="s">
        <v>685</v>
      </c>
      <c r="BK479" s="7" t="s">
        <v>342</v>
      </c>
      <c r="BL479" s="5" t="s">
        <v>2</v>
      </c>
      <c r="BM479" s="11">
        <v>310411.25129320001</v>
      </c>
      <c r="BN479" s="5" t="s">
        <v>242</v>
      </c>
      <c r="BO479" s="11"/>
      <c r="BP479" s="12">
        <v>36945</v>
      </c>
      <c r="BQ479" s="12">
        <v>47908</v>
      </c>
      <c r="BR479" s="11">
        <v>6613.07</v>
      </c>
      <c r="BS479" s="11">
        <v>65</v>
      </c>
      <c r="BT479" s="11">
        <v>28.97</v>
      </c>
    </row>
    <row r="480" spans="1:72" s="1" customFormat="1" ht="18.2" customHeight="1" x14ac:dyDescent="0.15">
      <c r="A480" s="13">
        <v>478</v>
      </c>
      <c r="B480" s="14" t="s">
        <v>337</v>
      </c>
      <c r="C480" s="14" t="s">
        <v>0</v>
      </c>
      <c r="D480" s="15">
        <v>45505</v>
      </c>
      <c r="E480" s="16" t="s">
        <v>690</v>
      </c>
      <c r="F480" s="17">
        <v>0</v>
      </c>
      <c r="G480" s="17">
        <v>0</v>
      </c>
      <c r="H480" s="18">
        <v>35770.18</v>
      </c>
      <c r="I480" s="18">
        <v>0</v>
      </c>
      <c r="J480" s="18">
        <v>0</v>
      </c>
      <c r="K480" s="18">
        <v>35770.18</v>
      </c>
      <c r="L480" s="18">
        <v>586.83000000000004</v>
      </c>
      <c r="M480" s="18">
        <v>0</v>
      </c>
      <c r="N480" s="18">
        <v>0</v>
      </c>
      <c r="O480" s="18">
        <v>0</v>
      </c>
      <c r="P480" s="18">
        <v>0</v>
      </c>
      <c r="Q480" s="18">
        <v>616.58000000000004</v>
      </c>
      <c r="R480" s="18">
        <v>0</v>
      </c>
      <c r="S480" s="18">
        <v>35153.599999999999</v>
      </c>
      <c r="T480" s="18">
        <v>0</v>
      </c>
      <c r="U480" s="18">
        <v>290.60000000000002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290.60000000000002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12.33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623.16223600000001</v>
      </c>
      <c r="AT480" s="18">
        <v>0</v>
      </c>
      <c r="AU480" s="18">
        <f t="shared" si="7"/>
        <v>5.7477640000000747</v>
      </c>
      <c r="AV480" s="18">
        <v>586.83000000000004</v>
      </c>
      <c r="AW480" s="18">
        <v>290.60000000000002</v>
      </c>
      <c r="AX480" s="19">
        <v>70</v>
      </c>
      <c r="AY480" s="19">
        <v>300</v>
      </c>
      <c r="AZ480" s="18">
        <v>385400</v>
      </c>
      <c r="BA480" s="18">
        <v>97161.22</v>
      </c>
      <c r="BB480" s="20">
        <v>90</v>
      </c>
      <c r="BC480" s="20">
        <v>32.562621177461502</v>
      </c>
      <c r="BD480" s="20">
        <v>9.92</v>
      </c>
      <c r="BE480" s="20"/>
      <c r="BF480" s="16" t="s">
        <v>352</v>
      </c>
      <c r="BG480" s="13"/>
      <c r="BH480" s="16" t="s">
        <v>378</v>
      </c>
      <c r="BI480" s="16" t="s">
        <v>443</v>
      </c>
      <c r="BJ480" s="16" t="s">
        <v>691</v>
      </c>
      <c r="BK480" s="16" t="s">
        <v>1</v>
      </c>
      <c r="BL480" s="14" t="s">
        <v>2</v>
      </c>
      <c r="BM480" s="20">
        <v>288552.84163839999</v>
      </c>
      <c r="BN480" s="14" t="s">
        <v>242</v>
      </c>
      <c r="BO480" s="20"/>
      <c r="BP480" s="21">
        <v>38483</v>
      </c>
      <c r="BQ480" s="21">
        <v>47635</v>
      </c>
      <c r="BR480" s="20">
        <v>95.42</v>
      </c>
      <c r="BS480" s="20">
        <v>0</v>
      </c>
      <c r="BT480" s="20">
        <v>27.79</v>
      </c>
    </row>
    <row r="481" spans="1:72" s="1" customFormat="1" ht="18.2" customHeight="1" x14ac:dyDescent="0.15">
      <c r="A481" s="4">
        <v>479</v>
      </c>
      <c r="B481" s="5" t="s">
        <v>337</v>
      </c>
      <c r="C481" s="5" t="s">
        <v>0</v>
      </c>
      <c r="D481" s="6">
        <v>45505</v>
      </c>
      <c r="E481" s="7" t="s">
        <v>692</v>
      </c>
      <c r="F481" s="8">
        <v>0</v>
      </c>
      <c r="G481" s="8">
        <v>0</v>
      </c>
      <c r="H481" s="9">
        <v>37927.82</v>
      </c>
      <c r="I481" s="9">
        <v>415.28</v>
      </c>
      <c r="J481" s="9">
        <v>0</v>
      </c>
      <c r="K481" s="9">
        <v>38343.1</v>
      </c>
      <c r="L481" s="9">
        <v>418.71</v>
      </c>
      <c r="M481" s="9">
        <v>0</v>
      </c>
      <c r="N481" s="9">
        <v>0</v>
      </c>
      <c r="O481" s="9">
        <v>0</v>
      </c>
      <c r="P481" s="9">
        <v>415.28</v>
      </c>
      <c r="Q481" s="9">
        <v>0</v>
      </c>
      <c r="R481" s="9">
        <v>0</v>
      </c>
      <c r="S481" s="9">
        <v>37927.82</v>
      </c>
      <c r="T481" s="9">
        <v>316.97000000000003</v>
      </c>
      <c r="U481" s="9">
        <v>313.54000000000002</v>
      </c>
      <c r="V481" s="9">
        <v>0</v>
      </c>
      <c r="W481" s="9">
        <v>316.97000000000003</v>
      </c>
      <c r="X481" s="9">
        <v>0</v>
      </c>
      <c r="Y481" s="9">
        <v>0</v>
      </c>
      <c r="Z481" s="9">
        <v>0</v>
      </c>
      <c r="AA481" s="9">
        <v>313.54000000000002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0.49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39.15</v>
      </c>
      <c r="AP481" s="9">
        <v>50.49</v>
      </c>
      <c r="AQ481" s="9">
        <v>0</v>
      </c>
      <c r="AR481" s="9">
        <v>0</v>
      </c>
      <c r="AS481" s="9">
        <v>3.6549999999999998E-3</v>
      </c>
      <c r="AT481" s="9">
        <v>0</v>
      </c>
      <c r="AU481" s="9">
        <f t="shared" si="7"/>
        <v>822.37634500000001</v>
      </c>
      <c r="AV481" s="9">
        <v>418.71</v>
      </c>
      <c r="AW481" s="9">
        <v>313.54000000000002</v>
      </c>
      <c r="AX481" s="10">
        <v>68</v>
      </c>
      <c r="AY481" s="10">
        <v>300</v>
      </c>
      <c r="AZ481" s="9">
        <v>320000</v>
      </c>
      <c r="BA481" s="9">
        <v>81084.28</v>
      </c>
      <c r="BB481" s="11">
        <v>90</v>
      </c>
      <c r="BC481" s="11">
        <v>42.098219284921797</v>
      </c>
      <c r="BD481" s="11">
        <v>9.92</v>
      </c>
      <c r="BE481" s="11"/>
      <c r="BF481" s="7" t="s">
        <v>338</v>
      </c>
      <c r="BG481" s="4"/>
      <c r="BH481" s="7" t="s">
        <v>378</v>
      </c>
      <c r="BI481" s="7" t="s">
        <v>443</v>
      </c>
      <c r="BJ481" s="7" t="s">
        <v>691</v>
      </c>
      <c r="BK481" s="7" t="s">
        <v>1</v>
      </c>
      <c r="BL481" s="5" t="s">
        <v>2</v>
      </c>
      <c r="BM481" s="11">
        <v>311324.59373008</v>
      </c>
      <c r="BN481" s="5" t="s">
        <v>242</v>
      </c>
      <c r="BO481" s="11"/>
      <c r="BP481" s="12">
        <v>38434</v>
      </c>
      <c r="BQ481" s="12">
        <v>47574</v>
      </c>
      <c r="BR481" s="11">
        <v>89.41</v>
      </c>
      <c r="BS481" s="11">
        <v>0</v>
      </c>
      <c r="BT481" s="11">
        <v>0</v>
      </c>
    </row>
    <row r="482" spans="1:72" s="1" customFormat="1" ht="18.2" customHeight="1" x14ac:dyDescent="0.15">
      <c r="A482" s="13">
        <v>480</v>
      </c>
      <c r="B482" s="14" t="s">
        <v>337</v>
      </c>
      <c r="C482" s="14" t="s">
        <v>0</v>
      </c>
      <c r="D482" s="15">
        <v>45505</v>
      </c>
      <c r="E482" s="16" t="s">
        <v>179</v>
      </c>
      <c r="F482" s="17">
        <v>146</v>
      </c>
      <c r="G482" s="17">
        <v>145</v>
      </c>
      <c r="H482" s="18">
        <v>92028.37</v>
      </c>
      <c r="I482" s="18">
        <v>81047.570000000007</v>
      </c>
      <c r="J482" s="18">
        <v>0</v>
      </c>
      <c r="K482" s="18">
        <v>173075.94</v>
      </c>
      <c r="L482" s="18">
        <v>980.3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173075.94</v>
      </c>
      <c r="T482" s="18">
        <v>178394.16</v>
      </c>
      <c r="U482" s="18">
        <v>796.75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179190.91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8">
        <v>0</v>
      </c>
      <c r="AU482" s="18">
        <f t="shared" si="7"/>
        <v>0</v>
      </c>
      <c r="AV482" s="18">
        <v>82027.87</v>
      </c>
      <c r="AW482" s="18">
        <v>179190.91</v>
      </c>
      <c r="AX482" s="19">
        <v>69</v>
      </c>
      <c r="AY482" s="19">
        <v>300</v>
      </c>
      <c r="AZ482" s="18">
        <v>750000</v>
      </c>
      <c r="BA482" s="18">
        <v>189787.47</v>
      </c>
      <c r="BB482" s="20">
        <v>90</v>
      </c>
      <c r="BC482" s="20">
        <v>82.075147532131595</v>
      </c>
      <c r="BD482" s="20">
        <v>10.39</v>
      </c>
      <c r="BE482" s="20"/>
      <c r="BF482" s="16" t="s">
        <v>338</v>
      </c>
      <c r="BG482" s="13"/>
      <c r="BH482" s="16" t="s">
        <v>358</v>
      </c>
      <c r="BI482" s="16" t="s">
        <v>359</v>
      </c>
      <c r="BJ482" s="16" t="s">
        <v>360</v>
      </c>
      <c r="BK482" s="16" t="s">
        <v>342</v>
      </c>
      <c r="BL482" s="14" t="s">
        <v>2</v>
      </c>
      <c r="BM482" s="20">
        <v>1420666.8536433601</v>
      </c>
      <c r="BN482" s="14" t="s">
        <v>242</v>
      </c>
      <c r="BO482" s="20"/>
      <c r="BP482" s="21">
        <v>38443</v>
      </c>
      <c r="BQ482" s="21">
        <v>47604</v>
      </c>
      <c r="BR482" s="20">
        <v>25837.360000000001</v>
      </c>
      <c r="BS482" s="20">
        <v>0</v>
      </c>
      <c r="BT482" s="20">
        <v>27.88</v>
      </c>
    </row>
    <row r="483" spans="1:72" s="1" customFormat="1" ht="18.2" customHeight="1" x14ac:dyDescent="0.15">
      <c r="A483" s="4">
        <v>481</v>
      </c>
      <c r="B483" s="5" t="s">
        <v>337</v>
      </c>
      <c r="C483" s="5" t="s">
        <v>0</v>
      </c>
      <c r="D483" s="6">
        <v>45505</v>
      </c>
      <c r="E483" s="7" t="s">
        <v>262</v>
      </c>
      <c r="F483" s="8">
        <v>2</v>
      </c>
      <c r="G483" s="8">
        <v>1</v>
      </c>
      <c r="H483" s="9">
        <v>61120.69</v>
      </c>
      <c r="I483" s="9">
        <v>1339.34</v>
      </c>
      <c r="J483" s="9">
        <v>0</v>
      </c>
      <c r="K483" s="9">
        <v>62460.03</v>
      </c>
      <c r="L483" s="9">
        <v>678.11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62460.03</v>
      </c>
      <c r="T483" s="9">
        <v>1053.08</v>
      </c>
      <c r="U483" s="9">
        <v>518.1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1571.18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f t="shared" si="7"/>
        <v>0</v>
      </c>
      <c r="AV483" s="9">
        <v>2017.45</v>
      </c>
      <c r="AW483" s="9">
        <v>1571.18</v>
      </c>
      <c r="AX483" s="10">
        <v>68</v>
      </c>
      <c r="AY483" s="10">
        <v>300</v>
      </c>
      <c r="AZ483" s="9">
        <v>579500</v>
      </c>
      <c r="BA483" s="9">
        <v>130927.58</v>
      </c>
      <c r="BB483" s="11">
        <v>80</v>
      </c>
      <c r="BC483" s="11">
        <v>38.164628109677103</v>
      </c>
      <c r="BD483" s="11">
        <v>10.07</v>
      </c>
      <c r="BE483" s="11"/>
      <c r="BF483" s="7" t="s">
        <v>352</v>
      </c>
      <c r="BG483" s="4"/>
      <c r="BH483" s="7" t="s">
        <v>384</v>
      </c>
      <c r="BI483" s="7" t="s">
        <v>354</v>
      </c>
      <c r="BJ483" s="7" t="s">
        <v>693</v>
      </c>
      <c r="BK483" s="7" t="s">
        <v>344</v>
      </c>
      <c r="BL483" s="5" t="s">
        <v>2</v>
      </c>
      <c r="BM483" s="11">
        <v>512693.41249031998</v>
      </c>
      <c r="BN483" s="5" t="s">
        <v>242</v>
      </c>
      <c r="BO483" s="11"/>
      <c r="BP483" s="12">
        <v>38420</v>
      </c>
      <c r="BQ483" s="12">
        <v>47574</v>
      </c>
      <c r="BR483" s="11">
        <v>493.54</v>
      </c>
      <c r="BS483" s="11">
        <v>0</v>
      </c>
      <c r="BT483" s="11">
        <v>28</v>
      </c>
    </row>
    <row r="484" spans="1:72" s="1" customFormat="1" ht="18.2" customHeight="1" x14ac:dyDescent="0.15">
      <c r="A484" s="13">
        <v>482</v>
      </c>
      <c r="B484" s="14" t="s">
        <v>337</v>
      </c>
      <c r="C484" s="14" t="s">
        <v>0</v>
      </c>
      <c r="D484" s="15">
        <v>45505</v>
      </c>
      <c r="E484" s="16" t="s">
        <v>694</v>
      </c>
      <c r="F484" s="17">
        <v>0</v>
      </c>
      <c r="G484" s="17">
        <v>0</v>
      </c>
      <c r="H484" s="18">
        <v>74110.31</v>
      </c>
      <c r="I484" s="18">
        <v>0</v>
      </c>
      <c r="J484" s="18">
        <v>0</v>
      </c>
      <c r="K484" s="18">
        <v>74110.31</v>
      </c>
      <c r="L484" s="18">
        <v>1171.71</v>
      </c>
      <c r="M484" s="18">
        <v>0</v>
      </c>
      <c r="N484" s="18">
        <v>0</v>
      </c>
      <c r="O484" s="18">
        <v>0</v>
      </c>
      <c r="P484" s="18">
        <v>1171.71</v>
      </c>
      <c r="Q484" s="18">
        <v>6.6</v>
      </c>
      <c r="R484" s="18">
        <v>0</v>
      </c>
      <c r="S484" s="18">
        <v>72932</v>
      </c>
      <c r="T484" s="18">
        <v>0</v>
      </c>
      <c r="U484" s="18">
        <v>588.51</v>
      </c>
      <c r="V484" s="18">
        <v>0</v>
      </c>
      <c r="W484" s="18">
        <v>0</v>
      </c>
      <c r="X484" s="18">
        <v>588.51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94.29</v>
      </c>
      <c r="AI484" s="18">
        <v>125.63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0.21</v>
      </c>
      <c r="AQ484" s="18">
        <v>6.2E-2</v>
      </c>
      <c r="AR484" s="18">
        <v>0</v>
      </c>
      <c r="AS484" s="18">
        <v>0</v>
      </c>
      <c r="AT484" s="18">
        <v>0</v>
      </c>
      <c r="AU484" s="18">
        <f t="shared" si="7"/>
        <v>1987.0120000000002</v>
      </c>
      <c r="AV484" s="18">
        <v>0</v>
      </c>
      <c r="AW484" s="18">
        <v>0</v>
      </c>
      <c r="AX484" s="19">
        <v>61</v>
      </c>
      <c r="AY484" s="19">
        <v>300</v>
      </c>
      <c r="AZ484" s="18">
        <v>1200000</v>
      </c>
      <c r="BA484" s="18">
        <v>200988.47</v>
      </c>
      <c r="BB484" s="20">
        <v>60</v>
      </c>
      <c r="BC484" s="20">
        <v>21.771995179624</v>
      </c>
      <c r="BD484" s="20">
        <v>9.5299999999999994</v>
      </c>
      <c r="BE484" s="20"/>
      <c r="BF484" s="16" t="s">
        <v>352</v>
      </c>
      <c r="BG484" s="13"/>
      <c r="BH484" s="16" t="s">
        <v>384</v>
      </c>
      <c r="BI484" s="16" t="s">
        <v>666</v>
      </c>
      <c r="BJ484" s="16" t="s">
        <v>695</v>
      </c>
      <c r="BK484" s="16" t="s">
        <v>1</v>
      </c>
      <c r="BL484" s="14" t="s">
        <v>2</v>
      </c>
      <c r="BM484" s="20">
        <v>598650.94460799999</v>
      </c>
      <c r="BN484" s="14" t="s">
        <v>242</v>
      </c>
      <c r="BO484" s="20"/>
      <c r="BP484" s="21">
        <v>38636</v>
      </c>
      <c r="BQ484" s="21">
        <v>47757</v>
      </c>
      <c r="BR484" s="20">
        <v>0</v>
      </c>
      <c r="BS484" s="20">
        <v>0</v>
      </c>
      <c r="BT484" s="20">
        <v>0</v>
      </c>
    </row>
    <row r="485" spans="1:72" s="1" customFormat="1" ht="18.2" customHeight="1" x14ac:dyDescent="0.15">
      <c r="A485" s="4">
        <v>483</v>
      </c>
      <c r="B485" s="5" t="s">
        <v>337</v>
      </c>
      <c r="C485" s="5" t="s">
        <v>0</v>
      </c>
      <c r="D485" s="6">
        <v>45505</v>
      </c>
      <c r="E485" s="7" t="s">
        <v>169</v>
      </c>
      <c r="F485" s="8">
        <v>199</v>
      </c>
      <c r="G485" s="8">
        <v>198</v>
      </c>
      <c r="H485" s="9">
        <v>101398.95</v>
      </c>
      <c r="I485" s="9">
        <v>110765.77</v>
      </c>
      <c r="J485" s="9">
        <v>0</v>
      </c>
      <c r="K485" s="9">
        <v>212164.72</v>
      </c>
      <c r="L485" s="9">
        <v>1138.06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212164.72</v>
      </c>
      <c r="T485" s="9">
        <v>282829.90000000002</v>
      </c>
      <c r="U485" s="9">
        <v>839.85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283669.75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f t="shared" si="7"/>
        <v>0</v>
      </c>
      <c r="AV485" s="9">
        <v>111903.83</v>
      </c>
      <c r="AW485" s="9">
        <v>283669.75</v>
      </c>
      <c r="AX485" s="10">
        <v>67</v>
      </c>
      <c r="AY485" s="10">
        <v>300</v>
      </c>
      <c r="AZ485" s="9">
        <v>859100</v>
      </c>
      <c r="BA485" s="9">
        <v>218680.95</v>
      </c>
      <c r="BB485" s="11">
        <v>90</v>
      </c>
      <c r="BC485" s="11">
        <v>87.318190267602205</v>
      </c>
      <c r="BD485" s="11">
        <v>9.94</v>
      </c>
      <c r="BE485" s="11"/>
      <c r="BF485" s="7" t="s">
        <v>352</v>
      </c>
      <c r="BG485" s="4"/>
      <c r="BH485" s="7" t="s">
        <v>339</v>
      </c>
      <c r="BI485" s="7" t="s">
        <v>678</v>
      </c>
      <c r="BJ485" s="7" t="s">
        <v>679</v>
      </c>
      <c r="BK485" s="7" t="s">
        <v>342</v>
      </c>
      <c r="BL485" s="5" t="s">
        <v>2</v>
      </c>
      <c r="BM485" s="11">
        <v>1741521.0064236801</v>
      </c>
      <c r="BN485" s="5" t="s">
        <v>242</v>
      </c>
      <c r="BO485" s="11"/>
      <c r="BP485" s="12">
        <v>38399</v>
      </c>
      <c r="BQ485" s="12">
        <v>47543</v>
      </c>
      <c r="BR485" s="11">
        <v>44390.47</v>
      </c>
      <c r="BS485" s="11">
        <v>0</v>
      </c>
      <c r="BT485" s="11">
        <v>28.03</v>
      </c>
    </row>
    <row r="486" spans="1:72" s="1" customFormat="1" ht="18.2" customHeight="1" x14ac:dyDescent="0.15">
      <c r="A486" s="13">
        <v>484</v>
      </c>
      <c r="B486" s="14" t="s">
        <v>337</v>
      </c>
      <c r="C486" s="14" t="s">
        <v>0</v>
      </c>
      <c r="D486" s="15">
        <v>45505</v>
      </c>
      <c r="E486" s="16" t="s">
        <v>170</v>
      </c>
      <c r="F486" s="14" t="s">
        <v>345</v>
      </c>
      <c r="G486" s="17">
        <v>102</v>
      </c>
      <c r="H486" s="18">
        <v>135418.88</v>
      </c>
      <c r="I486" s="18">
        <v>98420.72</v>
      </c>
      <c r="J486" s="18">
        <v>137932.07999999999</v>
      </c>
      <c r="K486" s="18">
        <v>233839.6</v>
      </c>
      <c r="L486" s="18">
        <v>1430.28</v>
      </c>
      <c r="M486" s="18">
        <v>0</v>
      </c>
      <c r="N486" s="18">
        <v>0</v>
      </c>
      <c r="O486" s="18">
        <v>97836.19</v>
      </c>
      <c r="P486" s="18">
        <v>2036.1</v>
      </c>
      <c r="Q486" s="18">
        <v>133967.31</v>
      </c>
      <c r="R486" s="18">
        <v>0</v>
      </c>
      <c r="S486" s="18">
        <v>0</v>
      </c>
      <c r="T486" s="18">
        <v>165693.6</v>
      </c>
      <c r="U486" s="18">
        <v>1134.04</v>
      </c>
      <c r="V486" s="18">
        <v>0</v>
      </c>
      <c r="W486" s="18">
        <v>165693.6</v>
      </c>
      <c r="X486" s="18">
        <v>1134.04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69.099999999999994</v>
      </c>
      <c r="AG486" s="18">
        <v>0</v>
      </c>
      <c r="AH486" s="18">
        <v>274</v>
      </c>
      <c r="AI486" s="18">
        <v>176.02</v>
      </c>
      <c r="AJ486" s="18">
        <v>0</v>
      </c>
      <c r="AK486" s="18">
        <v>0</v>
      </c>
      <c r="AL486" s="18">
        <v>0</v>
      </c>
      <c r="AM486" s="18">
        <v>3977.42</v>
      </c>
      <c r="AN486" s="18">
        <v>0</v>
      </c>
      <c r="AO486" s="18">
        <v>13974</v>
      </c>
      <c r="AP486" s="18">
        <v>18000.669999999998</v>
      </c>
      <c r="AQ486" s="18">
        <v>0</v>
      </c>
      <c r="AR486" s="18">
        <v>0</v>
      </c>
      <c r="AS486" s="18">
        <v>769.630269</v>
      </c>
      <c r="AT486" s="18">
        <v>203298.85000000009</v>
      </c>
      <c r="AU486" s="18">
        <f t="shared" si="7"/>
        <v>95137.889730999974</v>
      </c>
      <c r="AV486" s="18">
        <v>0</v>
      </c>
      <c r="AW486" s="18">
        <v>0</v>
      </c>
      <c r="AX486" s="19">
        <v>71</v>
      </c>
      <c r="AY486" s="19">
        <v>300</v>
      </c>
      <c r="AZ486" s="18">
        <v>1180000</v>
      </c>
      <c r="BA486" s="18">
        <v>281105.61</v>
      </c>
      <c r="BB486" s="20">
        <v>85</v>
      </c>
      <c r="BC486" s="20">
        <v>0</v>
      </c>
      <c r="BD486" s="20">
        <v>10.050000000000001</v>
      </c>
      <c r="BE486" s="20"/>
      <c r="BF486" s="16" t="s">
        <v>338</v>
      </c>
      <c r="BG486" s="13"/>
      <c r="BH486" s="16" t="s">
        <v>339</v>
      </c>
      <c r="BI486" s="16" t="s">
        <v>696</v>
      </c>
      <c r="BJ486" s="16" t="s">
        <v>697</v>
      </c>
      <c r="BK486" s="16" t="s">
        <v>1</v>
      </c>
      <c r="BL486" s="14" t="s">
        <v>2</v>
      </c>
      <c r="BM486" s="20">
        <v>0</v>
      </c>
      <c r="BN486" s="14" t="s">
        <v>242</v>
      </c>
      <c r="BO486" s="20"/>
      <c r="BP486" s="21">
        <v>38477</v>
      </c>
      <c r="BQ486" s="21">
        <v>47635</v>
      </c>
      <c r="BR486" s="20">
        <v>-29.08</v>
      </c>
      <c r="BS486" s="20">
        <v>0</v>
      </c>
      <c r="BT486" s="20">
        <v>0</v>
      </c>
    </row>
    <row r="487" spans="1:72" s="1" customFormat="1" ht="18.2" customHeight="1" x14ac:dyDescent="0.15">
      <c r="A487" s="4">
        <v>485</v>
      </c>
      <c r="B487" s="5" t="s">
        <v>337</v>
      </c>
      <c r="C487" s="5" t="s">
        <v>0</v>
      </c>
      <c r="D487" s="6">
        <v>45505</v>
      </c>
      <c r="E487" s="7" t="s">
        <v>171</v>
      </c>
      <c r="F487" s="8">
        <v>184</v>
      </c>
      <c r="G487" s="8">
        <v>183</v>
      </c>
      <c r="H487" s="9">
        <v>68776.649999999994</v>
      </c>
      <c r="I487" s="9">
        <v>66955.570000000007</v>
      </c>
      <c r="J487" s="9">
        <v>0</v>
      </c>
      <c r="K487" s="9">
        <v>135732.22</v>
      </c>
      <c r="L487" s="9">
        <v>722.4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135732.22</v>
      </c>
      <c r="T487" s="9">
        <v>173834.15</v>
      </c>
      <c r="U487" s="9">
        <v>586.27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174420.42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f t="shared" si="7"/>
        <v>0</v>
      </c>
      <c r="AV487" s="9">
        <v>67677.97</v>
      </c>
      <c r="AW487" s="9">
        <v>174420.42</v>
      </c>
      <c r="AX487" s="10">
        <v>70</v>
      </c>
      <c r="AY487" s="10">
        <v>300</v>
      </c>
      <c r="AZ487" s="9">
        <v>563000</v>
      </c>
      <c r="BA487" s="9">
        <v>141483.28</v>
      </c>
      <c r="BB487" s="11">
        <v>90</v>
      </c>
      <c r="BC487" s="11">
        <v>86.341649698819495</v>
      </c>
      <c r="BD487" s="11">
        <v>10.23</v>
      </c>
      <c r="BE487" s="11"/>
      <c r="BF487" s="7" t="s">
        <v>338</v>
      </c>
      <c r="BG487" s="4"/>
      <c r="BH487" s="7" t="s">
        <v>373</v>
      </c>
      <c r="BI487" s="7" t="s">
        <v>628</v>
      </c>
      <c r="BJ487" s="7" t="s">
        <v>698</v>
      </c>
      <c r="BK487" s="7" t="s">
        <v>342</v>
      </c>
      <c r="BL487" s="5" t="s">
        <v>2</v>
      </c>
      <c r="BM487" s="11">
        <v>1114136.7536436799</v>
      </c>
      <c r="BN487" s="5" t="s">
        <v>242</v>
      </c>
      <c r="BO487" s="11"/>
      <c r="BP487" s="12">
        <v>38499</v>
      </c>
      <c r="BQ487" s="12">
        <v>47635</v>
      </c>
      <c r="BR487" s="11">
        <v>27562.69</v>
      </c>
      <c r="BS487" s="11">
        <v>0</v>
      </c>
      <c r="BT487" s="11">
        <v>27.7</v>
      </c>
    </row>
    <row r="488" spans="1:72" s="1" customFormat="1" ht="18.2" customHeight="1" x14ac:dyDescent="0.15">
      <c r="A488" s="13">
        <v>486</v>
      </c>
      <c r="B488" s="14" t="s">
        <v>337</v>
      </c>
      <c r="C488" s="14" t="s">
        <v>0</v>
      </c>
      <c r="D488" s="15">
        <v>45505</v>
      </c>
      <c r="E488" s="16" t="s">
        <v>258</v>
      </c>
      <c r="F488" s="17">
        <v>7</v>
      </c>
      <c r="G488" s="17">
        <v>6</v>
      </c>
      <c r="H488" s="18">
        <v>54267.41</v>
      </c>
      <c r="I488" s="18">
        <v>3558.43</v>
      </c>
      <c r="J488" s="18">
        <v>0</v>
      </c>
      <c r="K488" s="18">
        <v>57825.84</v>
      </c>
      <c r="L488" s="18">
        <v>618.67999999999995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57825.84</v>
      </c>
      <c r="T488" s="18">
        <v>3221.92</v>
      </c>
      <c r="U488" s="18">
        <v>445.8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3667.72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8">
        <v>0</v>
      </c>
      <c r="AU488" s="18">
        <f t="shared" si="7"/>
        <v>0</v>
      </c>
      <c r="AV488" s="18">
        <v>4177.1099999999997</v>
      </c>
      <c r="AW488" s="18">
        <v>3667.72</v>
      </c>
      <c r="AX488" s="19">
        <v>68</v>
      </c>
      <c r="AY488" s="19">
        <v>300</v>
      </c>
      <c r="AZ488" s="18">
        <v>502733.12</v>
      </c>
      <c r="BA488" s="18">
        <v>119358.03</v>
      </c>
      <c r="BB488" s="20">
        <v>84.06</v>
      </c>
      <c r="BC488" s="20">
        <v>40.724868786792101</v>
      </c>
      <c r="BD488" s="20">
        <v>9.76</v>
      </c>
      <c r="BE488" s="20"/>
      <c r="BF488" s="16" t="s">
        <v>338</v>
      </c>
      <c r="BG488" s="13"/>
      <c r="BH488" s="16" t="s">
        <v>450</v>
      </c>
      <c r="BI488" s="16" t="s">
        <v>451</v>
      </c>
      <c r="BJ488" s="16" t="s">
        <v>699</v>
      </c>
      <c r="BK488" s="16" t="s">
        <v>342</v>
      </c>
      <c r="BL488" s="14" t="s">
        <v>2</v>
      </c>
      <c r="BM488" s="20">
        <v>474654.38680896</v>
      </c>
      <c r="BN488" s="14" t="s">
        <v>242</v>
      </c>
      <c r="BO488" s="20"/>
      <c r="BP488" s="21">
        <v>38397</v>
      </c>
      <c r="BQ488" s="21">
        <v>47543</v>
      </c>
      <c r="BR488" s="20">
        <v>1922.34</v>
      </c>
      <c r="BS488" s="20">
        <v>0</v>
      </c>
      <c r="BT488" s="20">
        <v>28.04</v>
      </c>
    </row>
    <row r="489" spans="1:72" s="1" customFormat="1" ht="18.2" customHeight="1" x14ac:dyDescent="0.15">
      <c r="A489" s="4">
        <v>487</v>
      </c>
      <c r="B489" s="5" t="s">
        <v>337</v>
      </c>
      <c r="C489" s="5" t="s">
        <v>0</v>
      </c>
      <c r="D489" s="6">
        <v>45505</v>
      </c>
      <c r="E489" s="7" t="s">
        <v>701</v>
      </c>
      <c r="F489" s="8">
        <v>0</v>
      </c>
      <c r="G489" s="8">
        <v>0</v>
      </c>
      <c r="H489" s="9">
        <v>31427.42</v>
      </c>
      <c r="I489" s="9">
        <v>0</v>
      </c>
      <c r="J489" s="9">
        <v>0</v>
      </c>
      <c r="K489" s="9">
        <v>31427.42</v>
      </c>
      <c r="L489" s="9">
        <v>339.75</v>
      </c>
      <c r="M489" s="9">
        <v>0</v>
      </c>
      <c r="N489" s="9">
        <v>0</v>
      </c>
      <c r="O489" s="9">
        <v>0</v>
      </c>
      <c r="P489" s="9">
        <v>339.75</v>
      </c>
      <c r="Q489" s="9">
        <v>0</v>
      </c>
      <c r="R489" s="9">
        <v>0</v>
      </c>
      <c r="S489" s="9">
        <v>31087.67</v>
      </c>
      <c r="T489" s="9">
        <v>0</v>
      </c>
      <c r="U489" s="9">
        <v>259.54000000000002</v>
      </c>
      <c r="V489" s="9">
        <v>0</v>
      </c>
      <c r="W489" s="9">
        <v>0</v>
      </c>
      <c r="X489" s="9">
        <v>259.54000000000002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32.04</v>
      </c>
      <c r="AI489" s="9">
        <v>55.31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2.4369999999999999E-3</v>
      </c>
      <c r="AT489" s="9">
        <v>0</v>
      </c>
      <c r="AU489" s="9">
        <f t="shared" si="7"/>
        <v>686.637563</v>
      </c>
      <c r="AV489" s="9">
        <v>0</v>
      </c>
      <c r="AW489" s="9">
        <v>0</v>
      </c>
      <c r="AX489" s="10">
        <v>69</v>
      </c>
      <c r="AY489" s="10">
        <v>300</v>
      </c>
      <c r="AZ489" s="9">
        <v>285400</v>
      </c>
      <c r="BA489" s="9">
        <v>66414.259999999995</v>
      </c>
      <c r="BB489" s="11">
        <v>83</v>
      </c>
      <c r="BC489" s="11">
        <v>38.851243844319001</v>
      </c>
      <c r="BD489" s="11">
        <v>9.91</v>
      </c>
      <c r="BE489" s="11"/>
      <c r="BF489" s="7" t="s">
        <v>338</v>
      </c>
      <c r="BG489" s="4"/>
      <c r="BH489" s="7" t="s">
        <v>450</v>
      </c>
      <c r="BI489" s="7" t="s">
        <v>451</v>
      </c>
      <c r="BJ489" s="7" t="s">
        <v>700</v>
      </c>
      <c r="BK489" s="7" t="s">
        <v>1</v>
      </c>
      <c r="BL489" s="5" t="s">
        <v>2</v>
      </c>
      <c r="BM489" s="11">
        <v>255178.28951848001</v>
      </c>
      <c r="BN489" s="5" t="s">
        <v>242</v>
      </c>
      <c r="BO489" s="11"/>
      <c r="BP489" s="12">
        <v>38470</v>
      </c>
      <c r="BQ489" s="12">
        <v>47604</v>
      </c>
      <c r="BR489" s="11">
        <v>0</v>
      </c>
      <c r="BS489" s="11">
        <v>0</v>
      </c>
      <c r="BT489" s="11">
        <v>0</v>
      </c>
    </row>
    <row r="490" spans="1:72" s="1" customFormat="1" ht="18.2" customHeight="1" x14ac:dyDescent="0.15">
      <c r="A490" s="13">
        <v>488</v>
      </c>
      <c r="B490" s="14" t="s">
        <v>337</v>
      </c>
      <c r="C490" s="14" t="s">
        <v>0</v>
      </c>
      <c r="D490" s="15">
        <v>45505</v>
      </c>
      <c r="E490" s="16" t="s">
        <v>178</v>
      </c>
      <c r="F490" s="17">
        <v>143</v>
      </c>
      <c r="G490" s="17">
        <v>142</v>
      </c>
      <c r="H490" s="18">
        <v>132741.19</v>
      </c>
      <c r="I490" s="18">
        <v>120146.27</v>
      </c>
      <c r="J490" s="18">
        <v>0</v>
      </c>
      <c r="K490" s="18">
        <v>252887.46</v>
      </c>
      <c r="L490" s="18">
        <v>1435.08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252887.46</v>
      </c>
      <c r="T490" s="18">
        <v>241194.69</v>
      </c>
      <c r="U490" s="18">
        <v>1096.1300000000001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242290.82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8">
        <v>0</v>
      </c>
      <c r="AU490" s="18">
        <f t="shared" si="7"/>
        <v>0</v>
      </c>
      <c r="AV490" s="18">
        <v>121581.35</v>
      </c>
      <c r="AW490" s="18">
        <v>242290.82</v>
      </c>
      <c r="AX490" s="19">
        <v>69</v>
      </c>
      <c r="AY490" s="19">
        <v>300</v>
      </c>
      <c r="AZ490" s="18">
        <v>1177000</v>
      </c>
      <c r="BA490" s="18">
        <v>280509.49</v>
      </c>
      <c r="BB490" s="20">
        <v>85</v>
      </c>
      <c r="BC490" s="20">
        <v>76.629971057307202</v>
      </c>
      <c r="BD490" s="20">
        <v>9.91</v>
      </c>
      <c r="BE490" s="20"/>
      <c r="BF490" s="16" t="s">
        <v>352</v>
      </c>
      <c r="BG490" s="13"/>
      <c r="BH490" s="16" t="s">
        <v>439</v>
      </c>
      <c r="BI490" s="16" t="s">
        <v>702</v>
      </c>
      <c r="BJ490" s="16" t="s">
        <v>703</v>
      </c>
      <c r="BK490" s="16" t="s">
        <v>342</v>
      </c>
      <c r="BL490" s="14" t="s">
        <v>2</v>
      </c>
      <c r="BM490" s="20">
        <v>2075787.2649662399</v>
      </c>
      <c r="BN490" s="14" t="s">
        <v>242</v>
      </c>
      <c r="BO490" s="20"/>
      <c r="BP490" s="21">
        <v>38469</v>
      </c>
      <c r="BQ490" s="21">
        <v>47604</v>
      </c>
      <c r="BR490" s="20">
        <v>33055.74</v>
      </c>
      <c r="BS490" s="20">
        <v>0</v>
      </c>
      <c r="BT490" s="20">
        <v>27.8</v>
      </c>
    </row>
    <row r="491" spans="1:72" s="1" customFormat="1" ht="18.2" customHeight="1" x14ac:dyDescent="0.15">
      <c r="A491" s="4">
        <v>489</v>
      </c>
      <c r="B491" s="5" t="s">
        <v>337</v>
      </c>
      <c r="C491" s="5" t="s">
        <v>0</v>
      </c>
      <c r="D491" s="6">
        <v>45505</v>
      </c>
      <c r="E491" s="7" t="s">
        <v>227</v>
      </c>
      <c r="F491" s="8">
        <v>71</v>
      </c>
      <c r="G491" s="8">
        <v>70</v>
      </c>
      <c r="H491" s="9">
        <v>31840.91</v>
      </c>
      <c r="I491" s="9">
        <v>17927.71</v>
      </c>
      <c r="J491" s="9">
        <v>0</v>
      </c>
      <c r="K491" s="9">
        <v>49768.62</v>
      </c>
      <c r="L491" s="9">
        <v>339.17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49768.62</v>
      </c>
      <c r="T491" s="9">
        <v>25723.33</v>
      </c>
      <c r="U491" s="9">
        <v>275.67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25999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f t="shared" si="7"/>
        <v>0</v>
      </c>
      <c r="AV491" s="9">
        <v>18266.88</v>
      </c>
      <c r="AW491" s="9">
        <v>25999</v>
      </c>
      <c r="AX491" s="10">
        <v>69</v>
      </c>
      <c r="AY491" s="10">
        <v>300</v>
      </c>
      <c r="AZ491" s="9">
        <v>290000</v>
      </c>
      <c r="BA491" s="9">
        <v>65664.160000000003</v>
      </c>
      <c r="BB491" s="11">
        <v>90</v>
      </c>
      <c r="BC491" s="11">
        <v>68.213402866952094</v>
      </c>
      <c r="BD491" s="11">
        <v>10.39</v>
      </c>
      <c r="BE491" s="11"/>
      <c r="BF491" s="7" t="s">
        <v>338</v>
      </c>
      <c r="BG491" s="4"/>
      <c r="BH491" s="7" t="s">
        <v>439</v>
      </c>
      <c r="BI491" s="7" t="s">
        <v>704</v>
      </c>
      <c r="BJ491" s="7" t="s">
        <v>705</v>
      </c>
      <c r="BK491" s="7" t="s">
        <v>342</v>
      </c>
      <c r="BL491" s="5" t="s">
        <v>2</v>
      </c>
      <c r="BM491" s="11">
        <v>408517.95336528</v>
      </c>
      <c r="BN491" s="5" t="s">
        <v>242</v>
      </c>
      <c r="BO491" s="11"/>
      <c r="BP491" s="12">
        <v>38462</v>
      </c>
      <c r="BQ491" s="12">
        <v>47604</v>
      </c>
      <c r="BR491" s="11">
        <v>7975.64</v>
      </c>
      <c r="BS491" s="11">
        <v>0</v>
      </c>
      <c r="BT491" s="11">
        <v>27.83</v>
      </c>
    </row>
    <row r="492" spans="1:72" s="1" customFormat="1" ht="18.2" customHeight="1" x14ac:dyDescent="0.15">
      <c r="A492" s="13">
        <v>490</v>
      </c>
      <c r="B492" s="14" t="s">
        <v>337</v>
      </c>
      <c r="C492" s="14" t="s">
        <v>0</v>
      </c>
      <c r="D492" s="15">
        <v>45505</v>
      </c>
      <c r="E492" s="16" t="s">
        <v>707</v>
      </c>
      <c r="F492" s="17">
        <v>0</v>
      </c>
      <c r="G492" s="17">
        <v>0</v>
      </c>
      <c r="H492" s="18">
        <v>33809.269999999997</v>
      </c>
      <c r="I492" s="18">
        <v>0</v>
      </c>
      <c r="J492" s="18">
        <v>0.03</v>
      </c>
      <c r="K492" s="18">
        <v>33809.269999999997</v>
      </c>
      <c r="L492" s="18">
        <v>441.38</v>
      </c>
      <c r="M492" s="18">
        <v>0</v>
      </c>
      <c r="N492" s="18">
        <v>0</v>
      </c>
      <c r="O492" s="18">
        <v>0</v>
      </c>
      <c r="P492" s="18">
        <v>441.38</v>
      </c>
      <c r="Q492" s="18">
        <v>0</v>
      </c>
      <c r="R492" s="18">
        <v>0</v>
      </c>
      <c r="S492" s="18">
        <v>33367.89</v>
      </c>
      <c r="T492" s="18">
        <v>0</v>
      </c>
      <c r="U492" s="18">
        <v>285.41000000000003</v>
      </c>
      <c r="V492" s="18">
        <v>0</v>
      </c>
      <c r="W492" s="18">
        <v>0</v>
      </c>
      <c r="X492" s="18">
        <v>285.41000000000003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38.81</v>
      </c>
      <c r="AI492" s="18">
        <v>49.58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4.0000000000000001E-3</v>
      </c>
      <c r="AR492" s="18">
        <v>0</v>
      </c>
      <c r="AS492" s="18">
        <v>0</v>
      </c>
      <c r="AT492" s="18">
        <v>0</v>
      </c>
      <c r="AU492" s="18">
        <f t="shared" si="7"/>
        <v>815.154</v>
      </c>
      <c r="AV492" s="18">
        <v>0</v>
      </c>
      <c r="AW492" s="18">
        <v>0</v>
      </c>
      <c r="AX492" s="19">
        <v>62</v>
      </c>
      <c r="AY492" s="19">
        <v>300</v>
      </c>
      <c r="AZ492" s="18">
        <v>301000</v>
      </c>
      <c r="BA492" s="18">
        <v>79181.78</v>
      </c>
      <c r="BB492" s="20">
        <v>90</v>
      </c>
      <c r="BC492" s="20">
        <v>37.926781893511397</v>
      </c>
      <c r="BD492" s="20">
        <v>10.130000000000001</v>
      </c>
      <c r="BE492" s="20"/>
      <c r="BF492" s="16" t="s">
        <v>338</v>
      </c>
      <c r="BG492" s="13"/>
      <c r="BH492" s="16" t="s">
        <v>408</v>
      </c>
      <c r="BI492" s="16" t="s">
        <v>465</v>
      </c>
      <c r="BJ492" s="16" t="s">
        <v>706</v>
      </c>
      <c r="BK492" s="16" t="s">
        <v>1</v>
      </c>
      <c r="BL492" s="14" t="s">
        <v>2</v>
      </c>
      <c r="BM492" s="20">
        <v>273895.11967416003</v>
      </c>
      <c r="BN492" s="14" t="s">
        <v>242</v>
      </c>
      <c r="BO492" s="20"/>
      <c r="BP492" s="21">
        <v>38204</v>
      </c>
      <c r="BQ492" s="21">
        <v>47362</v>
      </c>
      <c r="BR492" s="20">
        <v>0</v>
      </c>
      <c r="BS492" s="20">
        <v>0</v>
      </c>
      <c r="BT492" s="20">
        <v>0</v>
      </c>
    </row>
    <row r="493" spans="1:72" s="1" customFormat="1" ht="18.2" customHeight="1" x14ac:dyDescent="0.15">
      <c r="A493" s="4">
        <v>491</v>
      </c>
      <c r="B493" s="5" t="s">
        <v>337</v>
      </c>
      <c r="C493" s="5" t="s">
        <v>0</v>
      </c>
      <c r="D493" s="6">
        <v>45505</v>
      </c>
      <c r="E493" s="7" t="s">
        <v>708</v>
      </c>
      <c r="F493" s="8">
        <v>0</v>
      </c>
      <c r="G493" s="8">
        <v>0</v>
      </c>
      <c r="H493" s="9">
        <v>36941.17</v>
      </c>
      <c r="I493" s="9">
        <v>0</v>
      </c>
      <c r="J493" s="9">
        <v>0</v>
      </c>
      <c r="K493" s="9">
        <v>36941.17</v>
      </c>
      <c r="L493" s="9">
        <v>512.71</v>
      </c>
      <c r="M493" s="9">
        <v>0</v>
      </c>
      <c r="N493" s="9">
        <v>0</v>
      </c>
      <c r="O493" s="9">
        <v>0</v>
      </c>
      <c r="P493" s="9">
        <v>512.71</v>
      </c>
      <c r="Q493" s="9">
        <v>0</v>
      </c>
      <c r="R493" s="9">
        <v>0</v>
      </c>
      <c r="S493" s="9">
        <v>36428.46</v>
      </c>
      <c r="T493" s="9">
        <v>0</v>
      </c>
      <c r="U493" s="9">
        <v>320.16000000000003</v>
      </c>
      <c r="V493" s="9">
        <v>0</v>
      </c>
      <c r="W493" s="9">
        <v>0</v>
      </c>
      <c r="X493" s="9">
        <v>320.16000000000003</v>
      </c>
      <c r="Y493" s="9">
        <v>0</v>
      </c>
      <c r="Z493" s="9">
        <v>0</v>
      </c>
      <c r="AA493" s="9">
        <v>0</v>
      </c>
      <c r="AB493" s="9">
        <v>204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114.06</v>
      </c>
      <c r="AI493" s="9">
        <v>49.18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8.0406000000000005E-2</v>
      </c>
      <c r="AT493" s="9">
        <v>0</v>
      </c>
      <c r="AU493" s="9">
        <f t="shared" si="7"/>
        <v>1200.0295940000001</v>
      </c>
      <c r="AV493" s="9">
        <v>0</v>
      </c>
      <c r="AW493" s="9">
        <v>0</v>
      </c>
      <c r="AX493" s="10">
        <v>62</v>
      </c>
      <c r="AY493" s="10">
        <v>360</v>
      </c>
      <c r="AZ493" s="9">
        <v>271442.51</v>
      </c>
      <c r="BA493" s="9">
        <v>91799.2</v>
      </c>
      <c r="BB493" s="11">
        <v>87.85</v>
      </c>
      <c r="BC493" s="11">
        <v>34.861308279375002</v>
      </c>
      <c r="BD493" s="11">
        <v>10.4</v>
      </c>
      <c r="BE493" s="11"/>
      <c r="BF493" s="7" t="s">
        <v>338</v>
      </c>
      <c r="BG493" s="4"/>
      <c r="BH493" s="7" t="s">
        <v>377</v>
      </c>
      <c r="BI493" s="7" t="s">
        <v>112</v>
      </c>
      <c r="BJ493" s="7" t="s">
        <v>525</v>
      </c>
      <c r="BK493" s="7" t="s">
        <v>1</v>
      </c>
      <c r="BL493" s="5" t="s">
        <v>2</v>
      </c>
      <c r="BM493" s="11">
        <v>299017.33107024</v>
      </c>
      <c r="BN493" s="5" t="s">
        <v>242</v>
      </c>
      <c r="BO493" s="11"/>
      <c r="BP493" s="12">
        <v>36417</v>
      </c>
      <c r="BQ493" s="12">
        <v>47392</v>
      </c>
      <c r="BR493" s="11">
        <v>0</v>
      </c>
      <c r="BS493" s="11">
        <v>204</v>
      </c>
      <c r="BT493" s="11">
        <v>0</v>
      </c>
    </row>
    <row r="494" spans="1:72" s="1" customFormat="1" ht="18.2" customHeight="1" x14ac:dyDescent="0.15">
      <c r="A494" s="13">
        <v>492</v>
      </c>
      <c r="B494" s="14" t="s">
        <v>337</v>
      </c>
      <c r="C494" s="14" t="s">
        <v>0</v>
      </c>
      <c r="D494" s="15">
        <v>45505</v>
      </c>
      <c r="E494" s="16" t="s">
        <v>709</v>
      </c>
      <c r="F494" s="17">
        <v>0</v>
      </c>
      <c r="G494" s="17">
        <v>0</v>
      </c>
      <c r="H494" s="18">
        <v>38194.25</v>
      </c>
      <c r="I494" s="18">
        <v>0</v>
      </c>
      <c r="J494" s="18">
        <v>0</v>
      </c>
      <c r="K494" s="18">
        <v>38194.25</v>
      </c>
      <c r="L494" s="18">
        <v>497.89</v>
      </c>
      <c r="M494" s="18">
        <v>0</v>
      </c>
      <c r="N494" s="18">
        <v>0</v>
      </c>
      <c r="O494" s="18">
        <v>0</v>
      </c>
      <c r="P494" s="18">
        <v>497.89</v>
      </c>
      <c r="Q494" s="18">
        <v>0</v>
      </c>
      <c r="R494" s="18">
        <v>0</v>
      </c>
      <c r="S494" s="18">
        <v>38153.089999999997</v>
      </c>
      <c r="T494" s="18">
        <v>0</v>
      </c>
      <c r="U494" s="18">
        <v>334.98</v>
      </c>
      <c r="V494" s="18">
        <v>0</v>
      </c>
      <c r="W494" s="18">
        <v>0</v>
      </c>
      <c r="X494" s="18">
        <v>334.98</v>
      </c>
      <c r="Y494" s="18">
        <v>0</v>
      </c>
      <c r="Z494" s="18">
        <v>0</v>
      </c>
      <c r="AA494" s="18">
        <v>0</v>
      </c>
      <c r="AB494" s="18">
        <v>204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114.06</v>
      </c>
      <c r="AI494" s="18">
        <v>49.35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6.7004999999999995E-2</v>
      </c>
      <c r="AT494" s="18">
        <v>0</v>
      </c>
      <c r="AU494" s="18">
        <f t="shared" si="7"/>
        <v>1200.2129949999999</v>
      </c>
      <c r="AV494" s="18">
        <v>0</v>
      </c>
      <c r="AW494" s="18">
        <v>0</v>
      </c>
      <c r="AX494" s="19">
        <v>64</v>
      </c>
      <c r="AY494" s="19">
        <v>360</v>
      </c>
      <c r="AZ494" s="18">
        <v>276553.92</v>
      </c>
      <c r="BA494" s="18">
        <v>91799.2</v>
      </c>
      <c r="BB494" s="20">
        <v>87.85</v>
      </c>
      <c r="BC494" s="20">
        <v>36.5117447265336</v>
      </c>
      <c r="BD494" s="20">
        <v>10.4</v>
      </c>
      <c r="BE494" s="20"/>
      <c r="BF494" s="16" t="s">
        <v>338</v>
      </c>
      <c r="BG494" s="13"/>
      <c r="BH494" s="16" t="s">
        <v>377</v>
      </c>
      <c r="BI494" s="16" t="s">
        <v>112</v>
      </c>
      <c r="BJ494" s="16" t="s">
        <v>525</v>
      </c>
      <c r="BK494" s="16" t="s">
        <v>1</v>
      </c>
      <c r="BL494" s="14" t="s">
        <v>2</v>
      </c>
      <c r="BM494" s="20">
        <v>313173.68738295999</v>
      </c>
      <c r="BN494" s="14" t="s">
        <v>242</v>
      </c>
      <c r="BO494" s="20"/>
      <c r="BP494" s="21">
        <v>36494</v>
      </c>
      <c r="BQ494" s="21">
        <v>47453</v>
      </c>
      <c r="BR494" s="20">
        <v>0</v>
      </c>
      <c r="BS494" s="20">
        <v>204</v>
      </c>
      <c r="BT494" s="20">
        <v>0</v>
      </c>
    </row>
    <row r="495" spans="1:72" s="1" customFormat="1" ht="18.2" customHeight="1" x14ac:dyDescent="0.15">
      <c r="A495" s="4">
        <v>493</v>
      </c>
      <c r="B495" s="5" t="s">
        <v>337</v>
      </c>
      <c r="C495" s="5" t="s">
        <v>0</v>
      </c>
      <c r="D495" s="6">
        <v>45505</v>
      </c>
      <c r="E495" s="7" t="s">
        <v>710</v>
      </c>
      <c r="F495" s="8">
        <v>0</v>
      </c>
      <c r="G495" s="8">
        <v>0</v>
      </c>
      <c r="H495" s="9">
        <v>31162.46</v>
      </c>
      <c r="I495" s="9">
        <v>0</v>
      </c>
      <c r="J495" s="9">
        <v>0</v>
      </c>
      <c r="K495" s="9">
        <v>31162.46</v>
      </c>
      <c r="L495" s="9">
        <v>300.74</v>
      </c>
      <c r="M495" s="9">
        <v>0</v>
      </c>
      <c r="N495" s="9">
        <v>0</v>
      </c>
      <c r="O495" s="9">
        <v>0</v>
      </c>
      <c r="P495" s="9">
        <v>300.74</v>
      </c>
      <c r="Q495" s="9">
        <v>0</v>
      </c>
      <c r="R495" s="9">
        <v>0</v>
      </c>
      <c r="S495" s="9">
        <v>30861.72</v>
      </c>
      <c r="T495" s="9">
        <v>0</v>
      </c>
      <c r="U495" s="9">
        <v>254.49</v>
      </c>
      <c r="V495" s="9">
        <v>0</v>
      </c>
      <c r="W495" s="9">
        <v>0</v>
      </c>
      <c r="X495" s="9">
        <v>254.49</v>
      </c>
      <c r="Y495" s="9">
        <v>0</v>
      </c>
      <c r="Z495" s="9">
        <v>0</v>
      </c>
      <c r="AA495" s="9">
        <v>0</v>
      </c>
      <c r="AB495" s="9">
        <v>65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68.23</v>
      </c>
      <c r="AI495" s="9">
        <v>34.909999999999997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0.188</v>
      </c>
      <c r="AR495" s="9">
        <v>0</v>
      </c>
      <c r="AS495" s="9">
        <v>0</v>
      </c>
      <c r="AT495" s="9">
        <v>0</v>
      </c>
      <c r="AU495" s="9">
        <f t="shared" si="7"/>
        <v>723.55799999999999</v>
      </c>
      <c r="AV495" s="9">
        <v>0</v>
      </c>
      <c r="AW495" s="9">
        <v>0</v>
      </c>
      <c r="AX495" s="10">
        <v>76</v>
      </c>
      <c r="AY495" s="10">
        <v>360</v>
      </c>
      <c r="AZ495" s="9">
        <v>206198.06</v>
      </c>
      <c r="BA495" s="9">
        <v>64350</v>
      </c>
      <c r="BB495" s="11">
        <v>90</v>
      </c>
      <c r="BC495" s="11">
        <v>43.163244755244797</v>
      </c>
      <c r="BD495" s="11">
        <v>9.8000000000000007</v>
      </c>
      <c r="BE495" s="11"/>
      <c r="BF495" s="7" t="s">
        <v>338</v>
      </c>
      <c r="BG495" s="4"/>
      <c r="BH495" s="7" t="s">
        <v>377</v>
      </c>
      <c r="BI495" s="7" t="s">
        <v>711</v>
      </c>
      <c r="BJ495" s="7" t="s">
        <v>712</v>
      </c>
      <c r="BK495" s="7" t="s">
        <v>1</v>
      </c>
      <c r="BL495" s="5" t="s">
        <v>2</v>
      </c>
      <c r="BM495" s="11">
        <v>253323.61419168001</v>
      </c>
      <c r="BN495" s="5" t="s">
        <v>242</v>
      </c>
      <c r="BO495" s="11"/>
      <c r="BP495" s="12">
        <v>36860</v>
      </c>
      <c r="BQ495" s="12">
        <v>47818</v>
      </c>
      <c r="BR495" s="11">
        <v>0</v>
      </c>
      <c r="BS495" s="11">
        <v>65</v>
      </c>
      <c r="BT495" s="11">
        <v>0</v>
      </c>
    </row>
    <row r="496" spans="1:72" s="1" customFormat="1" ht="18.2" customHeight="1" x14ac:dyDescent="0.15">
      <c r="A496" s="13">
        <v>494</v>
      </c>
      <c r="B496" s="14" t="s">
        <v>337</v>
      </c>
      <c r="C496" s="14" t="s">
        <v>0</v>
      </c>
      <c r="D496" s="15">
        <v>45505</v>
      </c>
      <c r="E496" s="16" t="s">
        <v>713</v>
      </c>
      <c r="F496" s="17">
        <v>0</v>
      </c>
      <c r="G496" s="17">
        <v>0</v>
      </c>
      <c r="H496" s="18">
        <v>25538.63</v>
      </c>
      <c r="I496" s="18">
        <v>0</v>
      </c>
      <c r="J496" s="18">
        <v>0</v>
      </c>
      <c r="K496" s="18">
        <v>25538.63</v>
      </c>
      <c r="L496" s="18">
        <v>317.58</v>
      </c>
      <c r="M496" s="18">
        <v>0</v>
      </c>
      <c r="N496" s="18">
        <v>0</v>
      </c>
      <c r="O496" s="18">
        <v>0</v>
      </c>
      <c r="P496" s="18">
        <v>317.58</v>
      </c>
      <c r="Q496" s="18">
        <v>0</v>
      </c>
      <c r="R496" s="18">
        <v>0</v>
      </c>
      <c r="S496" s="18">
        <v>25221.05</v>
      </c>
      <c r="T496" s="18">
        <v>0</v>
      </c>
      <c r="U496" s="18">
        <v>221.33</v>
      </c>
      <c r="V496" s="18">
        <v>0</v>
      </c>
      <c r="W496" s="18">
        <v>0</v>
      </c>
      <c r="X496" s="18">
        <v>221.33</v>
      </c>
      <c r="Y496" s="18">
        <v>0</v>
      </c>
      <c r="Z496" s="18">
        <v>0</v>
      </c>
      <c r="AA496" s="18">
        <v>0</v>
      </c>
      <c r="AB496" s="18">
        <v>142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74.900000000000006</v>
      </c>
      <c r="AI496" s="18">
        <v>32.19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4.9000000000000002E-2</v>
      </c>
      <c r="AR496" s="18">
        <v>0</v>
      </c>
      <c r="AS496" s="18">
        <v>0</v>
      </c>
      <c r="AT496" s="18">
        <v>0</v>
      </c>
      <c r="AU496" s="18">
        <f t="shared" si="7"/>
        <v>788.04899999999998</v>
      </c>
      <c r="AV496" s="18">
        <v>0</v>
      </c>
      <c r="AW496" s="18">
        <v>0</v>
      </c>
      <c r="AX496" s="19">
        <v>68</v>
      </c>
      <c r="AY496" s="19">
        <v>360</v>
      </c>
      <c r="AZ496" s="18">
        <v>218177.31</v>
      </c>
      <c r="BA496" s="18">
        <v>59400</v>
      </c>
      <c r="BB496" s="20">
        <v>75</v>
      </c>
      <c r="BC496" s="20">
        <v>31.844760101010099</v>
      </c>
      <c r="BD496" s="20">
        <v>10.4</v>
      </c>
      <c r="BE496" s="20"/>
      <c r="BF496" s="16" t="s">
        <v>338</v>
      </c>
      <c r="BG496" s="13"/>
      <c r="BH496" s="16" t="s">
        <v>377</v>
      </c>
      <c r="BI496" s="16" t="s">
        <v>112</v>
      </c>
      <c r="BJ496" s="16" t="s">
        <v>525</v>
      </c>
      <c r="BK496" s="16" t="s">
        <v>1</v>
      </c>
      <c r="BL496" s="14" t="s">
        <v>2</v>
      </c>
      <c r="BM496" s="20">
        <v>207023.05444119999</v>
      </c>
      <c r="BN496" s="14" t="s">
        <v>242</v>
      </c>
      <c r="BO496" s="20"/>
      <c r="BP496" s="21">
        <v>36615</v>
      </c>
      <c r="BQ496" s="21">
        <v>47574</v>
      </c>
      <c r="BR496" s="20">
        <v>0</v>
      </c>
      <c r="BS496" s="20">
        <v>142</v>
      </c>
      <c r="BT496" s="20">
        <v>0</v>
      </c>
    </row>
    <row r="497" spans="1:72" s="1" customFormat="1" ht="18.2" customHeight="1" x14ac:dyDescent="0.15">
      <c r="A497" s="4">
        <v>495</v>
      </c>
      <c r="B497" s="5" t="s">
        <v>337</v>
      </c>
      <c r="C497" s="5" t="s">
        <v>0</v>
      </c>
      <c r="D497" s="6">
        <v>45505</v>
      </c>
      <c r="E497" s="7" t="s">
        <v>714</v>
      </c>
      <c r="F497" s="8">
        <v>0</v>
      </c>
      <c r="G497" s="8">
        <v>0</v>
      </c>
      <c r="H497" s="9">
        <v>32002.17</v>
      </c>
      <c r="I497" s="9">
        <v>0</v>
      </c>
      <c r="J497" s="9">
        <v>0</v>
      </c>
      <c r="K497" s="9">
        <v>32002.17</v>
      </c>
      <c r="L497" s="9">
        <v>369.35</v>
      </c>
      <c r="M497" s="9">
        <v>0</v>
      </c>
      <c r="N497" s="9">
        <v>0</v>
      </c>
      <c r="O497" s="9">
        <v>0</v>
      </c>
      <c r="P497" s="9">
        <v>369.35</v>
      </c>
      <c r="Q497" s="9">
        <v>0</v>
      </c>
      <c r="R497" s="9">
        <v>0</v>
      </c>
      <c r="S497" s="9">
        <v>31632.82</v>
      </c>
      <c r="T497" s="9">
        <v>0</v>
      </c>
      <c r="U497" s="9">
        <v>277.35000000000002</v>
      </c>
      <c r="V497" s="9">
        <v>0</v>
      </c>
      <c r="W497" s="9">
        <v>0</v>
      </c>
      <c r="X497" s="9">
        <v>277.35000000000002</v>
      </c>
      <c r="Y497" s="9">
        <v>0</v>
      </c>
      <c r="Z497" s="9">
        <v>0</v>
      </c>
      <c r="AA497" s="9">
        <v>0</v>
      </c>
      <c r="AB497" s="9">
        <v>142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86.76</v>
      </c>
      <c r="AI497" s="9">
        <v>38.76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4.6294000000000002E-2</v>
      </c>
      <c r="AT497" s="9">
        <v>0</v>
      </c>
      <c r="AU497" s="9">
        <f t="shared" si="7"/>
        <v>914.17370600000004</v>
      </c>
      <c r="AV497" s="9">
        <v>0</v>
      </c>
      <c r="AW497" s="9">
        <v>0</v>
      </c>
      <c r="AX497" s="10">
        <v>70</v>
      </c>
      <c r="AY497" s="10">
        <v>360</v>
      </c>
      <c r="AZ497" s="9">
        <v>220157.94</v>
      </c>
      <c r="BA497" s="9">
        <v>71280</v>
      </c>
      <c r="BB497" s="11">
        <v>90</v>
      </c>
      <c r="BC497" s="11">
        <v>39.940429292929302</v>
      </c>
      <c r="BD497" s="11">
        <v>10.4</v>
      </c>
      <c r="BE497" s="11"/>
      <c r="BF497" s="7" t="s">
        <v>338</v>
      </c>
      <c r="BG497" s="4"/>
      <c r="BH497" s="7" t="s">
        <v>377</v>
      </c>
      <c r="BI497" s="7" t="s">
        <v>112</v>
      </c>
      <c r="BJ497" s="7" t="s">
        <v>525</v>
      </c>
      <c r="BK497" s="7" t="s">
        <v>1</v>
      </c>
      <c r="BL497" s="5" t="s">
        <v>2</v>
      </c>
      <c r="BM497" s="11">
        <v>259653.06825007999</v>
      </c>
      <c r="BN497" s="5" t="s">
        <v>242</v>
      </c>
      <c r="BO497" s="11"/>
      <c r="BP497" s="12">
        <v>36664</v>
      </c>
      <c r="BQ497" s="12">
        <v>47635</v>
      </c>
      <c r="BR497" s="11">
        <v>0</v>
      </c>
      <c r="BS497" s="11">
        <v>142</v>
      </c>
      <c r="BT497" s="11">
        <v>0</v>
      </c>
    </row>
    <row r="498" spans="1:72" s="1" customFormat="1" ht="18.2" customHeight="1" x14ac:dyDescent="0.15">
      <c r="A498" s="13">
        <v>496</v>
      </c>
      <c r="B498" s="14" t="s">
        <v>337</v>
      </c>
      <c r="C498" s="14" t="s">
        <v>0</v>
      </c>
      <c r="D498" s="15">
        <v>45505</v>
      </c>
      <c r="E498" s="16" t="s">
        <v>715</v>
      </c>
      <c r="F498" s="17">
        <v>0</v>
      </c>
      <c r="G498" s="17">
        <v>0</v>
      </c>
      <c r="H498" s="18">
        <v>32659.16</v>
      </c>
      <c r="I498" s="18">
        <v>76.83</v>
      </c>
      <c r="J498" s="18">
        <v>0</v>
      </c>
      <c r="K498" s="18">
        <v>32735.99</v>
      </c>
      <c r="L498" s="18">
        <v>363.01</v>
      </c>
      <c r="M498" s="18">
        <v>0</v>
      </c>
      <c r="N498" s="18">
        <v>0</v>
      </c>
      <c r="O498" s="18">
        <v>0</v>
      </c>
      <c r="P498" s="18">
        <v>363.23</v>
      </c>
      <c r="Q498" s="18">
        <v>0</v>
      </c>
      <c r="R498" s="18">
        <v>0</v>
      </c>
      <c r="S498" s="18">
        <v>32447.1</v>
      </c>
      <c r="T498" s="18">
        <v>0</v>
      </c>
      <c r="U498" s="18">
        <v>283.69</v>
      </c>
      <c r="V498" s="18">
        <v>0</v>
      </c>
      <c r="W498" s="18">
        <v>0</v>
      </c>
      <c r="X498" s="18">
        <v>283.69</v>
      </c>
      <c r="Y498" s="18">
        <v>0</v>
      </c>
      <c r="Z498" s="18">
        <v>0</v>
      </c>
      <c r="AA498" s="18">
        <v>0</v>
      </c>
      <c r="AB498" s="18">
        <v>142</v>
      </c>
      <c r="AC498" s="18">
        <v>0</v>
      </c>
      <c r="AD498" s="18">
        <v>0</v>
      </c>
      <c r="AE498" s="18">
        <v>0</v>
      </c>
      <c r="AF498" s="18">
        <v>28.8</v>
      </c>
      <c r="AG498" s="18">
        <v>0</v>
      </c>
      <c r="AH498" s="18">
        <v>86.76</v>
      </c>
      <c r="AI498" s="18">
        <v>38.76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103.05245499999999</v>
      </c>
      <c r="AT498" s="18">
        <v>0</v>
      </c>
      <c r="AU498" s="18">
        <f t="shared" si="7"/>
        <v>840.187545</v>
      </c>
      <c r="AV498" s="18">
        <v>76.61</v>
      </c>
      <c r="AW498" s="18">
        <v>0</v>
      </c>
      <c r="AX498" s="19">
        <v>70</v>
      </c>
      <c r="AY498" s="19">
        <v>360</v>
      </c>
      <c r="AZ498" s="18">
        <v>220529.39</v>
      </c>
      <c r="BA498" s="18">
        <v>71280</v>
      </c>
      <c r="BB498" s="20">
        <v>90</v>
      </c>
      <c r="BC498" s="20">
        <v>40.968560606060599</v>
      </c>
      <c r="BD498" s="20">
        <v>10.4</v>
      </c>
      <c r="BE498" s="20"/>
      <c r="BF498" s="16" t="s">
        <v>338</v>
      </c>
      <c r="BG498" s="13"/>
      <c r="BH498" s="16" t="s">
        <v>377</v>
      </c>
      <c r="BI498" s="16" t="s">
        <v>112</v>
      </c>
      <c r="BJ498" s="16" t="s">
        <v>525</v>
      </c>
      <c r="BK498" s="16" t="s">
        <v>1</v>
      </c>
      <c r="BL498" s="14" t="s">
        <v>2</v>
      </c>
      <c r="BM498" s="20">
        <v>266336.95860239997</v>
      </c>
      <c r="BN498" s="14" t="s">
        <v>242</v>
      </c>
      <c r="BO498" s="20"/>
      <c r="BP498" s="21">
        <v>36677</v>
      </c>
      <c r="BQ498" s="21">
        <v>47635</v>
      </c>
      <c r="BR498" s="20">
        <v>0</v>
      </c>
      <c r="BS498" s="20">
        <v>142</v>
      </c>
      <c r="BT498" s="20">
        <v>0</v>
      </c>
    </row>
    <row r="499" spans="1:72" s="1" customFormat="1" ht="18.2" customHeight="1" x14ac:dyDescent="0.15">
      <c r="A499" s="4">
        <v>497</v>
      </c>
      <c r="B499" s="5" t="s">
        <v>337</v>
      </c>
      <c r="C499" s="5" t="s">
        <v>0</v>
      </c>
      <c r="D499" s="6">
        <v>45505</v>
      </c>
      <c r="E499" s="7" t="s">
        <v>716</v>
      </c>
      <c r="F499" s="8">
        <v>0</v>
      </c>
      <c r="G499" s="8">
        <v>0</v>
      </c>
      <c r="H499" s="9">
        <v>31589.42</v>
      </c>
      <c r="I499" s="9">
        <v>369.72</v>
      </c>
      <c r="J499" s="9">
        <v>0</v>
      </c>
      <c r="K499" s="9">
        <v>31959.14</v>
      </c>
      <c r="L499" s="9">
        <v>372.93</v>
      </c>
      <c r="M499" s="9">
        <v>0</v>
      </c>
      <c r="N499" s="9">
        <v>0</v>
      </c>
      <c r="O499" s="9">
        <v>0</v>
      </c>
      <c r="P499" s="9">
        <v>369.72</v>
      </c>
      <c r="Q499" s="9">
        <v>0</v>
      </c>
      <c r="R499" s="9">
        <v>0</v>
      </c>
      <c r="S499" s="9">
        <v>31589.42</v>
      </c>
      <c r="T499" s="9">
        <v>276.98</v>
      </c>
      <c r="U499" s="9">
        <v>273.77</v>
      </c>
      <c r="V499" s="9">
        <v>0</v>
      </c>
      <c r="W499" s="9">
        <v>276.98</v>
      </c>
      <c r="X499" s="9">
        <v>0</v>
      </c>
      <c r="Y499" s="9">
        <v>0</v>
      </c>
      <c r="Z499" s="9">
        <v>0</v>
      </c>
      <c r="AA499" s="9">
        <v>273.77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38.299999999999997</v>
      </c>
      <c r="AI499" s="9">
        <v>38.83</v>
      </c>
      <c r="AJ499" s="9">
        <v>142</v>
      </c>
      <c r="AK499" s="9">
        <v>0</v>
      </c>
      <c r="AL499" s="9">
        <v>0</v>
      </c>
      <c r="AM499" s="9">
        <v>0</v>
      </c>
      <c r="AN499" s="9">
        <v>0</v>
      </c>
      <c r="AO499" s="9">
        <v>87.64</v>
      </c>
      <c r="AP499" s="9">
        <v>38.83</v>
      </c>
      <c r="AQ499" s="9">
        <v>0</v>
      </c>
      <c r="AR499" s="9">
        <v>0</v>
      </c>
      <c r="AS499" s="9">
        <v>75.157668999999999</v>
      </c>
      <c r="AT499" s="9">
        <v>0</v>
      </c>
      <c r="AU499" s="9">
        <f t="shared" si="7"/>
        <v>917.14233100000001</v>
      </c>
      <c r="AV499" s="9">
        <v>372.93</v>
      </c>
      <c r="AW499" s="9">
        <v>273.77</v>
      </c>
      <c r="AX499" s="10">
        <v>71</v>
      </c>
      <c r="AY499" s="10">
        <v>360</v>
      </c>
      <c r="AZ499" s="9">
        <v>220920.48</v>
      </c>
      <c r="BA499" s="9">
        <v>71280</v>
      </c>
      <c r="BB499" s="11">
        <v>90</v>
      </c>
      <c r="BC499" s="11">
        <v>39.885631313131299</v>
      </c>
      <c r="BD499" s="11">
        <v>10.4</v>
      </c>
      <c r="BE499" s="11"/>
      <c r="BF499" s="7" t="s">
        <v>338</v>
      </c>
      <c r="BG499" s="4"/>
      <c r="BH499" s="7" t="s">
        <v>377</v>
      </c>
      <c r="BI499" s="7" t="s">
        <v>112</v>
      </c>
      <c r="BJ499" s="7" t="s">
        <v>525</v>
      </c>
      <c r="BK499" s="7" t="s">
        <v>1</v>
      </c>
      <c r="BL499" s="5" t="s">
        <v>2</v>
      </c>
      <c r="BM499" s="11">
        <v>259296.82612047999</v>
      </c>
      <c r="BN499" s="5" t="s">
        <v>242</v>
      </c>
      <c r="BO499" s="11"/>
      <c r="BP499" s="12">
        <v>36693</v>
      </c>
      <c r="BQ499" s="12">
        <v>47665</v>
      </c>
      <c r="BR499" s="11">
        <v>189.58</v>
      </c>
      <c r="BS499" s="11">
        <v>142</v>
      </c>
      <c r="BT499" s="11">
        <v>28.76</v>
      </c>
    </row>
    <row r="500" spans="1:72" s="1" customFormat="1" ht="18.2" customHeight="1" x14ac:dyDescent="0.15">
      <c r="A500" s="13">
        <v>498</v>
      </c>
      <c r="B500" s="14" t="s">
        <v>337</v>
      </c>
      <c r="C500" s="14" t="s">
        <v>0</v>
      </c>
      <c r="D500" s="15">
        <v>45505</v>
      </c>
      <c r="E500" s="16" t="s">
        <v>717</v>
      </c>
      <c r="F500" s="17">
        <v>1</v>
      </c>
      <c r="G500" s="17">
        <v>1</v>
      </c>
      <c r="H500" s="18">
        <v>27544.78</v>
      </c>
      <c r="I500" s="18">
        <v>463.06</v>
      </c>
      <c r="J500" s="18">
        <v>0</v>
      </c>
      <c r="K500" s="18">
        <v>28007.84</v>
      </c>
      <c r="L500" s="18">
        <v>407.98</v>
      </c>
      <c r="M500" s="18">
        <v>0</v>
      </c>
      <c r="N500" s="18">
        <v>0</v>
      </c>
      <c r="O500" s="18">
        <v>437.96</v>
      </c>
      <c r="P500" s="18">
        <v>0</v>
      </c>
      <c r="Q500" s="18">
        <v>0</v>
      </c>
      <c r="R500" s="18">
        <v>0</v>
      </c>
      <c r="S500" s="18">
        <v>27569.88</v>
      </c>
      <c r="T500" s="18">
        <v>242.23</v>
      </c>
      <c r="U500" s="18">
        <v>238.72</v>
      </c>
      <c r="V500" s="18">
        <v>0</v>
      </c>
      <c r="W500" s="18">
        <v>242.23</v>
      </c>
      <c r="X500" s="18">
        <v>0</v>
      </c>
      <c r="Y500" s="18">
        <v>0</v>
      </c>
      <c r="Z500" s="18">
        <v>0</v>
      </c>
      <c r="AA500" s="18">
        <v>238.72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142</v>
      </c>
      <c r="AK500" s="18">
        <v>0</v>
      </c>
      <c r="AL500" s="18">
        <v>0</v>
      </c>
      <c r="AM500" s="18">
        <v>28.73</v>
      </c>
      <c r="AN500" s="18">
        <v>0</v>
      </c>
      <c r="AO500" s="18">
        <v>86.76</v>
      </c>
      <c r="AP500" s="18">
        <v>38.83</v>
      </c>
      <c r="AQ500" s="18">
        <v>0</v>
      </c>
      <c r="AR500" s="18">
        <v>0</v>
      </c>
      <c r="AS500" s="18">
        <v>75.225892000000002</v>
      </c>
      <c r="AT500" s="18">
        <v>0</v>
      </c>
      <c r="AU500" s="18">
        <f t="shared" si="7"/>
        <v>901.28410800000006</v>
      </c>
      <c r="AV500" s="18">
        <v>433.08</v>
      </c>
      <c r="AW500" s="18">
        <v>238.72</v>
      </c>
      <c r="AX500" s="19">
        <v>71</v>
      </c>
      <c r="AY500" s="19">
        <v>360</v>
      </c>
      <c r="AZ500" s="18">
        <v>221122.52</v>
      </c>
      <c r="BA500" s="18">
        <v>71280</v>
      </c>
      <c r="BB500" s="20">
        <v>90</v>
      </c>
      <c r="BC500" s="20">
        <v>34.810454545454498</v>
      </c>
      <c r="BD500" s="20">
        <v>10.4</v>
      </c>
      <c r="BE500" s="20"/>
      <c r="BF500" s="16" t="s">
        <v>338</v>
      </c>
      <c r="BG500" s="13"/>
      <c r="BH500" s="16" t="s">
        <v>377</v>
      </c>
      <c r="BI500" s="16" t="s">
        <v>112</v>
      </c>
      <c r="BJ500" s="16" t="s">
        <v>525</v>
      </c>
      <c r="BK500" s="16" t="s">
        <v>344</v>
      </c>
      <c r="BL500" s="14" t="s">
        <v>2</v>
      </c>
      <c r="BM500" s="20">
        <v>226303.05907871999</v>
      </c>
      <c r="BN500" s="14" t="s">
        <v>242</v>
      </c>
      <c r="BO500" s="20"/>
      <c r="BP500" s="21">
        <v>36700</v>
      </c>
      <c r="BQ500" s="21">
        <v>47665</v>
      </c>
      <c r="BR500" s="20">
        <v>296.32</v>
      </c>
      <c r="BS500" s="20">
        <v>142</v>
      </c>
      <c r="BT500" s="20">
        <v>28.73</v>
      </c>
    </row>
    <row r="501" spans="1:72" s="1" customFormat="1" ht="18.2" customHeight="1" x14ac:dyDescent="0.15">
      <c r="A501" s="4">
        <v>499</v>
      </c>
      <c r="B501" s="5" t="s">
        <v>337</v>
      </c>
      <c r="C501" s="5" t="s">
        <v>0</v>
      </c>
      <c r="D501" s="6">
        <v>45505</v>
      </c>
      <c r="E501" s="7" t="s">
        <v>177</v>
      </c>
      <c r="F501" s="8">
        <v>122</v>
      </c>
      <c r="G501" s="8">
        <v>121</v>
      </c>
      <c r="H501" s="9">
        <v>34534.44</v>
      </c>
      <c r="I501" s="9">
        <v>26092.91</v>
      </c>
      <c r="J501" s="9">
        <v>0</v>
      </c>
      <c r="K501" s="9">
        <v>60627.35</v>
      </c>
      <c r="L501" s="9">
        <v>347.42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60627.35</v>
      </c>
      <c r="T501" s="9">
        <v>52675.42</v>
      </c>
      <c r="U501" s="9">
        <v>299.27999999999997</v>
      </c>
      <c r="V501" s="9">
        <v>0</v>
      </c>
      <c r="W501" s="9">
        <v>77.13</v>
      </c>
      <c r="X501" s="9">
        <v>0</v>
      </c>
      <c r="Y501" s="9">
        <v>0</v>
      </c>
      <c r="Z501" s="9">
        <v>0</v>
      </c>
      <c r="AA501" s="9">
        <v>52897.57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46.884</v>
      </c>
      <c r="AT501" s="9">
        <v>0</v>
      </c>
      <c r="AU501" s="9">
        <f t="shared" si="7"/>
        <v>30.245999999999995</v>
      </c>
      <c r="AV501" s="9">
        <v>26440.33</v>
      </c>
      <c r="AW501" s="9">
        <v>52897.57</v>
      </c>
      <c r="AX501" s="10">
        <v>72</v>
      </c>
      <c r="AY501" s="10">
        <v>360</v>
      </c>
      <c r="AZ501" s="9">
        <v>222289.85</v>
      </c>
      <c r="BA501" s="9">
        <v>71280</v>
      </c>
      <c r="BB501" s="11">
        <v>90</v>
      </c>
      <c r="BC501" s="11">
        <v>76.549684343434294</v>
      </c>
      <c r="BD501" s="11">
        <v>10.4</v>
      </c>
      <c r="BE501" s="11"/>
      <c r="BF501" s="7" t="s">
        <v>338</v>
      </c>
      <c r="BG501" s="4"/>
      <c r="BH501" s="7" t="s">
        <v>377</v>
      </c>
      <c r="BI501" s="7" t="s">
        <v>112</v>
      </c>
      <c r="BJ501" s="7" t="s">
        <v>525</v>
      </c>
      <c r="BK501" s="7" t="s">
        <v>342</v>
      </c>
      <c r="BL501" s="5" t="s">
        <v>2</v>
      </c>
      <c r="BM501" s="11">
        <v>497650.14460840001</v>
      </c>
      <c r="BN501" s="5" t="s">
        <v>242</v>
      </c>
      <c r="BO501" s="11"/>
      <c r="BP501" s="12">
        <v>36725</v>
      </c>
      <c r="BQ501" s="12">
        <v>47696</v>
      </c>
      <c r="BR501" s="11">
        <v>27024.79</v>
      </c>
      <c r="BS501" s="11">
        <v>142</v>
      </c>
      <c r="BT501" s="11">
        <v>28.58</v>
      </c>
    </row>
    <row r="502" spans="1:72" s="1" customFormat="1" ht="18.2" customHeight="1" x14ac:dyDescent="0.15">
      <c r="A502" s="13">
        <v>500</v>
      </c>
      <c r="B502" s="14" t="s">
        <v>337</v>
      </c>
      <c r="C502" s="14" t="s">
        <v>0</v>
      </c>
      <c r="D502" s="15">
        <v>45505</v>
      </c>
      <c r="E502" s="16" t="s">
        <v>718</v>
      </c>
      <c r="F502" s="17">
        <v>0</v>
      </c>
      <c r="G502" s="17">
        <v>0</v>
      </c>
      <c r="H502" s="18">
        <v>33698.03</v>
      </c>
      <c r="I502" s="18">
        <v>349.15</v>
      </c>
      <c r="J502" s="18">
        <v>0</v>
      </c>
      <c r="K502" s="18">
        <v>34047.18</v>
      </c>
      <c r="L502" s="18">
        <v>352.15</v>
      </c>
      <c r="M502" s="18">
        <v>0</v>
      </c>
      <c r="N502" s="18">
        <v>0</v>
      </c>
      <c r="O502" s="18">
        <v>0</v>
      </c>
      <c r="P502" s="18">
        <v>701.3</v>
      </c>
      <c r="Q502" s="18">
        <v>0</v>
      </c>
      <c r="R502" s="18">
        <v>0</v>
      </c>
      <c r="S502" s="18">
        <v>33345.879999999997</v>
      </c>
      <c r="T502" s="18">
        <v>292.24</v>
      </c>
      <c r="U502" s="18">
        <v>289.24</v>
      </c>
      <c r="V502" s="18">
        <v>0</v>
      </c>
      <c r="W502" s="18">
        <v>292.24</v>
      </c>
      <c r="X502" s="18">
        <v>289.24</v>
      </c>
      <c r="Y502" s="18">
        <v>0</v>
      </c>
      <c r="Z502" s="18">
        <v>0</v>
      </c>
      <c r="AA502" s="18">
        <v>0</v>
      </c>
      <c r="AB502" s="18">
        <v>65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77.7</v>
      </c>
      <c r="AI502" s="18">
        <v>38.54</v>
      </c>
      <c r="AJ502" s="18">
        <v>65</v>
      </c>
      <c r="AK502" s="18">
        <v>0</v>
      </c>
      <c r="AL502" s="18">
        <v>0</v>
      </c>
      <c r="AM502" s="18">
        <v>0</v>
      </c>
      <c r="AN502" s="18">
        <v>0</v>
      </c>
      <c r="AO502" s="18">
        <v>77.7</v>
      </c>
      <c r="AP502" s="18">
        <v>39.43</v>
      </c>
      <c r="AQ502" s="18">
        <v>0.88400000000000001</v>
      </c>
      <c r="AR502" s="18">
        <v>0</v>
      </c>
      <c r="AS502" s="18">
        <v>0</v>
      </c>
      <c r="AT502" s="18">
        <v>0</v>
      </c>
      <c r="AU502" s="18">
        <f t="shared" si="7"/>
        <v>1647.0340000000001</v>
      </c>
      <c r="AV502" s="18">
        <v>0</v>
      </c>
      <c r="AW502" s="18">
        <v>0</v>
      </c>
      <c r="AX502" s="19">
        <v>75</v>
      </c>
      <c r="AY502" s="19">
        <v>360</v>
      </c>
      <c r="AZ502" s="18">
        <v>226444.28</v>
      </c>
      <c r="BA502" s="18">
        <v>71280</v>
      </c>
      <c r="BB502" s="20">
        <v>90</v>
      </c>
      <c r="BC502" s="20">
        <v>42.103383838383799</v>
      </c>
      <c r="BD502" s="20">
        <v>10.3</v>
      </c>
      <c r="BE502" s="20"/>
      <c r="BF502" s="16" t="s">
        <v>338</v>
      </c>
      <c r="BG502" s="13"/>
      <c r="BH502" s="16" t="s">
        <v>377</v>
      </c>
      <c r="BI502" s="16" t="s">
        <v>112</v>
      </c>
      <c r="BJ502" s="16" t="s">
        <v>525</v>
      </c>
      <c r="BK502" s="16" t="s">
        <v>1</v>
      </c>
      <c r="BL502" s="14" t="s">
        <v>2</v>
      </c>
      <c r="BM502" s="20">
        <v>273714.45402271999</v>
      </c>
      <c r="BN502" s="14" t="s">
        <v>242</v>
      </c>
      <c r="BO502" s="20"/>
      <c r="BP502" s="21">
        <v>36829</v>
      </c>
      <c r="BQ502" s="21">
        <v>47788</v>
      </c>
      <c r="BR502" s="20">
        <v>0</v>
      </c>
      <c r="BS502" s="20">
        <v>65</v>
      </c>
      <c r="BT502" s="20">
        <v>0</v>
      </c>
    </row>
    <row r="503" spans="1:72" s="1" customFormat="1" ht="18.2" customHeight="1" x14ac:dyDescent="0.15">
      <c r="A503" s="4">
        <v>501</v>
      </c>
      <c r="B503" s="5" t="s">
        <v>337</v>
      </c>
      <c r="C503" s="5" t="s">
        <v>0</v>
      </c>
      <c r="D503" s="6">
        <v>45505</v>
      </c>
      <c r="E503" s="7" t="s">
        <v>172</v>
      </c>
      <c r="F503" s="8">
        <v>183</v>
      </c>
      <c r="G503" s="8">
        <v>182</v>
      </c>
      <c r="H503" s="9">
        <v>41382.54</v>
      </c>
      <c r="I503" s="9">
        <v>29313.82</v>
      </c>
      <c r="J503" s="9">
        <v>0</v>
      </c>
      <c r="K503" s="9">
        <v>70696.36</v>
      </c>
      <c r="L503" s="9">
        <v>320.44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70696.36</v>
      </c>
      <c r="T503" s="9">
        <v>95079.72</v>
      </c>
      <c r="U503" s="9">
        <v>359.32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95439.039999999994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f t="shared" si="7"/>
        <v>0</v>
      </c>
      <c r="AV503" s="9">
        <v>29634.26</v>
      </c>
      <c r="AW503" s="9">
        <v>95439.039999999994</v>
      </c>
      <c r="AX503" s="10">
        <v>87</v>
      </c>
      <c r="AY503" s="10">
        <v>360</v>
      </c>
      <c r="AZ503" s="9">
        <v>265225.21999999997</v>
      </c>
      <c r="BA503" s="9">
        <v>74800</v>
      </c>
      <c r="BB503" s="11">
        <v>85</v>
      </c>
      <c r="BC503" s="11">
        <v>80.336772727272702</v>
      </c>
      <c r="BD503" s="11">
        <v>10.42</v>
      </c>
      <c r="BE503" s="11"/>
      <c r="BF503" s="7" t="s">
        <v>338</v>
      </c>
      <c r="BG503" s="4"/>
      <c r="BH503" s="7" t="s">
        <v>353</v>
      </c>
      <c r="BI503" s="7" t="s">
        <v>354</v>
      </c>
      <c r="BJ503" s="7" t="s">
        <v>474</v>
      </c>
      <c r="BK503" s="7" t="s">
        <v>342</v>
      </c>
      <c r="BL503" s="5" t="s">
        <v>2</v>
      </c>
      <c r="BM503" s="11">
        <v>580300.04242783994</v>
      </c>
      <c r="BN503" s="5" t="s">
        <v>242</v>
      </c>
      <c r="BO503" s="11"/>
      <c r="BP503" s="12">
        <v>37162</v>
      </c>
      <c r="BQ503" s="12">
        <v>48153</v>
      </c>
      <c r="BR503" s="11">
        <v>38797.949999999997</v>
      </c>
      <c r="BS503" s="11">
        <v>95.5</v>
      </c>
      <c r="BT503" s="11">
        <v>28.34</v>
      </c>
    </row>
    <row r="504" spans="1:72" s="1" customFormat="1" ht="18.2" customHeight="1" x14ac:dyDescent="0.15">
      <c r="A504" s="13">
        <v>502</v>
      </c>
      <c r="B504" s="14" t="s">
        <v>337</v>
      </c>
      <c r="C504" s="14" t="s">
        <v>0</v>
      </c>
      <c r="D504" s="15">
        <v>45505</v>
      </c>
      <c r="E504" s="16" t="s">
        <v>175</v>
      </c>
      <c r="F504" s="17">
        <v>115</v>
      </c>
      <c r="G504" s="17">
        <v>114</v>
      </c>
      <c r="H504" s="18">
        <v>43823.38</v>
      </c>
      <c r="I504" s="18">
        <v>24607.11</v>
      </c>
      <c r="J504" s="18">
        <v>0</v>
      </c>
      <c r="K504" s="18">
        <v>68430.490000000005</v>
      </c>
      <c r="L504" s="18">
        <v>339.23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68430.490000000005</v>
      </c>
      <c r="T504" s="18">
        <v>58160.38</v>
      </c>
      <c r="U504" s="18">
        <v>380.51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58540.89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f t="shared" si="7"/>
        <v>0</v>
      </c>
      <c r="AV504" s="18">
        <v>24946.34</v>
      </c>
      <c r="AW504" s="18">
        <v>58540.89</v>
      </c>
      <c r="AX504" s="19">
        <v>87</v>
      </c>
      <c r="AY504" s="19">
        <v>360</v>
      </c>
      <c r="AZ504" s="18">
        <v>267020.25</v>
      </c>
      <c r="BA504" s="18">
        <v>79200</v>
      </c>
      <c r="BB504" s="20">
        <v>90</v>
      </c>
      <c r="BC504" s="20">
        <v>77.761920454545503</v>
      </c>
      <c r="BD504" s="20">
        <v>10.42</v>
      </c>
      <c r="BE504" s="20"/>
      <c r="BF504" s="16" t="s">
        <v>338</v>
      </c>
      <c r="BG504" s="13"/>
      <c r="BH504" s="16" t="s">
        <v>353</v>
      </c>
      <c r="BI504" s="16" t="s">
        <v>354</v>
      </c>
      <c r="BJ504" s="16" t="s">
        <v>474</v>
      </c>
      <c r="BK504" s="16" t="s">
        <v>342</v>
      </c>
      <c r="BL504" s="14" t="s">
        <v>2</v>
      </c>
      <c r="BM504" s="20">
        <v>561701.00200856</v>
      </c>
      <c r="BN504" s="14" t="s">
        <v>242</v>
      </c>
      <c r="BO504" s="20"/>
      <c r="BP504" s="21">
        <v>37195</v>
      </c>
      <c r="BQ504" s="21">
        <v>48153</v>
      </c>
      <c r="BR504" s="20">
        <v>31255.9</v>
      </c>
      <c r="BS504" s="20">
        <v>95.5</v>
      </c>
      <c r="BT504" s="20">
        <v>28.17</v>
      </c>
    </row>
    <row r="505" spans="1:72" s="1" customFormat="1" ht="18.2" customHeight="1" x14ac:dyDescent="0.15">
      <c r="A505" s="4">
        <v>503</v>
      </c>
      <c r="B505" s="5" t="s">
        <v>337</v>
      </c>
      <c r="C505" s="5" t="s">
        <v>0</v>
      </c>
      <c r="D505" s="6">
        <v>45505</v>
      </c>
      <c r="E505" s="7" t="s">
        <v>224</v>
      </c>
      <c r="F505" s="8">
        <v>84</v>
      </c>
      <c r="G505" s="8">
        <v>83</v>
      </c>
      <c r="H505" s="9">
        <v>43823.38</v>
      </c>
      <c r="I505" s="9">
        <v>20164.18</v>
      </c>
      <c r="J505" s="9">
        <v>0</v>
      </c>
      <c r="K505" s="9">
        <v>63987.56</v>
      </c>
      <c r="L505" s="9">
        <v>339.23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63987.56</v>
      </c>
      <c r="T505" s="9">
        <v>40291.370000000003</v>
      </c>
      <c r="U505" s="9">
        <v>380.51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40671.879999999997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f t="shared" si="7"/>
        <v>0</v>
      </c>
      <c r="AV505" s="9">
        <v>20503.41</v>
      </c>
      <c r="AW505" s="9">
        <v>40671.879999999997</v>
      </c>
      <c r="AX505" s="10">
        <v>87</v>
      </c>
      <c r="AY505" s="10">
        <v>360</v>
      </c>
      <c r="AZ505" s="9">
        <v>265225.21999999997</v>
      </c>
      <c r="BA505" s="9">
        <v>79200</v>
      </c>
      <c r="BB505" s="11">
        <v>90</v>
      </c>
      <c r="BC505" s="11">
        <v>72.713136363636394</v>
      </c>
      <c r="BD505" s="11">
        <v>10.42</v>
      </c>
      <c r="BE505" s="11"/>
      <c r="BF505" s="7" t="s">
        <v>338</v>
      </c>
      <c r="BG505" s="4"/>
      <c r="BH505" s="7" t="s">
        <v>353</v>
      </c>
      <c r="BI505" s="7" t="s">
        <v>354</v>
      </c>
      <c r="BJ505" s="7" t="s">
        <v>474</v>
      </c>
      <c r="BK505" s="7" t="s">
        <v>342</v>
      </c>
      <c r="BL505" s="5" t="s">
        <v>2</v>
      </c>
      <c r="BM505" s="11">
        <v>525231.90420064004</v>
      </c>
      <c r="BN505" s="5" t="s">
        <v>242</v>
      </c>
      <c r="BO505" s="11"/>
      <c r="BP505" s="12">
        <v>37162</v>
      </c>
      <c r="BQ505" s="12">
        <v>48153</v>
      </c>
      <c r="BR505" s="11">
        <v>22794.97</v>
      </c>
      <c r="BS505" s="11">
        <v>95.5</v>
      </c>
      <c r="BT505" s="11">
        <v>28.35</v>
      </c>
    </row>
    <row r="506" spans="1:72" s="1" customFormat="1" ht="18.2" customHeight="1" x14ac:dyDescent="0.15">
      <c r="A506" s="13">
        <v>504</v>
      </c>
      <c r="B506" s="14" t="s">
        <v>337</v>
      </c>
      <c r="C506" s="14" t="s">
        <v>0</v>
      </c>
      <c r="D506" s="15">
        <v>45505</v>
      </c>
      <c r="E506" s="16" t="s">
        <v>176</v>
      </c>
      <c r="F506" s="17">
        <v>189</v>
      </c>
      <c r="G506" s="17">
        <v>188</v>
      </c>
      <c r="H506" s="18">
        <v>44159.77</v>
      </c>
      <c r="I506" s="18">
        <v>31167.53</v>
      </c>
      <c r="J506" s="18">
        <v>0</v>
      </c>
      <c r="K506" s="18">
        <v>75327.3</v>
      </c>
      <c r="L506" s="18">
        <v>336.31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75327.3</v>
      </c>
      <c r="T506" s="18">
        <v>104860.59</v>
      </c>
      <c r="U506" s="18">
        <v>383.43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105244.02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v>0</v>
      </c>
      <c r="AU506" s="18">
        <f t="shared" si="7"/>
        <v>0</v>
      </c>
      <c r="AV506" s="18">
        <v>31503.84</v>
      </c>
      <c r="AW506" s="18">
        <v>105244.02</v>
      </c>
      <c r="AX506" s="19">
        <v>88</v>
      </c>
      <c r="AY506" s="19">
        <v>360</v>
      </c>
      <c r="AZ506" s="18">
        <v>267677.7</v>
      </c>
      <c r="BA506" s="18">
        <v>79200</v>
      </c>
      <c r="BB506" s="20">
        <v>90</v>
      </c>
      <c r="BC506" s="20">
        <v>85.599204545454597</v>
      </c>
      <c r="BD506" s="20">
        <v>10.42</v>
      </c>
      <c r="BE506" s="20"/>
      <c r="BF506" s="16" t="s">
        <v>338</v>
      </c>
      <c r="BG506" s="13"/>
      <c r="BH506" s="16" t="s">
        <v>353</v>
      </c>
      <c r="BI506" s="16" t="s">
        <v>354</v>
      </c>
      <c r="BJ506" s="16" t="s">
        <v>474</v>
      </c>
      <c r="BK506" s="16" t="s">
        <v>342</v>
      </c>
      <c r="BL506" s="14" t="s">
        <v>2</v>
      </c>
      <c r="BM506" s="20">
        <v>618312.39099119999</v>
      </c>
      <c r="BN506" s="14" t="s">
        <v>242</v>
      </c>
      <c r="BO506" s="20"/>
      <c r="BP506" s="21">
        <v>37211</v>
      </c>
      <c r="BQ506" s="21">
        <v>48183</v>
      </c>
      <c r="BR506" s="20">
        <v>40916.129999999997</v>
      </c>
      <c r="BS506" s="20">
        <v>95.5</v>
      </c>
      <c r="BT506" s="20">
        <v>28.09</v>
      </c>
    </row>
    <row r="507" spans="1:72" s="1" customFormat="1" ht="18.2" customHeight="1" x14ac:dyDescent="0.15">
      <c r="A507" s="4">
        <v>505</v>
      </c>
      <c r="B507" s="5" t="s">
        <v>337</v>
      </c>
      <c r="C507" s="5" t="s">
        <v>0</v>
      </c>
      <c r="D507" s="6">
        <v>45505</v>
      </c>
      <c r="E507" s="7" t="s">
        <v>174</v>
      </c>
      <c r="F507" s="8">
        <v>156</v>
      </c>
      <c r="G507" s="8">
        <v>155</v>
      </c>
      <c r="H507" s="9">
        <v>45151.26</v>
      </c>
      <c r="I507" s="9">
        <v>27938.13</v>
      </c>
      <c r="J507" s="9">
        <v>0</v>
      </c>
      <c r="K507" s="9">
        <v>73089.39</v>
      </c>
      <c r="L507" s="9">
        <v>327.7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73089.39</v>
      </c>
      <c r="T507" s="9">
        <v>84338.75</v>
      </c>
      <c r="U507" s="9">
        <v>392.04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84730.79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f t="shared" si="7"/>
        <v>0</v>
      </c>
      <c r="AV507" s="9">
        <v>28265.83</v>
      </c>
      <c r="AW507" s="9">
        <v>84730.79</v>
      </c>
      <c r="AX507" s="10">
        <v>91</v>
      </c>
      <c r="AY507" s="10">
        <v>360</v>
      </c>
      <c r="AZ507" s="9">
        <v>271426.32</v>
      </c>
      <c r="BA507" s="9">
        <v>79200</v>
      </c>
      <c r="BB507" s="11">
        <v>90</v>
      </c>
      <c r="BC507" s="11">
        <v>83.056124999999994</v>
      </c>
      <c r="BD507" s="11">
        <v>10.42</v>
      </c>
      <c r="BE507" s="11"/>
      <c r="BF507" s="7" t="s">
        <v>338</v>
      </c>
      <c r="BG507" s="4"/>
      <c r="BH507" s="7" t="s">
        <v>353</v>
      </c>
      <c r="BI507" s="7" t="s">
        <v>354</v>
      </c>
      <c r="BJ507" s="7" t="s">
        <v>474</v>
      </c>
      <c r="BK507" s="7" t="s">
        <v>342</v>
      </c>
      <c r="BL507" s="5" t="s">
        <v>2</v>
      </c>
      <c r="BM507" s="11">
        <v>599942.85587016004</v>
      </c>
      <c r="BN507" s="5" t="s">
        <v>242</v>
      </c>
      <c r="BO507" s="11"/>
      <c r="BP507" s="12">
        <v>37302</v>
      </c>
      <c r="BQ507" s="12">
        <v>48274</v>
      </c>
      <c r="BR507" s="11">
        <v>31716.22</v>
      </c>
      <c r="BS507" s="11">
        <v>95.5</v>
      </c>
      <c r="BT507" s="11">
        <v>28.9</v>
      </c>
    </row>
    <row r="508" spans="1:72" s="1" customFormat="1" ht="18.2" customHeight="1" x14ac:dyDescent="0.15">
      <c r="A508" s="13">
        <v>506</v>
      </c>
      <c r="B508" s="14" t="s">
        <v>337</v>
      </c>
      <c r="C508" s="14" t="s">
        <v>0</v>
      </c>
      <c r="D508" s="15">
        <v>45505</v>
      </c>
      <c r="E508" s="16" t="s">
        <v>719</v>
      </c>
      <c r="F508" s="17">
        <v>2</v>
      </c>
      <c r="G508" s="17">
        <v>2</v>
      </c>
      <c r="H508" s="18">
        <v>34829.370000000003</v>
      </c>
      <c r="I508" s="18">
        <v>989.56</v>
      </c>
      <c r="J508" s="18">
        <v>0</v>
      </c>
      <c r="K508" s="18">
        <v>35818.93</v>
      </c>
      <c r="L508" s="18">
        <v>337.36</v>
      </c>
      <c r="M508" s="18">
        <v>0</v>
      </c>
      <c r="N508" s="18">
        <v>0</v>
      </c>
      <c r="O508" s="18">
        <v>328.72</v>
      </c>
      <c r="P508" s="18">
        <v>0</v>
      </c>
      <c r="Q508" s="18">
        <v>0</v>
      </c>
      <c r="R508" s="18">
        <v>0</v>
      </c>
      <c r="S508" s="18">
        <v>35492.800000000003</v>
      </c>
      <c r="T508" s="18">
        <v>704.37</v>
      </c>
      <c r="U508" s="18">
        <v>302.41000000000003</v>
      </c>
      <c r="V508" s="18">
        <v>0</v>
      </c>
      <c r="W508" s="18">
        <v>299.08</v>
      </c>
      <c r="X508" s="18">
        <v>0</v>
      </c>
      <c r="Y508" s="18">
        <v>0</v>
      </c>
      <c r="Z508" s="18">
        <v>0</v>
      </c>
      <c r="AA508" s="18">
        <v>707.7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95.5</v>
      </c>
      <c r="AK508" s="18">
        <v>0</v>
      </c>
      <c r="AL508" s="18">
        <v>0</v>
      </c>
      <c r="AM508" s="18">
        <v>28.56</v>
      </c>
      <c r="AN508" s="18">
        <v>0</v>
      </c>
      <c r="AO508" s="18">
        <v>80.88</v>
      </c>
      <c r="AP508" s="18">
        <v>39.19</v>
      </c>
      <c r="AQ508" s="18">
        <v>4.0000000000000001E-3</v>
      </c>
      <c r="AR508" s="18">
        <v>0</v>
      </c>
      <c r="AS508" s="18">
        <v>0</v>
      </c>
      <c r="AT508" s="18">
        <v>0</v>
      </c>
      <c r="AU508" s="18">
        <f t="shared" si="7"/>
        <v>871.93399999999997</v>
      </c>
      <c r="AV508" s="18">
        <v>1003.38</v>
      </c>
      <c r="AW508" s="18">
        <v>707.7</v>
      </c>
      <c r="AX508" s="19">
        <v>84</v>
      </c>
      <c r="AY508" s="19">
        <v>360</v>
      </c>
      <c r="AZ508" s="18">
        <v>263135.14</v>
      </c>
      <c r="BA508" s="18">
        <v>70400</v>
      </c>
      <c r="BB508" s="20">
        <v>80</v>
      </c>
      <c r="BC508" s="20">
        <v>40.332727272727297</v>
      </c>
      <c r="BD508" s="20">
        <v>10.42</v>
      </c>
      <c r="BE508" s="20"/>
      <c r="BF508" s="16" t="s">
        <v>338</v>
      </c>
      <c r="BG508" s="13"/>
      <c r="BH508" s="16" t="s">
        <v>377</v>
      </c>
      <c r="BI508" s="16" t="s">
        <v>112</v>
      </c>
      <c r="BJ508" s="16" t="s">
        <v>525</v>
      </c>
      <c r="BK508" s="16" t="s">
        <v>344</v>
      </c>
      <c r="BL508" s="14" t="s">
        <v>2</v>
      </c>
      <c r="BM508" s="20">
        <v>291337.11192320002</v>
      </c>
      <c r="BN508" s="14" t="s">
        <v>242</v>
      </c>
      <c r="BO508" s="20"/>
      <c r="BP508" s="21">
        <v>37099</v>
      </c>
      <c r="BQ508" s="21">
        <v>48061</v>
      </c>
      <c r="BR508" s="20">
        <v>458.38</v>
      </c>
      <c r="BS508" s="20">
        <v>95.5</v>
      </c>
      <c r="BT508" s="20">
        <v>28.56</v>
      </c>
    </row>
    <row r="509" spans="1:72" s="1" customFormat="1" ht="18.2" customHeight="1" x14ac:dyDescent="0.15">
      <c r="A509" s="4">
        <v>507</v>
      </c>
      <c r="B509" s="5" t="s">
        <v>337</v>
      </c>
      <c r="C509" s="5" t="s">
        <v>0</v>
      </c>
      <c r="D509" s="6">
        <v>45505</v>
      </c>
      <c r="E509" s="7" t="s">
        <v>173</v>
      </c>
      <c r="F509" s="8">
        <v>159</v>
      </c>
      <c r="G509" s="8">
        <v>158</v>
      </c>
      <c r="H509" s="9">
        <v>73733.179999999993</v>
      </c>
      <c r="I509" s="9">
        <v>59857.79</v>
      </c>
      <c r="J509" s="9">
        <v>0</v>
      </c>
      <c r="K509" s="9">
        <v>133590.97</v>
      </c>
      <c r="L509" s="9">
        <v>684.43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133590.97</v>
      </c>
      <c r="T509" s="9">
        <v>147627.29999999999</v>
      </c>
      <c r="U509" s="9">
        <v>620.54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148247.84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f t="shared" si="7"/>
        <v>0</v>
      </c>
      <c r="AV509" s="9">
        <v>60542.22</v>
      </c>
      <c r="AW509" s="9">
        <v>148247.84</v>
      </c>
      <c r="AX509" s="10">
        <v>77</v>
      </c>
      <c r="AY509" s="10">
        <v>300</v>
      </c>
      <c r="AZ509" s="9">
        <v>575000</v>
      </c>
      <c r="BA509" s="9">
        <v>142501.06</v>
      </c>
      <c r="BB509" s="11">
        <v>90</v>
      </c>
      <c r="BC509" s="11">
        <v>84.372616596676593</v>
      </c>
      <c r="BD509" s="11">
        <v>10.1</v>
      </c>
      <c r="BE509" s="11"/>
      <c r="BF509" s="7" t="s">
        <v>352</v>
      </c>
      <c r="BG509" s="4"/>
      <c r="BH509" s="7" t="s">
        <v>419</v>
      </c>
      <c r="BI509" s="7" t="s">
        <v>420</v>
      </c>
      <c r="BJ509" s="7" t="s">
        <v>720</v>
      </c>
      <c r="BK509" s="7" t="s">
        <v>342</v>
      </c>
      <c r="BL509" s="5" t="s">
        <v>2</v>
      </c>
      <c r="BM509" s="11">
        <v>1096560.6370536799</v>
      </c>
      <c r="BN509" s="5" t="s">
        <v>242</v>
      </c>
      <c r="BO509" s="11"/>
      <c r="BP509" s="12">
        <v>38708</v>
      </c>
      <c r="BQ509" s="12">
        <v>47849</v>
      </c>
      <c r="BR509" s="11">
        <v>22541.33</v>
      </c>
      <c r="BS509" s="11">
        <v>0</v>
      </c>
      <c r="BT509" s="11">
        <v>27.34</v>
      </c>
    </row>
    <row r="510" spans="1:72" s="1" customFormat="1" ht="18.2" customHeight="1" x14ac:dyDescent="0.15">
      <c r="A510" s="13">
        <v>508</v>
      </c>
      <c r="B510" s="14" t="s">
        <v>86</v>
      </c>
      <c r="C510" s="14" t="s">
        <v>0</v>
      </c>
      <c r="D510" s="15">
        <v>45505</v>
      </c>
      <c r="E510" s="16" t="s">
        <v>19</v>
      </c>
      <c r="F510" s="17">
        <v>98</v>
      </c>
      <c r="G510" s="17">
        <v>97</v>
      </c>
      <c r="H510" s="18">
        <v>50586.19</v>
      </c>
      <c r="I510" s="18">
        <v>32680.87</v>
      </c>
      <c r="J510" s="18">
        <v>0</v>
      </c>
      <c r="K510" s="18">
        <v>83267.06</v>
      </c>
      <c r="L510" s="18">
        <v>475.17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83267.06</v>
      </c>
      <c r="T510" s="18">
        <v>58539.55</v>
      </c>
      <c r="U510" s="18">
        <v>389.49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58929.04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8">
        <v>0</v>
      </c>
      <c r="AU510" s="18">
        <f t="shared" si="7"/>
        <v>0</v>
      </c>
      <c r="AV510" s="18">
        <v>33156.04</v>
      </c>
      <c r="AW510" s="18">
        <v>58929.04</v>
      </c>
      <c r="AX510" s="19">
        <v>76</v>
      </c>
      <c r="AY510" s="19">
        <v>300</v>
      </c>
      <c r="AZ510" s="18">
        <v>406000</v>
      </c>
      <c r="BA510" s="18">
        <v>95774.91</v>
      </c>
      <c r="BB510" s="20">
        <v>85</v>
      </c>
      <c r="BC510" s="20">
        <v>73.899313504966997</v>
      </c>
      <c r="BD510" s="20">
        <v>9.24</v>
      </c>
      <c r="BE510" s="20"/>
      <c r="BF510" s="16" t="s">
        <v>338</v>
      </c>
      <c r="BG510" s="13"/>
      <c r="BH510" s="16" t="s">
        <v>349</v>
      </c>
      <c r="BI510" s="16" t="s">
        <v>362</v>
      </c>
      <c r="BJ510" s="16" t="s">
        <v>684</v>
      </c>
      <c r="BK510" s="16" t="s">
        <v>342</v>
      </c>
      <c r="BL510" s="14" t="s">
        <v>2</v>
      </c>
      <c r="BM510" s="20">
        <v>683484.67234864004</v>
      </c>
      <c r="BN510" s="14" t="s">
        <v>242</v>
      </c>
      <c r="BO510" s="20"/>
      <c r="BP510" s="21">
        <v>38664</v>
      </c>
      <c r="BQ510" s="21">
        <v>47795</v>
      </c>
      <c r="BR510" s="20">
        <v>12524.27</v>
      </c>
      <c r="BS510" s="20">
        <v>41.76</v>
      </c>
      <c r="BT510" s="20">
        <v>28.8</v>
      </c>
    </row>
    <row r="511" spans="1:72" s="1" customFormat="1" ht="18.2" customHeight="1" x14ac:dyDescent="0.15">
      <c r="A511" s="4">
        <v>509</v>
      </c>
      <c r="B511" s="5" t="s">
        <v>86</v>
      </c>
      <c r="C511" s="5" t="s">
        <v>0</v>
      </c>
      <c r="D511" s="6">
        <v>45505</v>
      </c>
      <c r="E511" s="7" t="s">
        <v>20</v>
      </c>
      <c r="F511" s="8">
        <v>125</v>
      </c>
      <c r="G511" s="8">
        <v>124</v>
      </c>
      <c r="H511" s="9">
        <v>48598.36</v>
      </c>
      <c r="I511" s="9">
        <v>33349.86</v>
      </c>
      <c r="J511" s="9">
        <v>0</v>
      </c>
      <c r="K511" s="9">
        <v>81948.22</v>
      </c>
      <c r="L511" s="9">
        <v>457.76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81948.22</v>
      </c>
      <c r="T511" s="9">
        <v>87491.05</v>
      </c>
      <c r="U511" s="9">
        <v>441.39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87932.44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f t="shared" si="7"/>
        <v>0</v>
      </c>
      <c r="AV511" s="9">
        <v>33807.620000000003</v>
      </c>
      <c r="AW511" s="9">
        <v>87932.44</v>
      </c>
      <c r="AX511" s="10">
        <v>73</v>
      </c>
      <c r="AY511" s="10">
        <v>300</v>
      </c>
      <c r="AZ511" s="9">
        <v>370000</v>
      </c>
      <c r="BA511" s="9">
        <v>88022.83</v>
      </c>
      <c r="BB511" s="11">
        <v>85.13</v>
      </c>
      <c r="BC511" s="11">
        <v>79.255029275927598</v>
      </c>
      <c r="BD511" s="11">
        <v>10.9</v>
      </c>
      <c r="BE511" s="11"/>
      <c r="BF511" s="7" t="s">
        <v>338</v>
      </c>
      <c r="BG511" s="4"/>
      <c r="BH511" s="7" t="s">
        <v>349</v>
      </c>
      <c r="BI511" s="7" t="s">
        <v>362</v>
      </c>
      <c r="BJ511" s="7" t="s">
        <v>684</v>
      </c>
      <c r="BK511" s="7" t="s">
        <v>342</v>
      </c>
      <c r="BL511" s="5" t="s">
        <v>2</v>
      </c>
      <c r="BM511" s="11">
        <v>672659.17994767998</v>
      </c>
      <c r="BN511" s="5" t="s">
        <v>242</v>
      </c>
      <c r="BO511" s="11"/>
      <c r="BP511" s="12">
        <v>38588</v>
      </c>
      <c r="BQ511" s="12">
        <v>47719</v>
      </c>
      <c r="BR511" s="11">
        <v>14917.13</v>
      </c>
      <c r="BS511" s="11">
        <v>40.11</v>
      </c>
      <c r="BT511" s="11">
        <v>28.8</v>
      </c>
    </row>
    <row r="512" spans="1:72" s="1" customFormat="1" ht="18.2" customHeight="1" x14ac:dyDescent="0.15">
      <c r="A512" s="13">
        <v>510</v>
      </c>
      <c r="B512" s="14" t="s">
        <v>86</v>
      </c>
      <c r="C512" s="14" t="s">
        <v>0</v>
      </c>
      <c r="D512" s="15">
        <v>45505</v>
      </c>
      <c r="E512" s="16" t="s">
        <v>21</v>
      </c>
      <c r="F512" s="17">
        <v>161</v>
      </c>
      <c r="G512" s="17">
        <v>160</v>
      </c>
      <c r="H512" s="18">
        <v>52489.2</v>
      </c>
      <c r="I512" s="18">
        <v>40166.730000000003</v>
      </c>
      <c r="J512" s="18">
        <v>0</v>
      </c>
      <c r="K512" s="18">
        <v>92655.93</v>
      </c>
      <c r="L512" s="18">
        <v>462.12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92655.93</v>
      </c>
      <c r="T512" s="18">
        <v>113025.56</v>
      </c>
      <c r="U512" s="18">
        <v>417.26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113442.82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0</v>
      </c>
      <c r="AT512" s="18">
        <v>0</v>
      </c>
      <c r="AU512" s="18">
        <f t="shared" si="7"/>
        <v>0</v>
      </c>
      <c r="AV512" s="18">
        <v>40628.85</v>
      </c>
      <c r="AW512" s="18">
        <v>113442.82</v>
      </c>
      <c r="AX512" s="19">
        <v>79</v>
      </c>
      <c r="AY512" s="19">
        <v>300</v>
      </c>
      <c r="AZ512" s="18">
        <v>453000</v>
      </c>
      <c r="BA512" s="18">
        <v>95440.01</v>
      </c>
      <c r="BB512" s="20">
        <v>77.48</v>
      </c>
      <c r="BC512" s="20">
        <v>75.219831351652203</v>
      </c>
      <c r="BD512" s="20">
        <v>9.5399999999999991</v>
      </c>
      <c r="BE512" s="20"/>
      <c r="BF512" s="16" t="s">
        <v>338</v>
      </c>
      <c r="BG512" s="13"/>
      <c r="BH512" s="16" t="s">
        <v>349</v>
      </c>
      <c r="BI512" s="16" t="s">
        <v>362</v>
      </c>
      <c r="BJ512" s="16" t="s">
        <v>363</v>
      </c>
      <c r="BK512" s="16" t="s">
        <v>342</v>
      </c>
      <c r="BL512" s="14" t="s">
        <v>2</v>
      </c>
      <c r="BM512" s="20">
        <v>760551.74707992002</v>
      </c>
      <c r="BN512" s="14" t="s">
        <v>242</v>
      </c>
      <c r="BO512" s="20"/>
      <c r="BP512" s="21">
        <v>38772</v>
      </c>
      <c r="BQ512" s="21">
        <v>47903</v>
      </c>
      <c r="BR512" s="20">
        <v>15836.07</v>
      </c>
      <c r="BS512" s="20">
        <v>43.35</v>
      </c>
      <c r="BT512" s="20">
        <v>28.8</v>
      </c>
    </row>
    <row r="513" spans="1:72" s="1" customFormat="1" ht="18.2" customHeight="1" x14ac:dyDescent="0.15">
      <c r="A513" s="4">
        <v>511</v>
      </c>
      <c r="B513" s="5" t="s">
        <v>86</v>
      </c>
      <c r="C513" s="5" t="s">
        <v>0</v>
      </c>
      <c r="D513" s="6">
        <v>45505</v>
      </c>
      <c r="E513" s="7" t="s">
        <v>89</v>
      </c>
      <c r="F513" s="8">
        <v>173</v>
      </c>
      <c r="G513" s="8">
        <v>172</v>
      </c>
      <c r="H513" s="9">
        <v>39187.46</v>
      </c>
      <c r="I513" s="9">
        <v>32882.78</v>
      </c>
      <c r="J513" s="9">
        <v>0</v>
      </c>
      <c r="K513" s="9">
        <v>72070.240000000005</v>
      </c>
      <c r="L513" s="9">
        <v>374.7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72070.240000000005</v>
      </c>
      <c r="T513" s="9">
        <v>96869.36</v>
      </c>
      <c r="U513" s="9">
        <v>321.32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97190.68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f t="shared" si="7"/>
        <v>0</v>
      </c>
      <c r="AV513" s="9">
        <v>33257.480000000003</v>
      </c>
      <c r="AW513" s="9">
        <v>97190.68</v>
      </c>
      <c r="AX513" s="10">
        <v>74</v>
      </c>
      <c r="AY513" s="10">
        <v>300</v>
      </c>
      <c r="AZ513" s="9">
        <v>303000</v>
      </c>
      <c r="BA513" s="9">
        <v>73586.899999999994</v>
      </c>
      <c r="BB513" s="11">
        <v>87</v>
      </c>
      <c r="BC513" s="11">
        <v>85.206889813268404</v>
      </c>
      <c r="BD513" s="11">
        <v>9.84</v>
      </c>
      <c r="BE513" s="11"/>
      <c r="BF513" s="7" t="s">
        <v>338</v>
      </c>
      <c r="BG513" s="4"/>
      <c r="BH513" s="7" t="s">
        <v>349</v>
      </c>
      <c r="BI513" s="7" t="s">
        <v>362</v>
      </c>
      <c r="BJ513" s="7" t="s">
        <v>684</v>
      </c>
      <c r="BK513" s="7" t="s">
        <v>342</v>
      </c>
      <c r="BL513" s="5" t="s">
        <v>2</v>
      </c>
      <c r="BM513" s="11">
        <v>591577.32208256004</v>
      </c>
      <c r="BN513" s="5" t="s">
        <v>242</v>
      </c>
      <c r="BO513" s="11"/>
      <c r="BP513" s="12">
        <v>38618</v>
      </c>
      <c r="BQ513" s="12">
        <v>47749</v>
      </c>
      <c r="BR513" s="11">
        <v>14693.75</v>
      </c>
      <c r="BS513" s="11">
        <v>32.340000000000003</v>
      </c>
      <c r="BT513" s="11">
        <v>28.8</v>
      </c>
    </row>
    <row r="514" spans="1:72" s="1" customFormat="1" ht="18.2" customHeight="1" x14ac:dyDescent="0.15">
      <c r="A514" s="13">
        <v>512</v>
      </c>
      <c r="B514" s="14" t="s">
        <v>86</v>
      </c>
      <c r="C514" s="14" t="s">
        <v>0</v>
      </c>
      <c r="D514" s="15">
        <v>45505</v>
      </c>
      <c r="E514" s="16" t="s">
        <v>22</v>
      </c>
      <c r="F514" s="17">
        <v>120</v>
      </c>
      <c r="G514" s="17">
        <v>119</v>
      </c>
      <c r="H514" s="18">
        <v>82032.639999999999</v>
      </c>
      <c r="I514" s="18">
        <v>53363.839999999997</v>
      </c>
      <c r="J514" s="18">
        <v>0</v>
      </c>
      <c r="K514" s="18">
        <v>135396.48000000001</v>
      </c>
      <c r="L514" s="18">
        <v>705.31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135396.48000000001</v>
      </c>
      <c r="T514" s="18">
        <v>125172.8</v>
      </c>
      <c r="U514" s="18">
        <v>664.42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125837.22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v>0</v>
      </c>
      <c r="AU514" s="18">
        <f t="shared" si="7"/>
        <v>0</v>
      </c>
      <c r="AV514" s="18">
        <v>54069.15</v>
      </c>
      <c r="AW514" s="18">
        <v>125837.22</v>
      </c>
      <c r="AX514" s="19">
        <v>79</v>
      </c>
      <c r="AY514" s="19">
        <v>300</v>
      </c>
      <c r="AZ514" s="18">
        <v>645300</v>
      </c>
      <c r="BA514" s="18">
        <v>146773.15</v>
      </c>
      <c r="BB514" s="20">
        <v>83.68</v>
      </c>
      <c r="BC514" s="20">
        <v>77.193801770964299</v>
      </c>
      <c r="BD514" s="20">
        <v>9.7200000000000006</v>
      </c>
      <c r="BE514" s="20"/>
      <c r="BF514" s="16" t="s">
        <v>338</v>
      </c>
      <c r="BG514" s="13"/>
      <c r="BH514" s="16" t="s">
        <v>349</v>
      </c>
      <c r="BI514" s="16" t="s">
        <v>721</v>
      </c>
      <c r="BJ514" s="16" t="s">
        <v>625</v>
      </c>
      <c r="BK514" s="16" t="s">
        <v>342</v>
      </c>
      <c r="BL514" s="14" t="s">
        <v>2</v>
      </c>
      <c r="BM514" s="20">
        <v>1111380.8842291201</v>
      </c>
      <c r="BN514" s="14" t="s">
        <v>242</v>
      </c>
      <c r="BO514" s="20"/>
      <c r="BP514" s="21">
        <v>38778</v>
      </c>
      <c r="BQ514" s="21">
        <v>47909</v>
      </c>
      <c r="BR514" s="20">
        <v>19405.900000000001</v>
      </c>
      <c r="BS514" s="20">
        <v>67.77</v>
      </c>
      <c r="BT514" s="20">
        <v>28.8</v>
      </c>
    </row>
    <row r="515" spans="1:72" s="1" customFormat="1" ht="18.2" customHeight="1" x14ac:dyDescent="0.15">
      <c r="A515" s="4">
        <v>513</v>
      </c>
      <c r="B515" s="5" t="s">
        <v>86</v>
      </c>
      <c r="C515" s="5" t="s">
        <v>0</v>
      </c>
      <c r="D515" s="6">
        <v>45505</v>
      </c>
      <c r="E515" s="7" t="s">
        <v>23</v>
      </c>
      <c r="F515" s="5" t="s">
        <v>345</v>
      </c>
      <c r="G515" s="8">
        <v>111</v>
      </c>
      <c r="H515" s="9">
        <v>74293.600000000006</v>
      </c>
      <c r="I515" s="9">
        <v>47474.080000000002</v>
      </c>
      <c r="J515" s="9">
        <v>65873.570000000007</v>
      </c>
      <c r="K515" s="9">
        <v>121767.67999999999</v>
      </c>
      <c r="L515" s="9">
        <v>637.30999999999995</v>
      </c>
      <c r="M515" s="9">
        <v>0</v>
      </c>
      <c r="N515" s="9">
        <v>0</v>
      </c>
      <c r="O515" s="9">
        <v>47282.720000000001</v>
      </c>
      <c r="P515" s="9">
        <v>838.94</v>
      </c>
      <c r="Q515" s="9">
        <v>73646.03</v>
      </c>
      <c r="R515" s="9">
        <v>0</v>
      </c>
      <c r="S515" s="9">
        <v>0</v>
      </c>
      <c r="T515" s="9">
        <v>99350.39</v>
      </c>
      <c r="U515" s="9">
        <v>573.88</v>
      </c>
      <c r="V515" s="9">
        <v>0</v>
      </c>
      <c r="W515" s="9">
        <v>99331.43</v>
      </c>
      <c r="X515" s="9">
        <v>592.85</v>
      </c>
      <c r="Y515" s="9">
        <v>0</v>
      </c>
      <c r="Z515" s="9">
        <v>0</v>
      </c>
      <c r="AA515" s="9">
        <v>0</v>
      </c>
      <c r="AB515" s="9">
        <v>128.44999999999999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137.28</v>
      </c>
      <c r="AI515" s="9">
        <v>47.96</v>
      </c>
      <c r="AJ515" s="9">
        <v>10716.39</v>
      </c>
      <c r="AK515" s="9">
        <v>0</v>
      </c>
      <c r="AL515" s="9">
        <v>0</v>
      </c>
      <c r="AM515" s="9">
        <v>5943.52</v>
      </c>
      <c r="AN515" s="9">
        <v>0</v>
      </c>
      <c r="AO515" s="9">
        <v>8580</v>
      </c>
      <c r="AP515" s="9">
        <v>8009.02</v>
      </c>
      <c r="AQ515" s="9">
        <v>0</v>
      </c>
      <c r="AR515" s="9">
        <v>0</v>
      </c>
      <c r="AS515" s="9">
        <v>60820.251928999998</v>
      </c>
      <c r="AT515" s="9">
        <v>126181.43000000002</v>
      </c>
      <c r="AU515" s="9">
        <f t="shared" ref="AU515:AU517" si="8">AR515-AS515-AT515+AQ515+AP515+AO515+AM515+AJ515+AI515+AH515+AG515+AB515+X515+W515+R515+Q515+P515+O515-J515+AF515</f>
        <v>2379.3380709999765</v>
      </c>
      <c r="AV515" s="9">
        <v>0</v>
      </c>
      <c r="AW515" s="9">
        <v>0</v>
      </c>
      <c r="AX515" s="10">
        <v>81</v>
      </c>
      <c r="AY515" s="10">
        <v>300</v>
      </c>
      <c r="AZ515" s="9">
        <v>627400</v>
      </c>
      <c r="BA515" s="9">
        <v>134370.64000000001</v>
      </c>
      <c r="BB515" s="11">
        <v>79</v>
      </c>
      <c r="BC515" s="11">
        <v>0</v>
      </c>
      <c r="BD515" s="11">
        <v>9.27</v>
      </c>
      <c r="BE515" s="11"/>
      <c r="BF515" s="7" t="s">
        <v>338</v>
      </c>
      <c r="BG515" s="4"/>
      <c r="BH515" s="7" t="s">
        <v>349</v>
      </c>
      <c r="BI515" s="7" t="s">
        <v>721</v>
      </c>
      <c r="BJ515" s="7" t="s">
        <v>625</v>
      </c>
      <c r="BK515" s="7" t="s">
        <v>1</v>
      </c>
      <c r="BL515" s="5" t="s">
        <v>2</v>
      </c>
      <c r="BM515" s="11">
        <v>0</v>
      </c>
      <c r="BN515" s="5" t="s">
        <v>242</v>
      </c>
      <c r="BO515" s="11"/>
      <c r="BP515" s="12">
        <v>38835</v>
      </c>
      <c r="BQ515" s="12">
        <v>47966</v>
      </c>
      <c r="BR515" s="11">
        <v>-16161.01</v>
      </c>
      <c r="BS515" s="11">
        <v>0</v>
      </c>
      <c r="BT515" s="11">
        <v>0</v>
      </c>
    </row>
    <row r="516" spans="1:72" s="1" customFormat="1" ht="18.2" customHeight="1" x14ac:dyDescent="0.15">
      <c r="A516" s="13">
        <v>514</v>
      </c>
      <c r="B516" s="14" t="s">
        <v>91</v>
      </c>
      <c r="C516" s="14" t="s">
        <v>0</v>
      </c>
      <c r="D516" s="15">
        <v>45505</v>
      </c>
      <c r="E516" s="16" t="s">
        <v>93</v>
      </c>
      <c r="F516" s="17">
        <v>105</v>
      </c>
      <c r="G516" s="17">
        <v>103</v>
      </c>
      <c r="H516" s="18">
        <v>38970.31</v>
      </c>
      <c r="I516" s="18">
        <v>26113.95</v>
      </c>
      <c r="J516" s="18">
        <v>0</v>
      </c>
      <c r="K516" s="18">
        <v>65084.26</v>
      </c>
      <c r="L516" s="18">
        <v>383.51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65084.26</v>
      </c>
      <c r="T516" s="18">
        <v>49230.93</v>
      </c>
      <c r="U516" s="18">
        <v>340.96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49571.89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8">
        <v>0</v>
      </c>
      <c r="AU516" s="18">
        <f t="shared" si="8"/>
        <v>0</v>
      </c>
      <c r="AV516" s="18">
        <v>26500.43</v>
      </c>
      <c r="AW516" s="18">
        <v>49571.89</v>
      </c>
      <c r="AX516" s="19">
        <v>74</v>
      </c>
      <c r="AY516" s="19">
        <v>360</v>
      </c>
      <c r="AZ516" s="18">
        <v>247737.16</v>
      </c>
      <c r="BA516" s="18">
        <v>79200</v>
      </c>
      <c r="BB516" s="20">
        <v>90</v>
      </c>
      <c r="BC516" s="20">
        <v>73.959386363636398</v>
      </c>
      <c r="BD516" s="20">
        <v>10.5</v>
      </c>
      <c r="BE516" s="20"/>
      <c r="BF516" s="16" t="s">
        <v>338</v>
      </c>
      <c r="BG516" s="13"/>
      <c r="BH516" s="16" t="s">
        <v>482</v>
      </c>
      <c r="BI516" s="16" t="s">
        <v>483</v>
      </c>
      <c r="BJ516" s="16" t="s">
        <v>723</v>
      </c>
      <c r="BK516" s="16" t="s">
        <v>342</v>
      </c>
      <c r="BL516" s="14" t="s">
        <v>2</v>
      </c>
      <c r="BM516" s="20">
        <v>534233.99506543996</v>
      </c>
      <c r="BN516" s="14" t="s">
        <v>242</v>
      </c>
      <c r="BO516" s="20"/>
      <c r="BP516" s="21">
        <v>36747</v>
      </c>
      <c r="BQ516" s="21">
        <v>47704</v>
      </c>
      <c r="BR516" s="20">
        <v>26803.48</v>
      </c>
      <c r="BS516" s="20">
        <v>132</v>
      </c>
      <c r="BT516" s="20">
        <v>43.43</v>
      </c>
    </row>
    <row r="517" spans="1:72" s="1" customFormat="1" ht="18.2" customHeight="1" x14ac:dyDescent="0.15">
      <c r="A517" s="13"/>
      <c r="B517" s="14"/>
      <c r="C517" s="14"/>
      <c r="D517" s="15"/>
      <c r="E517" s="16" t="s">
        <v>931</v>
      </c>
      <c r="F517" s="17" t="s">
        <v>932</v>
      </c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>
        <f>213400/8.208344</f>
        <v>25997.935759027641</v>
      </c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>
        <f t="shared" si="8"/>
        <v>25997.935759027641</v>
      </c>
      <c r="AV517" s="18"/>
      <c r="AW517" s="18"/>
      <c r="AX517" s="19"/>
      <c r="AY517" s="19"/>
      <c r="AZ517" s="18"/>
      <c r="BA517" s="18"/>
      <c r="BB517" s="20"/>
      <c r="BC517" s="20"/>
      <c r="BD517" s="20"/>
      <c r="BE517" s="20"/>
      <c r="BF517" s="16"/>
      <c r="BG517" s="13"/>
      <c r="BH517" s="16"/>
      <c r="BI517" s="16"/>
      <c r="BJ517" s="16"/>
      <c r="BK517" s="16"/>
      <c r="BL517" s="14" t="s">
        <v>2</v>
      </c>
      <c r="BM517" s="20"/>
      <c r="BN517" s="14"/>
      <c r="BO517" s="20"/>
      <c r="BP517" s="21"/>
      <c r="BQ517" s="21"/>
      <c r="BR517" s="20"/>
      <c r="BS517" s="20"/>
      <c r="BT517" s="20"/>
    </row>
    <row r="518" spans="1:72" s="1" customFormat="1" ht="82.7" customHeight="1" x14ac:dyDescent="0.15">
      <c r="A518" s="22" t="s">
        <v>858</v>
      </c>
      <c r="B518" s="22" t="s">
        <v>267</v>
      </c>
      <c r="C518" s="22" t="s">
        <v>268</v>
      </c>
      <c r="D518" s="22" t="s">
        <v>268</v>
      </c>
      <c r="E518" s="22" t="s">
        <v>270</v>
      </c>
      <c r="F518" s="22" t="s">
        <v>724</v>
      </c>
      <c r="G518" s="22" t="s">
        <v>725</v>
      </c>
      <c r="H518" s="22" t="s">
        <v>273</v>
      </c>
      <c r="I518" s="22" t="s">
        <v>274</v>
      </c>
      <c r="J518" s="22" t="s">
        <v>726</v>
      </c>
      <c r="K518" s="22" t="s">
        <v>276</v>
      </c>
      <c r="L518" s="23" t="s">
        <v>277</v>
      </c>
      <c r="M518" s="22" t="s">
        <v>278</v>
      </c>
      <c r="N518" s="22" t="s">
        <v>811</v>
      </c>
      <c r="O518" s="22" t="s">
        <v>279</v>
      </c>
      <c r="P518" s="22" t="s">
        <v>280</v>
      </c>
      <c r="Q518" s="22" t="s">
        <v>281</v>
      </c>
      <c r="R518" s="22" t="s">
        <v>282</v>
      </c>
      <c r="S518" s="22" t="s">
        <v>283</v>
      </c>
      <c r="T518" s="22" t="s">
        <v>284</v>
      </c>
      <c r="U518" s="22" t="s">
        <v>285</v>
      </c>
      <c r="V518" s="22" t="s">
        <v>286</v>
      </c>
      <c r="W518" s="22" t="s">
        <v>287</v>
      </c>
      <c r="X518" s="22" t="s">
        <v>288</v>
      </c>
      <c r="Y518" s="22" t="s">
        <v>289</v>
      </c>
      <c r="Z518" s="22" t="s">
        <v>290</v>
      </c>
      <c r="AA518" s="22" t="s">
        <v>291</v>
      </c>
      <c r="AB518" s="22" t="s">
        <v>292</v>
      </c>
      <c r="AC518" s="22" t="s">
        <v>293</v>
      </c>
      <c r="AD518" s="22" t="s">
        <v>294</v>
      </c>
      <c r="AE518" s="22" t="s">
        <v>295</v>
      </c>
      <c r="AF518" s="22" t="s">
        <v>296</v>
      </c>
      <c r="AG518" s="22" t="s">
        <v>297</v>
      </c>
      <c r="AH518" s="22" t="s">
        <v>298</v>
      </c>
      <c r="AI518" s="22" t="s">
        <v>299</v>
      </c>
      <c r="AJ518" s="22" t="s">
        <v>300</v>
      </c>
      <c r="AK518" s="22" t="s">
        <v>301</v>
      </c>
      <c r="AL518" s="22" t="s">
        <v>302</v>
      </c>
      <c r="AM518" s="22" t="s">
        <v>303</v>
      </c>
      <c r="AN518" s="22" t="s">
        <v>304</v>
      </c>
      <c r="AO518" s="22" t="s">
        <v>305</v>
      </c>
      <c r="AP518" s="22" t="s">
        <v>306</v>
      </c>
      <c r="AQ518" s="22" t="s">
        <v>307</v>
      </c>
      <c r="AR518" s="22" t="s">
        <v>308</v>
      </c>
      <c r="AS518" s="39" t="s">
        <v>309</v>
      </c>
      <c r="AT518" s="39" t="s">
        <v>310</v>
      </c>
      <c r="AU518" s="22" t="s">
        <v>311</v>
      </c>
      <c r="AV518" s="22" t="s">
        <v>312</v>
      </c>
      <c r="AW518" s="22" t="s">
        <v>313</v>
      </c>
      <c r="AX518" s="22" t="s">
        <v>314</v>
      </c>
      <c r="AY518" s="22" t="s">
        <v>315</v>
      </c>
      <c r="AZ518" s="22" t="s">
        <v>316</v>
      </c>
      <c r="BA518" s="22" t="s">
        <v>317</v>
      </c>
      <c r="BB518" s="22" t="s">
        <v>318</v>
      </c>
      <c r="BC518" s="22" t="s">
        <v>319</v>
      </c>
      <c r="BD518" s="22" t="s">
        <v>320</v>
      </c>
      <c r="BE518" s="22" t="s">
        <v>321</v>
      </c>
      <c r="BF518" s="22" t="s">
        <v>322</v>
      </c>
      <c r="BG518" s="22" t="s">
        <v>323</v>
      </c>
      <c r="BH518" s="22" t="s">
        <v>324</v>
      </c>
      <c r="BI518" s="22" t="s">
        <v>325</v>
      </c>
      <c r="BJ518" s="22" t="s">
        <v>326</v>
      </c>
      <c r="BK518" s="22" t="s">
        <v>327</v>
      </c>
      <c r="BL518" s="22" t="s">
        <v>328</v>
      </c>
      <c r="BM518" s="22" t="s">
        <v>329</v>
      </c>
      <c r="BN518" s="22" t="s">
        <v>330</v>
      </c>
      <c r="BO518" s="22" t="s">
        <v>331</v>
      </c>
      <c r="BP518" s="22" t="s">
        <v>727</v>
      </c>
      <c r="BQ518" s="22" t="s">
        <v>728</v>
      </c>
      <c r="BR518" s="23" t="s">
        <v>334</v>
      </c>
      <c r="BS518" s="22" t="s">
        <v>335</v>
      </c>
      <c r="BT518" s="22" t="s">
        <v>336</v>
      </c>
    </row>
    <row r="519" spans="1:72" s="36" customFormat="1" ht="13.35" customHeight="1" x14ac:dyDescent="0.2">
      <c r="A519" s="31" t="s">
        <v>859</v>
      </c>
      <c r="B519" s="32"/>
      <c r="C519" s="32"/>
      <c r="D519" s="32"/>
      <c r="E519" s="32"/>
      <c r="F519" s="33"/>
      <c r="G519" s="33"/>
      <c r="H519" s="34">
        <f>SUMIF($BL$3:$BL$518,"UDIS",H3:H518)</f>
        <v>14810765.108866997</v>
      </c>
      <c r="I519" s="34">
        <f t="shared" ref="I519:AW519" si="9">SUMIF($BL$3:$BL$518,"UDIS",I3:I518)</f>
        <v>10952679.852640998</v>
      </c>
      <c r="J519" s="34">
        <f t="shared" si="9"/>
        <v>403325.79000000004</v>
      </c>
      <c r="K519" s="34">
        <f t="shared" si="9"/>
        <v>25763444.961508013</v>
      </c>
      <c r="L519" s="34">
        <f t="shared" si="9"/>
        <v>166541.84999999995</v>
      </c>
      <c r="M519" s="34">
        <f t="shared" si="9"/>
        <v>133709.89000000001</v>
      </c>
      <c r="N519" s="34">
        <f t="shared" si="9"/>
        <v>0</v>
      </c>
      <c r="O519" s="34">
        <f t="shared" si="9"/>
        <v>317844.32999999996</v>
      </c>
      <c r="P519" s="34">
        <f t="shared" si="9"/>
        <v>37397.440000000002</v>
      </c>
      <c r="Q519" s="34">
        <f t="shared" si="9"/>
        <v>340123.76</v>
      </c>
      <c r="R519" s="34">
        <f t="shared" si="9"/>
        <v>25997.935759027641</v>
      </c>
      <c r="S519" s="34">
        <f>SUMIF($BL$3:$BL$518,"UDIS",S3:S518)-M519</f>
        <v>24937898.236606017</v>
      </c>
      <c r="T519" s="34">
        <f t="shared" si="9"/>
        <v>21736428.153519008</v>
      </c>
      <c r="U519" s="34">
        <f t="shared" si="9"/>
        <v>122035.18000000008</v>
      </c>
      <c r="V519" s="34">
        <f t="shared" si="9"/>
        <v>0</v>
      </c>
      <c r="W519" s="34">
        <f t="shared" si="9"/>
        <v>617386.06000000006</v>
      </c>
      <c r="X519" s="34">
        <f t="shared" si="9"/>
        <v>22380.14</v>
      </c>
      <c r="Y519" s="34">
        <f t="shared" si="9"/>
        <v>0</v>
      </c>
      <c r="Z519" s="34">
        <f t="shared" si="9"/>
        <v>0</v>
      </c>
      <c r="AA519" s="34">
        <f t="shared" si="9"/>
        <v>21218697.133231997</v>
      </c>
      <c r="AB519" s="34">
        <f t="shared" si="9"/>
        <v>3274.04</v>
      </c>
      <c r="AC519" s="34">
        <f t="shared" si="9"/>
        <v>0</v>
      </c>
      <c r="AD519" s="34">
        <f t="shared" si="9"/>
        <v>0</v>
      </c>
      <c r="AE519" s="34">
        <f t="shared" si="9"/>
        <v>0</v>
      </c>
      <c r="AF519" s="34">
        <f t="shared" si="9"/>
        <v>618.05999999999995</v>
      </c>
      <c r="AG519" s="34">
        <f t="shared" si="9"/>
        <v>0</v>
      </c>
      <c r="AH519" s="34">
        <f t="shared" si="9"/>
        <v>3842.2200000000003</v>
      </c>
      <c r="AI519" s="34">
        <f t="shared" si="9"/>
        <v>4409.3899999999985</v>
      </c>
      <c r="AJ519" s="34">
        <f t="shared" si="9"/>
        <v>12157.41</v>
      </c>
      <c r="AK519" s="34">
        <f t="shared" si="9"/>
        <v>0</v>
      </c>
      <c r="AL519" s="34">
        <f t="shared" si="9"/>
        <v>0</v>
      </c>
      <c r="AM519" s="34">
        <f t="shared" si="9"/>
        <v>24193.070000000003</v>
      </c>
      <c r="AN519" s="34">
        <f t="shared" si="9"/>
        <v>0</v>
      </c>
      <c r="AO519" s="34">
        <f t="shared" si="9"/>
        <v>45607.999999999993</v>
      </c>
      <c r="AP519" s="34">
        <f t="shared" si="9"/>
        <v>62753.340000000011</v>
      </c>
      <c r="AQ519" s="34">
        <f t="shared" si="9"/>
        <v>1020.4750000000001</v>
      </c>
      <c r="AR519" s="34">
        <f t="shared" si="9"/>
        <v>0</v>
      </c>
      <c r="AS519" s="34">
        <f t="shared" si="9"/>
        <v>100486.49475699998</v>
      </c>
      <c r="AT519" s="34">
        <f t="shared" si="9"/>
        <v>740790.04</v>
      </c>
      <c r="AU519" s="37">
        <f t="shared" si="9"/>
        <v>274403.34600202774</v>
      </c>
      <c r="AV519" s="34">
        <f t="shared" si="9"/>
        <v>10766187.926606005</v>
      </c>
      <c r="AW519" s="34">
        <f t="shared" si="9"/>
        <v>21218697.133231997</v>
      </c>
      <c r="AX519" s="33"/>
      <c r="AY519" s="33"/>
      <c r="AZ519" s="33"/>
      <c r="BA519" s="34">
        <v>33198036.379999999</v>
      </c>
      <c r="BB519" s="33"/>
      <c r="BC519" s="33">
        <v>22190.001119286098</v>
      </c>
      <c r="BD519" s="33"/>
      <c r="BE519" s="33"/>
      <c r="BF519" s="33"/>
      <c r="BG519" s="33"/>
      <c r="BH519" s="33"/>
      <c r="BI519" s="33"/>
      <c r="BJ519" s="33"/>
      <c r="BK519" s="33"/>
      <c r="BL519" s="33"/>
      <c r="BM519" s="35"/>
      <c r="BN519" s="33"/>
      <c r="BO519" s="33"/>
      <c r="BP519" s="33"/>
      <c r="BQ519" s="33"/>
      <c r="BR519" s="33">
        <v>6871548.9100000001</v>
      </c>
      <c r="BS519" s="33"/>
      <c r="BT519" s="33"/>
    </row>
    <row r="520" spans="1:72" s="36" customFormat="1" ht="13.35" customHeight="1" x14ac:dyDescent="0.2">
      <c r="A520" s="31" t="s">
        <v>860</v>
      </c>
      <c r="B520" s="32"/>
      <c r="C520" s="32"/>
      <c r="D520" s="32"/>
      <c r="E520" s="32"/>
      <c r="F520" s="33"/>
      <c r="G520" s="35" t="s">
        <v>729</v>
      </c>
      <c r="H520" s="34">
        <f>SUMIF($BL$3:$BL$518,"PESOS",H3:H518)</f>
        <v>37954959.669999994</v>
      </c>
      <c r="I520" s="34">
        <f t="shared" ref="I520:AW520" si="10">SUMIF($BL$3:$BL$518,"PESOS",I3:I518)</f>
        <v>815264.62</v>
      </c>
      <c r="J520" s="34">
        <f t="shared" si="10"/>
        <v>3.65</v>
      </c>
      <c r="K520" s="34">
        <f t="shared" si="10"/>
        <v>38770224.289999992</v>
      </c>
      <c r="L520" s="34">
        <f t="shared" si="10"/>
        <v>622429.21</v>
      </c>
      <c r="M520" s="34">
        <f t="shared" si="10"/>
        <v>0</v>
      </c>
      <c r="N520" s="34">
        <f t="shared" si="10"/>
        <v>0</v>
      </c>
      <c r="O520" s="34">
        <f t="shared" si="10"/>
        <v>138605.51999999999</v>
      </c>
      <c r="P520" s="34">
        <f t="shared" si="10"/>
        <v>543875.94000000018</v>
      </c>
      <c r="Q520" s="34">
        <f t="shared" si="10"/>
        <v>382972.00999999995</v>
      </c>
      <c r="R520" s="34">
        <f t="shared" si="10"/>
        <v>0</v>
      </c>
      <c r="S520" s="34">
        <f t="shared" si="10"/>
        <v>37737035.230000012</v>
      </c>
      <c r="T520" s="34">
        <f t="shared" si="10"/>
        <v>677422.26</v>
      </c>
      <c r="U520" s="34">
        <f t="shared" si="10"/>
        <v>371025.7</v>
      </c>
      <c r="V520" s="34">
        <f t="shared" si="10"/>
        <v>0</v>
      </c>
      <c r="W520" s="34">
        <f t="shared" si="10"/>
        <v>146455.88000000006</v>
      </c>
      <c r="X520" s="34">
        <f t="shared" si="10"/>
        <v>306324.18999999983</v>
      </c>
      <c r="Y520" s="34">
        <f t="shared" si="10"/>
        <v>0</v>
      </c>
      <c r="Z520" s="34">
        <f t="shared" si="10"/>
        <v>0</v>
      </c>
      <c r="AA520" s="34">
        <f t="shared" si="10"/>
        <v>595667.89</v>
      </c>
      <c r="AB520" s="34">
        <f t="shared" si="10"/>
        <v>0</v>
      </c>
      <c r="AC520" s="34">
        <f t="shared" si="10"/>
        <v>0</v>
      </c>
      <c r="AD520" s="34">
        <f t="shared" si="10"/>
        <v>0</v>
      </c>
      <c r="AE520" s="34">
        <f t="shared" si="10"/>
        <v>0</v>
      </c>
      <c r="AF520" s="34">
        <f t="shared" si="10"/>
        <v>3355.07</v>
      </c>
      <c r="AG520" s="34">
        <f t="shared" si="10"/>
        <v>0</v>
      </c>
      <c r="AH520" s="34">
        <f t="shared" si="10"/>
        <v>0</v>
      </c>
      <c r="AI520" s="34">
        <f t="shared" si="10"/>
        <v>28637.78</v>
      </c>
      <c r="AJ520" s="34">
        <f t="shared" si="10"/>
        <v>0</v>
      </c>
      <c r="AK520" s="34">
        <f t="shared" si="10"/>
        <v>0</v>
      </c>
      <c r="AL520" s="34">
        <f t="shared" si="10"/>
        <v>0</v>
      </c>
      <c r="AM520" s="34">
        <f t="shared" si="10"/>
        <v>10150.51</v>
      </c>
      <c r="AN520" s="34">
        <f t="shared" si="10"/>
        <v>0</v>
      </c>
      <c r="AO520" s="34">
        <f t="shared" si="10"/>
        <v>0</v>
      </c>
      <c r="AP520" s="34">
        <f t="shared" si="10"/>
        <v>13683.019999999997</v>
      </c>
      <c r="AQ520" s="34">
        <f t="shared" si="10"/>
        <v>42654.62</v>
      </c>
      <c r="AR520" s="34">
        <f t="shared" si="10"/>
        <v>102520.93</v>
      </c>
      <c r="AS520" s="34">
        <f t="shared" si="10"/>
        <v>173983.76999999996</v>
      </c>
      <c r="AT520" s="34">
        <f t="shared" si="10"/>
        <v>1609.22</v>
      </c>
      <c r="AU520" s="37">
        <f t="shared" si="10"/>
        <v>1543638.8300000003</v>
      </c>
      <c r="AV520" s="34">
        <f t="shared" si="10"/>
        <v>758167.01</v>
      </c>
      <c r="AW520" s="34">
        <f t="shared" si="10"/>
        <v>595667.89</v>
      </c>
      <c r="AX520" s="33"/>
      <c r="AY520" s="33"/>
      <c r="AZ520" s="33"/>
      <c r="BA520" s="34">
        <v>54614260.869999997</v>
      </c>
      <c r="BB520" s="33"/>
      <c r="BC520" s="34" t="s">
        <v>733</v>
      </c>
      <c r="BD520" s="33"/>
      <c r="BE520" s="33"/>
      <c r="BF520" s="33"/>
      <c r="BG520" s="33"/>
      <c r="BH520" s="33"/>
      <c r="BI520" s="33"/>
      <c r="BJ520" s="33"/>
      <c r="BK520" s="33"/>
      <c r="BL520" s="35" t="s">
        <v>730</v>
      </c>
      <c r="BM520" s="34">
        <v>242435882.59305501</v>
      </c>
      <c r="BN520" s="33"/>
      <c r="BO520" s="33"/>
      <c r="BP520" s="33"/>
      <c r="BQ520" s="33"/>
      <c r="BR520" s="33">
        <v>108633.45</v>
      </c>
      <c r="BS520" s="33"/>
      <c r="BT520" s="33"/>
    </row>
    <row r="521" spans="1:72" s="1" customFormat="1" ht="18.2" customHeight="1" x14ac:dyDescent="0.15">
      <c r="A521" s="24" t="s">
        <v>861</v>
      </c>
      <c r="B521" s="25"/>
      <c r="C521" s="25"/>
      <c r="D521" s="25"/>
      <c r="E521" s="25"/>
      <c r="F521" s="25"/>
      <c r="G521" s="25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6"/>
      <c r="W521" s="26"/>
      <c r="X521" s="26"/>
      <c r="Y521" s="26"/>
      <c r="Z521" s="26"/>
      <c r="AA521" s="26"/>
      <c r="AB521" s="26"/>
      <c r="AC521" s="25"/>
      <c r="AD521" s="25"/>
      <c r="AE521" s="25"/>
      <c r="AF521" s="25"/>
      <c r="AG521" s="25"/>
      <c r="AH521" s="25"/>
      <c r="AI521" s="25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8">
        <v>63.4241245136187</v>
      </c>
      <c r="AY521" s="28">
        <v>230.867704280156</v>
      </c>
      <c r="AZ521" s="29">
        <v>342329.57700348197</v>
      </c>
      <c r="BA521" s="29">
        <v>170841.045233463</v>
      </c>
      <c r="BB521" s="26"/>
      <c r="BC521" s="26" t="s">
        <v>733</v>
      </c>
      <c r="BD521" s="26">
        <v>11.174690418495601</v>
      </c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</row>
    <row r="522" spans="1:72" s="1" customFormat="1" ht="28.7" customHeight="1" x14ac:dyDescent="0.15"/>
    <row r="523" spans="1:72" x14ac:dyDescent="0.2">
      <c r="AU523" s="40">
        <v>282539.40378418053</v>
      </c>
    </row>
    <row r="524" spans="1:72" x14ac:dyDescent="0.2">
      <c r="AU524" s="40">
        <v>1543638.8300000003</v>
      </c>
    </row>
    <row r="527" spans="1:72" x14ac:dyDescent="0.2">
      <c r="AU527" s="41">
        <v>-8136.0577821527841</v>
      </c>
    </row>
    <row r="528" spans="1:72" x14ac:dyDescent="0.2">
      <c r="AU528" s="41">
        <v>0</v>
      </c>
    </row>
    <row r="530" spans="46:47" x14ac:dyDescent="0.2">
      <c r="AT530" s="42" t="s">
        <v>933</v>
      </c>
      <c r="AU530" s="41">
        <v>-8136.0577821529942</v>
      </c>
    </row>
  </sheetData>
  <autoFilter ref="A2:BT521" xr:uid="{F1DF312F-F009-4F0D-B525-6F339EF43AEB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2024-07-12T22:07:00Z</cp:lastPrinted>
  <dcterms:created xsi:type="dcterms:W3CDTF">2005-12-16T21:24:51Z</dcterms:created>
  <dcterms:modified xsi:type="dcterms:W3CDTF">2024-08-26T15:02:21Z</dcterms:modified>
</cp:coreProperties>
</file>