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DEC2CCB7-4F86-4259-9350-88CEF82D34D5}" xr6:coauthVersionLast="47" xr6:coauthVersionMax="47" xr10:uidLastSave="{00000000-0000-0000-0000-000000000000}"/>
  <bookViews>
    <workbookView xWindow="20370" yWindow="-120" windowWidth="29040" windowHeight="15720" tabRatio="754" xr2:uid="{00000000-000D-0000-FFFF-FFFF00000000}"/>
  </bookViews>
  <sheets>
    <sheet name="CXC" sheetId="149" r:id="rId1"/>
  </sheets>
  <externalReferences>
    <externalReference r:id="rId2"/>
  </externalReferences>
  <definedNames>
    <definedName name="_xlnm._FilterDatabase" localSheetId="0" hidden="1">CXC!$A$2:$BT$492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91" i="149" l="1"/>
  <c r="AS491" i="149"/>
  <c r="AR491" i="149"/>
  <c r="AQ491" i="149"/>
  <c r="AP491" i="149"/>
  <c r="AO491" i="149"/>
  <c r="AN491" i="149"/>
  <c r="AM491" i="149"/>
  <c r="AL491" i="149"/>
  <c r="AK491" i="149"/>
  <c r="AJ491" i="149"/>
  <c r="AI491" i="149"/>
  <c r="AH491" i="149"/>
  <c r="AG491" i="149"/>
  <c r="AF491" i="149"/>
  <c r="AE491" i="149"/>
  <c r="AD491" i="149"/>
  <c r="AC491" i="149"/>
  <c r="AB491" i="149"/>
  <c r="AA491" i="149"/>
  <c r="Z491" i="149"/>
  <c r="Y491" i="149"/>
  <c r="X491" i="149"/>
  <c r="W491" i="149"/>
  <c r="V491" i="149"/>
  <c r="U491" i="149"/>
  <c r="T491" i="149"/>
  <c r="R491" i="149"/>
  <c r="Q491" i="149"/>
  <c r="P491" i="149"/>
  <c r="O491" i="149"/>
  <c r="N491" i="149"/>
  <c r="M491" i="149"/>
  <c r="S491" i="149" s="1"/>
  <c r="L491" i="149"/>
  <c r="K491" i="149"/>
  <c r="J491" i="149"/>
  <c r="I491" i="149"/>
  <c r="H491" i="149"/>
  <c r="AT490" i="149"/>
  <c r="AS490" i="149"/>
  <c r="AR490" i="149"/>
  <c r="AQ490" i="149"/>
  <c r="AP490" i="149"/>
  <c r="AO490" i="149"/>
  <c r="AN490" i="149"/>
  <c r="AM490" i="149"/>
  <c r="AL490" i="149"/>
  <c r="AK490" i="149"/>
  <c r="AJ490" i="149"/>
  <c r="AI490" i="149"/>
  <c r="AH490" i="149"/>
  <c r="AG490" i="149"/>
  <c r="AF490" i="149"/>
  <c r="AE490" i="149"/>
  <c r="AD490" i="149"/>
  <c r="AC490" i="149"/>
  <c r="AB490" i="149"/>
  <c r="AA490" i="149"/>
  <c r="Z490" i="149"/>
  <c r="Y490" i="149"/>
  <c r="X490" i="149"/>
  <c r="W490" i="149"/>
  <c r="V490" i="149"/>
  <c r="U490" i="149"/>
  <c r="T490" i="149"/>
  <c r="R490" i="149"/>
  <c r="Q490" i="149"/>
  <c r="P490" i="149"/>
  <c r="O490" i="149"/>
  <c r="N490" i="149"/>
  <c r="M490" i="149"/>
  <c r="S490" i="149" s="1"/>
  <c r="L490" i="149"/>
  <c r="K490" i="149"/>
  <c r="J490" i="149"/>
  <c r="I490" i="149"/>
  <c r="H490" i="149"/>
  <c r="AU491" i="149"/>
  <c r="AU488" i="149"/>
  <c r="R488" i="149"/>
  <c r="AU487" i="149" l="1"/>
  <c r="AU486" i="149"/>
  <c r="AU485" i="149"/>
  <c r="AU484" i="149"/>
  <c r="AU483" i="149"/>
  <c r="AU482" i="149"/>
  <c r="AU481" i="149"/>
  <c r="AU480" i="149"/>
  <c r="AU479" i="149"/>
  <c r="AU478" i="149"/>
  <c r="AU477" i="149"/>
  <c r="AU476" i="149"/>
  <c r="AU475" i="149"/>
  <c r="AU474" i="149"/>
  <c r="AU473" i="149"/>
  <c r="AU472" i="149"/>
  <c r="AU471" i="149"/>
  <c r="AU470" i="149"/>
  <c r="AU469" i="149"/>
  <c r="AU468" i="149"/>
  <c r="AU467" i="149"/>
  <c r="AU466" i="149"/>
  <c r="AU465" i="149"/>
  <c r="AU464" i="149"/>
  <c r="AU463" i="149"/>
  <c r="AU462" i="149"/>
  <c r="AU461" i="149"/>
  <c r="AU460" i="149"/>
  <c r="AU459" i="149"/>
  <c r="AU458" i="149"/>
  <c r="AU457" i="149"/>
  <c r="AU456" i="149"/>
  <c r="AU455" i="149"/>
  <c r="AU454" i="149"/>
  <c r="AU453" i="149"/>
  <c r="AU452" i="149"/>
  <c r="AU451" i="149"/>
  <c r="AU450" i="149"/>
  <c r="AU449" i="149"/>
  <c r="AU448" i="149"/>
  <c r="AU447" i="149"/>
  <c r="AU446" i="149"/>
  <c r="AU445" i="149"/>
  <c r="AU444" i="149"/>
  <c r="AU443" i="149"/>
  <c r="AU442" i="149"/>
  <c r="AU441" i="149"/>
  <c r="AU440" i="149"/>
  <c r="AU439" i="149"/>
  <c r="AU438" i="149"/>
  <c r="AU437" i="149"/>
  <c r="AU436" i="149"/>
  <c r="AU435" i="149"/>
  <c r="AU434" i="149"/>
  <c r="AU433" i="149"/>
  <c r="AU432" i="149"/>
  <c r="AU431" i="149"/>
  <c r="AU430" i="149"/>
  <c r="AU429" i="149"/>
  <c r="AU428" i="149"/>
  <c r="AU427" i="149"/>
  <c r="AU426" i="149"/>
  <c r="AU425" i="149"/>
  <c r="AU424" i="149"/>
  <c r="AU423" i="149"/>
  <c r="AU422" i="149"/>
  <c r="AU421" i="149"/>
  <c r="AU420" i="149"/>
  <c r="AU419" i="149"/>
  <c r="AU418" i="149"/>
  <c r="AU417" i="149"/>
  <c r="AU416" i="149"/>
  <c r="AU415" i="149"/>
  <c r="AU414" i="149"/>
  <c r="AU413" i="149"/>
  <c r="AU412" i="149"/>
  <c r="AU411" i="149"/>
  <c r="AU410" i="149"/>
  <c r="AU409" i="149"/>
  <c r="AU408" i="149"/>
  <c r="AU407" i="149"/>
  <c r="AU406" i="149"/>
  <c r="AU405" i="149"/>
  <c r="AU404" i="149"/>
  <c r="AU403" i="149"/>
  <c r="AU402" i="149"/>
  <c r="AU401" i="149"/>
  <c r="AU400" i="149"/>
  <c r="AU399" i="149"/>
  <c r="AU398" i="149"/>
  <c r="AU397" i="149"/>
  <c r="AU396" i="149"/>
  <c r="AU395" i="149"/>
  <c r="AU394" i="149"/>
  <c r="AU393" i="149"/>
  <c r="AU392" i="149"/>
  <c r="AU391" i="149"/>
  <c r="AU390" i="149"/>
  <c r="AU389" i="149"/>
  <c r="AU388" i="149"/>
  <c r="AU387" i="149"/>
  <c r="AU386" i="149"/>
  <c r="AU385" i="149"/>
  <c r="AU384" i="149"/>
  <c r="AU383" i="149"/>
  <c r="AU382" i="149"/>
  <c r="AU381" i="149"/>
  <c r="AU380" i="149"/>
  <c r="AU379" i="149"/>
  <c r="AU378" i="149"/>
  <c r="AU377" i="149"/>
  <c r="AU376" i="149"/>
  <c r="AU375" i="149"/>
  <c r="AU374" i="149"/>
  <c r="AU373" i="149"/>
  <c r="AU372" i="149"/>
  <c r="AU371" i="149"/>
  <c r="AU370" i="149"/>
  <c r="AU369" i="149"/>
  <c r="AU368" i="149"/>
  <c r="AU367" i="149"/>
  <c r="AU366" i="149"/>
  <c r="AU365" i="149"/>
  <c r="AU364" i="149"/>
  <c r="AU363" i="149"/>
  <c r="AU362" i="149"/>
  <c r="AU361" i="149"/>
  <c r="AU360" i="149"/>
  <c r="AU359" i="149"/>
  <c r="AU358" i="149"/>
  <c r="AU357" i="149"/>
  <c r="AU356" i="149"/>
  <c r="AU355" i="149"/>
  <c r="AU354" i="149"/>
  <c r="AU353" i="149"/>
  <c r="AU352" i="149"/>
  <c r="AU351" i="149"/>
  <c r="AU350" i="149"/>
  <c r="AU349" i="149"/>
  <c r="AU348" i="149"/>
  <c r="AU347" i="149"/>
  <c r="AU346" i="149"/>
  <c r="AU345" i="149"/>
  <c r="AU344" i="149"/>
  <c r="AU343" i="149"/>
  <c r="AU342" i="149"/>
  <c r="AU341" i="149"/>
  <c r="AU340" i="149"/>
  <c r="AU339" i="149"/>
  <c r="AU338" i="149"/>
  <c r="AU337" i="149"/>
  <c r="AU336" i="149"/>
  <c r="AU335" i="149"/>
  <c r="AU334" i="149"/>
  <c r="AU333" i="149"/>
  <c r="AU332" i="149"/>
  <c r="AU331" i="149"/>
  <c r="AU330" i="149"/>
  <c r="AU329" i="149"/>
  <c r="AU328" i="149"/>
  <c r="AU327" i="149"/>
  <c r="AU326" i="149"/>
  <c r="AU325" i="149"/>
  <c r="AU324" i="149"/>
  <c r="AU323" i="149"/>
  <c r="AU322" i="149"/>
  <c r="AU321" i="149"/>
  <c r="AU320" i="149"/>
  <c r="AU319" i="149"/>
  <c r="AU318" i="149"/>
  <c r="AU317" i="149"/>
  <c r="AU316" i="149"/>
  <c r="AU315" i="149"/>
  <c r="AU314" i="149"/>
  <c r="AU313" i="149"/>
  <c r="AU312" i="149"/>
  <c r="AU311" i="149"/>
  <c r="AU310" i="149"/>
  <c r="AU309" i="149"/>
  <c r="AU308" i="149"/>
  <c r="AU307" i="149"/>
  <c r="AU306" i="149"/>
  <c r="AU305" i="149"/>
  <c r="AU304" i="149"/>
  <c r="AU303" i="149"/>
  <c r="AU302" i="149"/>
  <c r="AU301" i="149"/>
  <c r="AU300" i="149"/>
  <c r="AU299" i="149"/>
  <c r="AU298" i="149"/>
  <c r="AU297" i="149"/>
  <c r="AU296" i="149"/>
  <c r="AU295" i="149"/>
  <c r="AU294" i="149"/>
  <c r="AU293" i="149"/>
  <c r="AU292" i="149"/>
  <c r="AU291" i="149"/>
  <c r="AU290" i="149"/>
  <c r="AU289" i="149"/>
  <c r="AU288" i="149"/>
  <c r="AU287" i="149"/>
  <c r="AU286" i="149"/>
  <c r="AU285" i="149"/>
  <c r="AU284" i="149"/>
  <c r="AU283" i="149"/>
  <c r="AU282" i="149"/>
  <c r="AU281" i="149"/>
  <c r="AU280" i="149"/>
  <c r="AU279" i="149"/>
  <c r="AU278" i="149"/>
  <c r="AU277" i="149"/>
  <c r="AU276" i="149"/>
  <c r="AU275" i="149"/>
  <c r="AU274" i="149"/>
  <c r="AU273" i="149"/>
  <c r="AU272" i="149"/>
  <c r="AU271" i="149"/>
  <c r="AU270" i="149"/>
  <c r="AU269" i="149"/>
  <c r="AU268" i="149"/>
  <c r="AU267" i="149"/>
  <c r="AU266" i="149"/>
  <c r="AU265" i="149"/>
  <c r="AU264" i="149"/>
  <c r="AU263" i="149"/>
  <c r="AU262" i="149"/>
  <c r="AU261" i="149"/>
  <c r="AU260" i="149"/>
  <c r="AU259" i="149"/>
  <c r="AU258" i="149"/>
  <c r="AU257" i="149"/>
  <c r="AU256" i="149"/>
  <c r="AU255" i="149"/>
  <c r="AU254" i="149"/>
  <c r="AU253" i="149"/>
  <c r="AU252" i="149"/>
  <c r="AU251" i="149"/>
  <c r="AU250" i="149"/>
  <c r="AU249" i="149"/>
  <c r="AU248" i="149"/>
  <c r="AU247" i="149"/>
  <c r="AU246" i="149"/>
  <c r="AU245" i="149"/>
  <c r="AU244" i="149"/>
  <c r="AU243" i="149"/>
  <c r="AU242" i="149"/>
  <c r="AU241" i="149"/>
  <c r="AU240" i="149"/>
  <c r="AU239" i="149"/>
  <c r="AU238" i="149"/>
  <c r="AU237" i="149"/>
  <c r="AU236" i="149"/>
  <c r="AU235" i="149"/>
  <c r="AU234" i="149"/>
  <c r="AU233" i="149"/>
  <c r="AU232" i="149"/>
  <c r="AU231" i="149"/>
  <c r="AU230" i="149"/>
  <c r="AU229" i="149"/>
  <c r="AU228" i="149"/>
  <c r="AU227" i="149"/>
  <c r="AU226" i="149"/>
  <c r="AU225" i="149"/>
  <c r="AU224" i="149"/>
  <c r="AU223" i="149"/>
  <c r="AU222" i="149"/>
  <c r="AU221" i="149"/>
  <c r="AU220" i="149"/>
  <c r="AU219" i="149"/>
  <c r="AU218" i="149"/>
  <c r="AU217" i="149"/>
  <c r="AU216" i="149"/>
  <c r="AU215" i="149"/>
  <c r="AU214" i="149"/>
  <c r="AU213" i="149"/>
  <c r="AU212" i="149"/>
  <c r="AU211" i="149"/>
  <c r="AU210" i="149"/>
  <c r="AU209" i="149"/>
  <c r="AU208" i="149"/>
  <c r="AU207" i="149"/>
  <c r="AU206" i="149"/>
  <c r="AU205" i="149"/>
  <c r="AU204" i="149"/>
  <c r="AU203" i="149"/>
  <c r="AU202" i="149"/>
  <c r="AU201" i="149"/>
  <c r="AU200" i="149"/>
  <c r="AU199" i="149"/>
  <c r="AU198" i="149"/>
  <c r="AU197" i="149"/>
  <c r="AU196" i="149"/>
  <c r="AU195" i="149"/>
  <c r="AU194" i="149"/>
  <c r="AU193" i="149"/>
  <c r="AU192" i="149"/>
  <c r="AU191" i="149"/>
  <c r="AU190" i="149"/>
  <c r="AU189" i="149"/>
  <c r="AU188" i="149"/>
  <c r="AU187" i="149"/>
  <c r="AU186" i="149"/>
  <c r="AU185" i="149"/>
  <c r="AU184" i="149"/>
  <c r="AU183" i="149"/>
  <c r="AU182" i="149"/>
  <c r="AU181" i="149"/>
  <c r="AU180" i="149"/>
  <c r="AU179" i="149"/>
  <c r="AU178" i="149"/>
  <c r="AU177" i="149"/>
  <c r="AU176" i="149"/>
  <c r="AU175" i="149"/>
  <c r="AU174" i="149"/>
  <c r="AU173" i="149"/>
  <c r="AU172" i="149"/>
  <c r="AU171" i="149"/>
  <c r="AU170" i="149"/>
  <c r="AU169" i="149"/>
  <c r="AU168" i="149"/>
  <c r="AU167" i="149"/>
  <c r="AU166" i="149"/>
  <c r="AU165" i="149"/>
  <c r="AU164" i="149"/>
  <c r="AU163" i="149"/>
  <c r="AU162" i="149"/>
  <c r="AU161" i="149"/>
  <c r="AU160" i="149"/>
  <c r="AU159" i="149"/>
  <c r="AU158" i="149"/>
  <c r="AU157" i="149"/>
  <c r="AU156" i="149"/>
  <c r="AU155" i="149"/>
  <c r="AU154" i="149"/>
  <c r="AU153" i="149"/>
  <c r="AU152" i="149"/>
  <c r="AU151" i="149"/>
  <c r="AU150" i="149"/>
  <c r="AU149" i="149"/>
  <c r="AU148" i="149"/>
  <c r="AU147" i="149"/>
  <c r="AU146" i="149"/>
  <c r="AU145" i="149"/>
  <c r="AU144" i="149"/>
  <c r="AU143" i="149"/>
  <c r="AU142" i="149"/>
  <c r="AU141" i="149"/>
  <c r="AU140" i="149"/>
  <c r="AU139" i="149"/>
  <c r="AU138" i="149"/>
  <c r="AU137" i="149"/>
  <c r="AU136" i="149"/>
  <c r="AU135" i="149"/>
  <c r="AU134" i="149"/>
  <c r="AU133" i="149"/>
  <c r="AU132" i="149"/>
  <c r="AU131" i="149"/>
  <c r="AU130" i="149"/>
  <c r="AU129" i="149"/>
  <c r="AU128" i="149"/>
  <c r="AU127" i="149"/>
  <c r="AU126" i="149"/>
  <c r="AU125" i="149"/>
  <c r="AU124" i="149"/>
  <c r="AU123" i="149"/>
  <c r="AU122" i="149"/>
  <c r="AU121" i="149"/>
  <c r="AU120" i="149"/>
  <c r="AU119" i="149"/>
  <c r="AU118" i="149"/>
  <c r="AU117" i="149"/>
  <c r="AU116" i="149"/>
  <c r="AU115" i="149"/>
  <c r="AU114" i="149"/>
  <c r="AU113" i="149"/>
  <c r="AU112" i="149"/>
  <c r="AU111" i="149"/>
  <c r="AU110" i="149"/>
  <c r="AU109" i="149"/>
  <c r="AU108" i="149"/>
  <c r="AU107" i="149"/>
  <c r="AU106" i="149"/>
  <c r="AU105" i="149"/>
  <c r="AU104" i="149"/>
  <c r="AU103" i="149"/>
  <c r="AU102" i="149"/>
  <c r="AU101" i="149"/>
  <c r="AU100" i="149"/>
  <c r="AU99" i="149"/>
  <c r="AU98" i="149"/>
  <c r="AU97" i="149"/>
  <c r="AU96" i="149"/>
  <c r="AU95" i="149"/>
  <c r="AU94" i="149"/>
  <c r="AU93" i="149"/>
  <c r="AU92" i="149"/>
  <c r="AU91" i="149"/>
  <c r="AU90" i="149"/>
  <c r="AU89" i="149"/>
  <c r="AU88" i="149"/>
  <c r="AU87" i="149"/>
  <c r="AU86" i="149"/>
  <c r="AU85" i="149"/>
  <c r="AU84" i="149"/>
  <c r="AU83" i="149"/>
  <c r="AU82" i="149"/>
  <c r="AU81" i="149"/>
  <c r="AU80" i="149"/>
  <c r="AU79" i="149"/>
  <c r="AU78" i="149"/>
  <c r="AU77" i="149"/>
  <c r="AU76" i="149"/>
  <c r="AU75" i="149"/>
  <c r="AU74" i="149"/>
  <c r="AU73" i="149"/>
  <c r="AU72" i="149"/>
  <c r="AU71" i="149"/>
  <c r="AU70" i="149"/>
  <c r="AU69" i="149"/>
  <c r="AU68" i="149"/>
  <c r="AU67" i="149"/>
  <c r="AU66" i="149"/>
  <c r="AU65" i="149"/>
  <c r="AU64" i="149"/>
  <c r="AU63" i="149"/>
  <c r="AU62" i="149"/>
  <c r="AU61" i="149"/>
  <c r="AU60" i="149"/>
  <c r="AU59" i="149"/>
  <c r="AU58" i="149"/>
  <c r="AU57" i="149"/>
  <c r="AU56" i="149"/>
  <c r="AU55" i="149"/>
  <c r="AU54" i="149"/>
  <c r="AU53" i="149"/>
  <c r="AU52" i="149"/>
  <c r="AU51" i="149"/>
  <c r="AU50" i="149"/>
  <c r="AU49" i="149"/>
  <c r="AU48" i="149"/>
  <c r="AU47" i="149"/>
  <c r="AU46" i="149"/>
  <c r="AU45" i="149"/>
  <c r="AU44" i="149"/>
  <c r="AU43" i="149"/>
  <c r="AU42" i="149"/>
  <c r="AU41" i="149"/>
  <c r="AU40" i="149"/>
  <c r="AU39" i="149"/>
  <c r="AU38" i="149"/>
  <c r="AU37" i="149"/>
  <c r="AU36" i="149"/>
  <c r="AU35" i="149"/>
  <c r="AU34" i="149"/>
  <c r="AU33" i="149"/>
  <c r="AU32" i="149"/>
  <c r="AU31" i="149"/>
  <c r="AU30" i="149"/>
  <c r="AU29" i="149"/>
  <c r="AU28" i="149"/>
  <c r="AU27" i="149"/>
  <c r="AU26" i="149"/>
  <c r="AU25" i="149"/>
  <c r="AU24" i="149"/>
  <c r="AU23" i="149"/>
  <c r="AU22" i="149"/>
  <c r="AU21" i="149"/>
  <c r="AU20" i="149"/>
  <c r="AU19" i="149"/>
  <c r="AU18" i="149"/>
  <c r="AU17" i="149"/>
  <c r="AU16" i="149"/>
  <c r="AU15" i="149"/>
  <c r="AU14" i="149"/>
  <c r="AU13" i="149"/>
  <c r="AU12" i="149"/>
  <c r="AU11" i="149"/>
  <c r="AU10" i="149"/>
  <c r="AU9" i="149"/>
  <c r="AU8" i="149"/>
  <c r="AU7" i="149"/>
  <c r="AU6" i="149"/>
  <c r="AU5" i="149"/>
  <c r="AU4" i="149"/>
  <c r="AU3" i="149"/>
  <c r="AU490" i="149" l="1"/>
  <c r="AW491" i="149"/>
  <c r="AV491" i="149"/>
  <c r="AW490" i="149"/>
  <c r="AV490" i="149"/>
</calcChain>
</file>

<file path=xl/sharedStrings.xml><?xml version="1.0" encoding="utf-8"?>
<sst xmlns="http://schemas.openxmlformats.org/spreadsheetml/2006/main" count="4998" uniqueCount="778">
  <si>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</si>
  <si>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</si>
  <si>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</si>
  <si>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</si>
  <si>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</si>
  <si>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</si>
  <si>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</si>
  <si>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</si>
  <si>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</si>
  <si>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</si>
  <si>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</si>
  <si>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</si>
  <si>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</si>
  <si>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</si>
  <si>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</si>
  <si>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</si>
  <si>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</si>
  <si>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</si>
  <si>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</si>
  <si>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</si>
  <si>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</si>
  <si>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</si>
  <si>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</si>
  <si>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</si>
  <si>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</si>
  <si>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</si>
  <si>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</si>
  <si>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</si>
  <si>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</si>
  <si>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</si>
  <si>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</si>
  <si>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</si>
  <si>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</si>
  <si>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</si>
  <si>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</si>
  <si>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</si>
  <si>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</si>
  <si>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</si>
  <si>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</si>
  <si>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</si>
  <si>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</si>
  <si>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</si>
  <si>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</si>
  <si>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</si>
  <si>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</si>
  <si>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</si>
  <si>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</si>
  <si>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</si>
  <si>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</si>
  <si>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</si>
  <si>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</si>
  <si>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</si>
  <si>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</si>
  <si>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</si>
  <si>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</si>
  <si>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</si>
  <si>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</si>
  <si>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</si>
  <si>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</si>
  <si>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</si>
  <si>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</si>
  <si>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</si>
  <si>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</si>
  <si>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</si>
  <si>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</si>
  <si>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</si>
  <si>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</si>
  <si>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</si>
  <si>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</si>
  <si>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</si>
  <si>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</si>
  <si>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</si>
  <si>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</si>
  <si>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</si>
  <si>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</si>
  <si>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</si>
  <si>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</si>
  <si>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</si>
  <si>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</si>
  <si>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</si>
  <si>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</si>
  <si>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</si>
  <si>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</si>
  <si>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</si>
  <si>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</si>
  <si>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</si>
  <si>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</si>
  <si>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</si>
  <si>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</si>
  <si>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</si>
  <si>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</si>
  <si>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</si>
  <si>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</si>
  <si>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</si>
  <si>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</si>
  <si>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</si>
  <si>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</si>
  <si>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</si>
  <si>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</si>
  <si>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</si>
  <si>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</si>
  <si>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</si>
  <si>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</si>
  <si>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</si>
  <si>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</si>
  <si>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</si>
  <si>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</si>
  <si>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</si>
  <si>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</si>
  <si>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</si>
  <si>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</si>
  <si>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</si>
  <si>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</si>
  <si>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</si>
  <si>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</si>
  <si>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</si>
  <si>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</si>
  <si>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</si>
  <si>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</si>
  <si>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</si>
  <si>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</si>
  <si>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</si>
  <si>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</si>
  <si>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</si>
  <si>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</si>
  <si>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</si>
  <si>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</si>
  <si>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</si>
  <si>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</si>
  <si>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</si>
  <si>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</si>
  <si>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</si>
  <si>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</si>
  <si>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</si>
  <si>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</si>
  <si>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</si>
  <si>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</si>
  <si>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</si>
  <si>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</si>
  <si>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</si>
  <si>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</si>
  <si>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</si>
  <si>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</si>
  <si>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</si>
  <si>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</si>
  <si>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</si>
  <si>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</si>
  <si>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</si>
  <si>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</si>
  <si>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</si>
  <si>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</si>
  <si>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</si>
  <si>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</si>
  <si>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</si>
  <si>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</si>
  <si>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</si>
  <si>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</si>
  <si>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</si>
  <si>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</si>
  <si>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</si>
  <si>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</si>
  <si>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</si>
  <si>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</si>
  <si>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</si>
  <si>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</si>
  <si>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</si>
  <si>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</si>
  <si>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</si>
  <si>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</si>
  <si>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</si>
  <si>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</si>
  <si>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</si>
  <si>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</si>
  <si>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</si>
  <si>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</si>
  <si>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</si>
  <si>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</si>
  <si>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</si>
  <si>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</si>
  <si>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</si>
  <si>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</si>
  <si>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</si>
  <si>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</si>
  <si>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</si>
  <si>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</si>
  <si>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</si>
  <si>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</si>
  <si>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</si>
  <si>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</si>
  <si>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</si>
  <si>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</si>
  <si>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</si>
  <si>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</si>
  <si>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</si>
  <si>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</si>
  <si>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</si>
  <si>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</si>
  <si>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</si>
  <si>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</si>
  <si>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</si>
  <si>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</si>
  <si>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</si>
  <si>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</si>
  <si>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</si>
  <si>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</si>
  <si>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</si>
  <si>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</si>
  <si>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</si>
  <si>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</si>
  <si>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</si>
  <si>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</si>
  <si>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</si>
  <si>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</si>
  <si>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</si>
  <si>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</si>
  <si>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</si>
  <si>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</si>
  <si>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</si>
  <si>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</si>
  <si>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</si>
  <si>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</si>
  <si>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</si>
  <si>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</si>
  <si>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</si>
  <si>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</si>
  <si>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</si>
  <si>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</si>
  <si>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</si>
  <si>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</si>
  <si>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</si>
  <si>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</si>
  <si>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</si>
  <si>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</si>
  <si>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</si>
  <si>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</si>
  <si>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</si>
  <si>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</si>
  <si>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</si>
  <si>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</si>
  <si>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</si>
  <si>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</si>
  <si>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</si>
  <si>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</si>
  <si>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</si>
  <si>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</si>
  <si>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</si>
  <si>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</si>
  <si>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</si>
  <si>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</si>
  <si>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</si>
  <si>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</si>
  <si>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</si>
  <si>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</si>
  <si>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</si>
  <si>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</si>
  <si>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</si>
  <si>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</si>
  <si>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</si>
  <si>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</si>
  <si>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</si>
  <si>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</si>
  <si>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</si>
  <si>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</si>
  <si>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</si>
  <si>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</si>
  <si>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</si>
  <si>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</si>
  <si>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</si>
  <si>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</si>
  <si>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</si>
  <si>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</si>
  <si>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</si>
  <si>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</si>
  <si>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</si>
  <si>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</si>
  <si>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</si>
  <si>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</si>
  <si>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</si>
  <si>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</si>
  <si>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</si>
  <si>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</si>
  <si>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</si>
  <si>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</si>
  <si>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</si>
  <si>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</si>
  <si>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</si>
  <si>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</si>
  <si>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</si>
  <si>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</si>
  <si>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</si>
  <si>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</si>
  <si>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</si>
  <si>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</si>
  <si>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</si>
  <si>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</si>
  <si>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</si>
  <si>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</si>
  <si>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</si>
  <si>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</si>
  <si>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</si>
  <si>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</si>
  <si>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</si>
  <si>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</si>
  <si>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</si>
  <si>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</si>
  <si>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</si>
  <si>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</si>
  <si>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</si>
  <si>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</si>
  <si>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</si>
  <si>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</si>
  <si>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</si>
  <si>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</si>
  <si>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</si>
  <si>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</si>
  <si>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</si>
  <si>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</si>
  <si>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</si>
  <si>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</si>
  <si>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</si>
  <si>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</si>
  <si>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</si>
  <si>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</si>
  <si>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</si>
  <si>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</si>
  <si>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</si>
  <si>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</si>
  <si>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</si>
  <si>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</si>
  <si>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</si>
  <si>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</si>
  <si>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</si>
  <si>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</si>
  <si>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</si>
  <si>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</si>
  <si>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</si>
  <si>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</si>
  <si>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</si>
  <si>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</si>
  <si>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</si>
  <si>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</si>
  <si>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</si>
  <si>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</si>
  <si>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</si>
  <si>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</si>
  <si>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</si>
  <si>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</si>
  <si>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</si>
  <si>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</si>
  <si>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</si>
  <si>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</si>
  <si>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</si>
  <si>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</si>
  <si>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</si>
  <si>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</si>
  <si>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</si>
  <si>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</si>
  <si>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</si>
  <si>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</si>
  <si>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</si>
  <si>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</si>
  <si>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</si>
  <si>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</si>
  <si>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</si>
  <si>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</si>
  <si>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</si>
  <si>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</si>
  <si>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</si>
  <si>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</si>
  <si>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</si>
  <si>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</si>
  <si>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</si>
  <si>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</si>
  <si>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</si>
  <si>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</si>
  <si>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</si>
  <si>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</si>
  <si>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</si>
  <si>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</si>
  <si>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</si>
  <si>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</si>
  <si>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</si>
  <si>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</si>
  <si>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</si>
  <si>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</si>
  <si>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</si>
  <si>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</si>
  <si>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</si>
  <si>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</si>
  <si>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</si>
  <si>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</si>
  <si>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</si>
  <si>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</si>
  <si>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</si>
  <si>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</si>
  <si>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</si>
  <si>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</si>
  <si>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</si>
  <si>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</si>
  <si>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</si>
  <si>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</si>
  <si>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</si>
  <si>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</si>
  <si>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</si>
  <si>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</si>
  <si>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</si>
  <si>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</si>
  <si>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</si>
  <si>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</si>
  <si>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</si>
  <si>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</si>
  <si>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</si>
  <si>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</si>
  <si>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</si>
  <si>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</si>
  <si>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</si>
  <si>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</si>
  <si>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</si>
  <si>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</si>
  <si>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</si>
  <si>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</si>
  <si>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</si>
  <si>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</si>
  <si>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</si>
  <si>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</si>
  <si>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</si>
  <si>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</si>
  <si>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</si>
  <si>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</si>
  <si>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</si>
  <si>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</si>
  <si>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</si>
  <si>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</si>
  <si>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</si>
  <si>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</si>
  <si>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</si>
  <si>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</si>
  <si>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</si>
  <si>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</si>
  <si>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</si>
  <si>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</si>
  <si>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</si>
  <si>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</si>
  <si>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</si>
  <si>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</si>
  <si>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</si>
  <si>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</si>
  <si>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</si>
  <si>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</si>
  <si>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</si>
  <si>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</si>
  <si>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</si>
  <si>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</si>
  <si>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</si>
  <si>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</si>
  <si>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</si>
  <si>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</si>
  <si>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</si>
  <si>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</si>
  <si>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</si>
  <si>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</si>
  <si>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</si>
  <si>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</si>
  <si>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</si>
  <si>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</si>
  <si>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</si>
  <si>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</si>
  <si>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</si>
  <si>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</si>
  <si>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</si>
  <si>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</si>
  <si>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</si>
  <si>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</si>
  <si>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</si>
  <si>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</si>
  <si>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</si>
  <si>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</si>
  <si>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</si>
  <si>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</si>
  <si>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</si>
  <si>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</si>
  <si>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</si>
  <si>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</si>
  <si>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</si>
  <si>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</si>
  <si>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</si>
  <si>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</si>
  <si>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</si>
  <si>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</si>
  <si>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</si>
  <si>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</si>
  <si>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</si>
  <si>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</si>
  <si>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</si>
  <si>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</si>
  <si>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</si>
  <si>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</si>
  <si>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</si>
  <si>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</si>
  <si>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</si>
  <si>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</si>
  <si>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</si>
  <si>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</si>
  <si>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</si>
  <si>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</si>
  <si>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</si>
  <si>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</si>
  <si>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</si>
  <si>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</si>
  <si>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</si>
  <si>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</si>
  <si>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</si>
  <si>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</si>
  <si>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</si>
  <si>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</si>
  <si>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</si>
  <si>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</si>
  <si>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</si>
  <si>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</si>
  <si>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</si>
  <si>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</si>
  <si>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</si>
  <si>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</si>
  <si>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</si>
  <si>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</si>
  <si>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</si>
  <si>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</si>
  <si>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</si>
  <si>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</si>
  <si>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</si>
  <si>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</si>
  <si>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</si>
  <si>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</si>
  <si>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</si>
  <si>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</si>
  <si>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</si>
  <si>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</si>
  <si>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</si>
  <si>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</si>
  <si>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</si>
  <si>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</si>
  <si>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</si>
  <si>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</si>
  <si>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</si>
  <si>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</si>
  <si>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</si>
  <si>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</si>
  <si>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</si>
  <si>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</si>
  <si>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</si>
  <si>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</si>
  <si>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</si>
  <si>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</si>
  <si>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</si>
  <si>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</si>
  <si>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</si>
  <si>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</si>
  <si>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</si>
  <si>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</si>
  <si>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</si>
  <si>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</si>
  <si>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</si>
  <si>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</si>
  <si>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</si>
  <si>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</si>
  <si>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</si>
  <si>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</si>
  <si>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</si>
  <si>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</si>
  <si>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</si>
  <si>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</si>
  <si>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</si>
  <si>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</si>
  <si>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</si>
  <si>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</si>
  <si>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</si>
  <si>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</si>
  <si>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</si>
  <si>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</si>
  <si>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</si>
  <si>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</si>
  <si>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</si>
  <si>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</si>
  <si>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</si>
  <si>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</si>
  <si>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</si>
  <si>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</si>
  <si>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</si>
  <si>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</si>
  <si>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</si>
  <si>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</si>
  <si>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</si>
  <si>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</si>
  <si>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</si>
  <si>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</si>
  <si>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</si>
  <si>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</si>
  <si>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</si>
  <si>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</si>
  <si>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</si>
  <si>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</si>
  <si>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</si>
  <si>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</si>
  <si>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</si>
  <si>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</si>
  <si>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</si>
  <si>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</si>
  <si>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</si>
  <si>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</si>
  <si>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</si>
  <si>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</si>
  <si>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</si>
  <si>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</si>
  <si>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</si>
  <si>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</si>
  <si>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</si>
  <si>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</si>
  <si>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</si>
  <si>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</si>
  <si>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</si>
  <si>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</si>
  <si>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</si>
  <si>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</si>
  <si>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</si>
  <si>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</si>
  <si>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</si>
  <si>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</si>
  <si>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</si>
  <si>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</si>
  <si>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</si>
  <si>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</si>
  <si>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</si>
  <si>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</si>
  <si>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</si>
  <si>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</si>
  <si>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</si>
  <si>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</si>
  <si>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</si>
  <si>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</si>
  <si>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</si>
  <si>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</si>
  <si>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</si>
  <si>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</si>
  <si>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</si>
  <si>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</si>
  <si>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</si>
  <si>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</si>
  <si>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</si>
  <si>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</si>
  <si>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</si>
  <si>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</si>
  <si>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</si>
  <si>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</si>
  <si>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</si>
  <si>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</si>
  <si>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</si>
  <si>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</si>
  <si>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</si>
  <si>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</si>
  <si>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</si>
  <si>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</si>
  <si>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</si>
  <si>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</si>
  <si>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</si>
  <si>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</si>
  <si>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</si>
  <si>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</si>
  <si>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</si>
  <si>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</si>
  <si>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</si>
  <si>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</si>
  <si>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</si>
  <si>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</si>
  <si>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</si>
  <si>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03020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</si>
  <si>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</si>
  <si>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</si>
  <si>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</si>
  <si>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</si>
  <si>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</si>
  <si>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</si>
  <si>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</si>
  <si>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</si>
  <si>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</si>
  <si>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</si>
  <si>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</si>
  <si>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</si>
  <si>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</si>
  <si>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</si>
  <si>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</si>
  <si>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</si>
  <si>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</si>
  <si>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</si>
  <si>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</si>
  <si>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</si>
  <si>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</si>
  <si>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</si>
  <si>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</si>
  <si>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</si>
  <si>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</si>
  <si>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</si>
  <si>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</si>
  <si>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</si>
  <si>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</si>
  <si>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</si>
  <si>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</si>
  <si>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</si>
  <si>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</si>
  <si>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</si>
  <si>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</si>
  <si>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</si>
  <si>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</si>
  <si>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</si>
  <si>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</si>
  <si>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</si>
  <si>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</si>
  <si>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</si>
  <si>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</si>
  <si>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</si>
  <si>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</si>
  <si>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</si>
  <si>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</si>
  <si>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</si>
  <si>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</si>
  <si>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</si>
  <si>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</si>
  <si>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</si>
  <si>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</si>
  <si>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</si>
  <si>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</si>
  <si>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</si>
  <si>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</si>
  <si>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</si>
  <si>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</si>
  <si>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</si>
  <si>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</si>
  <si>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</si>
  <si>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</si>
  <si>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</si>
  <si>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</si>
  <si>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</si>
  <si>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</si>
  <si>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</si>
  <si>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</si>
  <si>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</si>
  <si>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</si>
  <si>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</si>
  <si>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</si>
  <si>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</si>
  <si>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</si>
  <si>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</si>
  <si>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</si>
  <si>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</si>
  <si>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</si>
  <si>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</si>
  <si>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</si>
  <si>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</si>
  <si>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</si>
  <si>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</si>
  <si>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</si>
  <si>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</si>
  <si>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</si>
  <si>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</si>
  <si>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</si>
  <si>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</si>
  <si>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</si>
  <si>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</si>
  <si>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</si>
  <si>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</si>
  <si>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3010010101842069</t>
  </si>
  <si>
    <t>3010010101855681</t>
  </si>
  <si>
    <t>3010010101929239</t>
  </si>
  <si>
    <t>20926</t>
  </si>
  <si>
    <t>45928</t>
  </si>
  <si>
    <t>38024</t>
  </si>
  <si>
    <t>Liquidado</t>
  </si>
  <si>
    <t>3010010101819695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</si>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</sst>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6" formatCode="mm\/dd\/yyyy"/>
    <numFmt numFmtId="177" formatCode="_-* #,##0.00\ &quot;€&quot;_-;\-* #,##0.00\ &quot;€&quot;_-;_-* &quot;-&quot;??\ &quot;€&quot;_-;_-@_-"/>
    <numFmt numFmtId="178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6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6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6" fontId="40" fillId="4" borderId="1" xfId="165" applyNumberFormat="1" applyFont="1" applyFill="1" applyBorder="1" applyAlignment="1">
      <alignment horizontal="center" wrapText="1"/>
    </xf>
    <xf numFmtId="176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  <xf numFmtId="4" fontId="40" fillId="4" borderId="0" xfId="165" applyNumberFormat="1" applyFont="1" applyFill="1" applyAlignment="1">
      <alignment horizontal="right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258C-9F1C-4D3A-ACC7-FC61DEC2CDDF}">
  <dimension ref="A1:BT526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343</v>
      </c>
      <c r="B2" s="2" t="s">
        <v>344</v>
      </c>
      <c r="C2" s="2" t="s">
        <v>345</v>
      </c>
      <c r="D2" s="2" t="s">
        <v>346</v>
      </c>
      <c r="E2" s="2" t="s">
        <v>347</v>
      </c>
      <c r="F2" s="2" t="s">
        <v>348</v>
      </c>
      <c r="G2" s="2" t="s">
        <v>349</v>
      </c>
      <c r="H2" s="2" t="s">
        <v>350</v>
      </c>
      <c r="I2" s="2" t="s">
        <v>351</v>
      </c>
      <c r="J2" s="2" t="s">
        <v>352</v>
      </c>
      <c r="K2" s="2" t="s">
        <v>353</v>
      </c>
      <c r="L2" s="3" t="s">
        <v>354</v>
      </c>
      <c r="M2" s="2" t="s">
        <v>355</v>
      </c>
      <c r="N2" s="2" t="s">
        <v>356</v>
      </c>
      <c r="O2" s="2" t="s">
        <v>357</v>
      </c>
      <c r="P2" s="2" t="s">
        <v>358</v>
      </c>
      <c r="Q2" s="2" t="s">
        <v>359</v>
      </c>
      <c r="R2" s="2" t="s">
        <v>360</v>
      </c>
      <c r="S2" s="2" t="s">
        <v>361</v>
      </c>
      <c r="T2" s="2" t="s">
        <v>362</v>
      </c>
      <c r="U2" s="2" t="s">
        <v>363</v>
      </c>
      <c r="V2" s="2" t="s">
        <v>364</v>
      </c>
      <c r="W2" s="2" t="s">
        <v>365</v>
      </c>
      <c r="X2" s="2" t="s">
        <v>366</v>
      </c>
      <c r="Y2" s="2" t="s">
        <v>367</v>
      </c>
      <c r="Z2" s="2" t="s">
        <v>368</v>
      </c>
      <c r="AA2" s="2" t="s">
        <v>369</v>
      </c>
      <c r="AB2" s="2" t="s">
        <v>370</v>
      </c>
      <c r="AC2" s="2" t="s">
        <v>371</v>
      </c>
      <c r="AD2" s="2" t="s">
        <v>372</v>
      </c>
      <c r="AE2" s="2" t="s">
        <v>373</v>
      </c>
      <c r="AF2" s="2" t="s">
        <v>374</v>
      </c>
      <c r="AG2" s="2" t="s">
        <v>375</v>
      </c>
      <c r="AH2" s="2" t="s">
        <v>376</v>
      </c>
      <c r="AI2" s="2" t="s">
        <v>377</v>
      </c>
      <c r="AJ2" s="2" t="s">
        <v>378</v>
      </c>
      <c r="AK2" s="2" t="s">
        <v>379</v>
      </c>
      <c r="AL2" s="2" t="s">
        <v>380</v>
      </c>
      <c r="AM2" s="2" t="s">
        <v>381</v>
      </c>
      <c r="AN2" s="2" t="s">
        <v>382</v>
      </c>
      <c r="AO2" s="2" t="s">
        <v>383</v>
      </c>
      <c r="AP2" s="2" t="s">
        <v>384</v>
      </c>
      <c r="AQ2" s="2" t="s">
        <v>385</v>
      </c>
      <c r="AR2" s="2" t="s">
        <v>386</v>
      </c>
      <c r="AS2" s="32" t="s">
        <v>387</v>
      </c>
      <c r="AT2" s="32" t="s">
        <v>388</v>
      </c>
      <c r="AU2" s="2" t="s">
        <v>389</v>
      </c>
      <c r="AV2" s="2" t="s">
        <v>390</v>
      </c>
      <c r="AW2" s="2" t="s">
        <v>391</v>
      </c>
      <c r="AX2" s="2" t="s">
        <v>392</v>
      </c>
      <c r="AY2" s="2" t="s">
        <v>393</v>
      </c>
      <c r="AZ2" s="2" t="s">
        <v>394</v>
      </c>
      <c r="BA2" s="2" t="s">
        <v>395</v>
      </c>
      <c r="BB2" s="2" t="s">
        <v>396</v>
      </c>
      <c r="BC2" s="2" t="s">
        <v>397</v>
      </c>
      <c r="BD2" s="2" t="s">
        <v>398</v>
      </c>
      <c r="BE2" s="2" t="s">
        <v>399</v>
      </c>
      <c r="BF2" s="2" t="s">
        <v>400</v>
      </c>
      <c r="BG2" s="2" t="s">
        <v>401</v>
      </c>
      <c r="BH2" s="2" t="s">
        <v>402</v>
      </c>
      <c r="BI2" s="2" t="s">
        <v>403</v>
      </c>
      <c r="BJ2" s="2" t="s">
        <v>404</v>
      </c>
      <c r="BK2" s="2" t="s">
        <v>405</v>
      </c>
      <c r="BL2" s="2" t="s">
        <v>406</v>
      </c>
      <c r="BM2" s="2" t="s">
        <v>407</v>
      </c>
      <c r="BN2" s="2" t="s">
        <v>408</v>
      </c>
      <c r="BO2" s="2" t="s">
        <v>409</v>
      </c>
      <c r="BP2" s="2" t="s">
        <v>410</v>
      </c>
      <c r="BQ2" s="2" t="s">
        <v>411</v>
      </c>
      <c r="BR2" s="3" t="s">
        <v>412</v>
      </c>
      <c r="BS2" s="2" t="s">
        <v>413</v>
      </c>
      <c r="BT2" s="2" t="s">
        <v>414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45505</v>
      </c>
      <c r="E3" s="6" t="s">
        <v>415</v>
      </c>
      <c r="F3" s="21">
        <v>0</v>
      </c>
      <c r="G3" s="21">
        <v>0</v>
      </c>
      <c r="H3" s="8">
        <v>20148.939999999999</v>
      </c>
      <c r="I3" s="8">
        <v>0</v>
      </c>
      <c r="J3" s="8">
        <v>0</v>
      </c>
      <c r="K3" s="8">
        <v>20148.939999999999</v>
      </c>
      <c r="L3" s="8">
        <v>484.72</v>
      </c>
      <c r="M3" s="8">
        <v>0</v>
      </c>
      <c r="N3" s="8">
        <v>0</v>
      </c>
      <c r="O3" s="8">
        <v>0</v>
      </c>
      <c r="P3" s="8">
        <v>484.72</v>
      </c>
      <c r="Q3" s="8">
        <v>0</v>
      </c>
      <c r="R3" s="8">
        <v>0</v>
      </c>
      <c r="S3" s="8">
        <v>19664.22</v>
      </c>
      <c r="T3" s="8">
        <v>0</v>
      </c>
      <c r="U3" s="8">
        <v>162.03</v>
      </c>
      <c r="V3" s="8">
        <v>0</v>
      </c>
      <c r="W3" s="8">
        <v>0</v>
      </c>
      <c r="X3" s="8">
        <v>162.03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-51.73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0.46</v>
      </c>
      <c r="AR3" s="8">
        <v>0</v>
      </c>
      <c r="AS3" s="8">
        <v>0.38</v>
      </c>
      <c r="AT3" s="8">
        <v>0</v>
      </c>
      <c r="AU3" s="8">
        <f t="shared" ref="AU3:AU66" si="0">AR3-AS3-AT3+AQ3+AP3+AO3+AM3+AJ3+AI3+AH3+AG3+AB3+X3+W3+R3+Q3+P3+O3-J3+N3</f>
        <v>880.81000000000006</v>
      </c>
      <c r="AV3" s="8">
        <v>0</v>
      </c>
      <c r="AW3" s="8">
        <v>0</v>
      </c>
      <c r="AX3" s="9">
        <v>35</v>
      </c>
      <c r="AY3" s="9">
        <v>300</v>
      </c>
      <c r="AZ3" s="8">
        <v>338697.18</v>
      </c>
      <c r="BA3" s="8">
        <v>73150</v>
      </c>
      <c r="BB3" s="7">
        <v>68</v>
      </c>
      <c r="BC3" s="7">
        <v>18.2797943950786</v>
      </c>
      <c r="BD3" s="7">
        <v>9.65</v>
      </c>
      <c r="BE3" s="7"/>
      <c r="BF3" s="6" t="s">
        <v>416</v>
      </c>
      <c r="BG3" s="4"/>
      <c r="BH3" s="6" t="s">
        <v>417</v>
      </c>
      <c r="BI3" s="6" t="s">
        <v>418</v>
      </c>
      <c r="BJ3" s="6" t="s">
        <v>419</v>
      </c>
      <c r="BK3" s="6" t="s">
        <v>420</v>
      </c>
      <c r="BL3" s="5" t="s">
        <v>1</v>
      </c>
      <c r="BM3" s="7">
        <v>161410.68225168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45505</v>
      </c>
      <c r="E4" s="13" t="s">
        <v>320</v>
      </c>
      <c r="F4" s="22">
        <v>22</v>
      </c>
      <c r="G4" s="22">
        <v>23</v>
      </c>
      <c r="H4" s="15">
        <v>24506.35</v>
      </c>
      <c r="I4" s="15">
        <v>12329.29</v>
      </c>
      <c r="J4" s="15">
        <v>0</v>
      </c>
      <c r="K4" s="15">
        <v>36835.64</v>
      </c>
      <c r="L4" s="15">
        <v>588.52</v>
      </c>
      <c r="M4" s="15">
        <v>0</v>
      </c>
      <c r="N4" s="15">
        <v>0</v>
      </c>
      <c r="O4" s="15">
        <v>517.88</v>
      </c>
      <c r="P4" s="15">
        <v>0</v>
      </c>
      <c r="Q4" s="15">
        <v>0</v>
      </c>
      <c r="R4" s="15">
        <v>0</v>
      </c>
      <c r="S4" s="15">
        <v>36317.760000000002</v>
      </c>
      <c r="T4" s="15">
        <v>5820.43</v>
      </c>
      <c r="U4" s="15">
        <v>199.32</v>
      </c>
      <c r="V4" s="15">
        <v>0</v>
      </c>
      <c r="W4" s="15">
        <v>299.36</v>
      </c>
      <c r="X4" s="15">
        <v>0</v>
      </c>
      <c r="Y4" s="15">
        <v>0</v>
      </c>
      <c r="Z4" s="15">
        <v>0</v>
      </c>
      <c r="AA4" s="15">
        <v>5720.39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-261.04000000000002</v>
      </c>
      <c r="AH4" s="15">
        <v>0</v>
      </c>
      <c r="AI4" s="15">
        <v>0</v>
      </c>
      <c r="AJ4" s="15">
        <v>314.51</v>
      </c>
      <c r="AK4" s="15">
        <v>0</v>
      </c>
      <c r="AL4" s="15">
        <v>0</v>
      </c>
      <c r="AM4" s="15">
        <v>97.76</v>
      </c>
      <c r="AN4" s="15">
        <v>0</v>
      </c>
      <c r="AO4" s="15">
        <v>102.48</v>
      </c>
      <c r="AP4" s="15">
        <v>147.32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1218.27</v>
      </c>
      <c r="AV4" s="15">
        <v>12399.93</v>
      </c>
      <c r="AW4" s="15">
        <v>5720.39</v>
      </c>
      <c r="AX4" s="16">
        <v>35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37.000417706688403</v>
      </c>
      <c r="BD4" s="14">
        <v>9.76</v>
      </c>
      <c r="BE4" s="14"/>
      <c r="BF4" s="13" t="s">
        <v>416</v>
      </c>
      <c r="BG4" s="11"/>
      <c r="BH4" s="13" t="s">
        <v>417</v>
      </c>
      <c r="BI4" s="13" t="s">
        <v>418</v>
      </c>
      <c r="BJ4" s="13" t="s">
        <v>421</v>
      </c>
      <c r="BK4" s="13" t="s">
        <v>423</v>
      </c>
      <c r="BL4" s="12" t="s">
        <v>1</v>
      </c>
      <c r="BM4" s="14">
        <v>298108.66738944</v>
      </c>
      <c r="BN4" s="12" t="s">
        <v>3</v>
      </c>
      <c r="BO4" s="14"/>
      <c r="BP4" s="17">
        <v>37449</v>
      </c>
      <c r="BQ4" s="17">
        <v>46580</v>
      </c>
      <c r="BR4" s="14">
        <v>6352.01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45505</v>
      </c>
      <c r="E5" s="6" t="s">
        <v>312</v>
      </c>
      <c r="F5" s="21">
        <v>54</v>
      </c>
      <c r="G5" s="21">
        <v>53</v>
      </c>
      <c r="H5" s="8">
        <v>26155.37</v>
      </c>
      <c r="I5" s="8">
        <v>24992.45</v>
      </c>
      <c r="J5" s="8">
        <v>0</v>
      </c>
      <c r="K5" s="8">
        <v>51147.82</v>
      </c>
      <c r="L5" s="8">
        <v>573.12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17278.07</v>
      </c>
      <c r="U5" s="8">
        <v>211.64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17489.71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25565.57</v>
      </c>
      <c r="AW5" s="8">
        <v>17489.71</v>
      </c>
      <c r="AX5" s="9">
        <v>38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416</v>
      </c>
      <c r="BG5" s="4"/>
      <c r="BH5" s="6" t="s">
        <v>417</v>
      </c>
      <c r="BI5" s="6" t="s">
        <v>418</v>
      </c>
      <c r="BJ5" s="6" t="s">
        <v>421</v>
      </c>
      <c r="BK5" s="6" t="s">
        <v>423</v>
      </c>
      <c r="BL5" s="5" t="s">
        <v>1</v>
      </c>
      <c r="BM5" s="7">
        <v>419838.90141008003</v>
      </c>
      <c r="BN5" s="5" t="s">
        <v>3</v>
      </c>
      <c r="BO5" s="7"/>
      <c r="BP5" s="10">
        <v>37547</v>
      </c>
      <c r="BQ5" s="10">
        <v>46678</v>
      </c>
      <c r="BR5" s="7">
        <v>15857.64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45505</v>
      </c>
      <c r="E6" s="13" t="s">
        <v>5</v>
      </c>
      <c r="F6" s="22">
        <v>90</v>
      </c>
      <c r="G6" s="22">
        <v>89</v>
      </c>
      <c r="H6" s="15">
        <v>26955.45</v>
      </c>
      <c r="I6" s="15">
        <v>41217.1</v>
      </c>
      <c r="J6" s="15">
        <v>0</v>
      </c>
      <c r="K6" s="15">
        <v>68172.55</v>
      </c>
      <c r="L6" s="15">
        <v>647.63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36801.199999999997</v>
      </c>
      <c r="U6" s="15">
        <v>219.24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37020.44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41864.730000000003</v>
      </c>
      <c r="AW6" s="15">
        <v>37020.44</v>
      </c>
      <c r="AX6" s="16">
        <v>35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416</v>
      </c>
      <c r="BG6" s="11"/>
      <c r="BH6" s="13" t="s">
        <v>417</v>
      </c>
      <c r="BI6" s="13" t="s">
        <v>418</v>
      </c>
      <c r="BJ6" s="13" t="s">
        <v>421</v>
      </c>
      <c r="BK6" s="13" t="s">
        <v>423</v>
      </c>
      <c r="BL6" s="12" t="s">
        <v>1</v>
      </c>
      <c r="BM6" s="14">
        <v>559583.74175719998</v>
      </c>
      <c r="BN6" s="12" t="s">
        <v>3</v>
      </c>
      <c r="BO6" s="14"/>
      <c r="BP6" s="17">
        <v>37449</v>
      </c>
      <c r="BQ6" s="17">
        <v>46580</v>
      </c>
      <c r="BR6" s="14">
        <v>28901.599999999999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45505</v>
      </c>
      <c r="E7" s="6" t="s">
        <v>6</v>
      </c>
      <c r="F7" s="21">
        <v>184</v>
      </c>
      <c r="G7" s="21">
        <v>183</v>
      </c>
      <c r="H7" s="8">
        <v>28776.240000000002</v>
      </c>
      <c r="I7" s="8">
        <v>60244.82</v>
      </c>
      <c r="J7" s="8">
        <v>0</v>
      </c>
      <c r="K7" s="8">
        <v>89021.06</v>
      </c>
      <c r="L7" s="8">
        <v>630.62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98206.13</v>
      </c>
      <c r="U7" s="8">
        <v>232.85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98438.98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60875.44</v>
      </c>
      <c r="AW7" s="8">
        <v>98438.98</v>
      </c>
      <c r="AX7" s="9">
        <v>38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416</v>
      </c>
      <c r="BG7" s="4"/>
      <c r="BH7" s="6" t="s">
        <v>417</v>
      </c>
      <c r="BI7" s="6" t="s">
        <v>418</v>
      </c>
      <c r="BJ7" s="6" t="s">
        <v>421</v>
      </c>
      <c r="BK7" s="6" t="s">
        <v>423</v>
      </c>
      <c r="BL7" s="5" t="s">
        <v>1</v>
      </c>
      <c r="BM7" s="7">
        <v>730715.48372463998</v>
      </c>
      <c r="BN7" s="5" t="s">
        <v>3</v>
      </c>
      <c r="BO7" s="7"/>
      <c r="BP7" s="10">
        <v>37546</v>
      </c>
      <c r="BQ7" s="10">
        <v>46677</v>
      </c>
      <c r="BR7" s="7">
        <v>58390.559999999998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45505</v>
      </c>
      <c r="E8" s="13" t="s">
        <v>7</v>
      </c>
      <c r="F8" s="22">
        <v>182</v>
      </c>
      <c r="G8" s="22">
        <v>181</v>
      </c>
      <c r="H8" s="15">
        <v>45789.5</v>
      </c>
      <c r="I8" s="15">
        <v>37428.589999999997</v>
      </c>
      <c r="J8" s="15">
        <v>0</v>
      </c>
      <c r="K8" s="15">
        <v>83218.09</v>
      </c>
      <c r="L8" s="15">
        <v>411.86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110450.05</v>
      </c>
      <c r="U8" s="15">
        <v>400.66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110850.71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37840.449999999997</v>
      </c>
      <c r="AW8" s="15">
        <v>110850.71</v>
      </c>
      <c r="AX8" s="16">
        <v>77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416</v>
      </c>
      <c r="BG8" s="11"/>
      <c r="BH8" s="13" t="s">
        <v>417</v>
      </c>
      <c r="BI8" s="13" t="s">
        <v>418</v>
      </c>
      <c r="BJ8" s="13" t="s">
        <v>424</v>
      </c>
      <c r="BK8" s="13" t="s">
        <v>423</v>
      </c>
      <c r="BL8" s="12" t="s">
        <v>1</v>
      </c>
      <c r="BM8" s="14">
        <v>683082.70974296005</v>
      </c>
      <c r="BN8" s="12" t="s">
        <v>3</v>
      </c>
      <c r="BO8" s="14"/>
      <c r="BP8" s="17">
        <v>36868</v>
      </c>
      <c r="BQ8" s="17">
        <v>47825</v>
      </c>
      <c r="BR8" s="14">
        <v>46461.87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45505</v>
      </c>
      <c r="E9" s="6" t="s">
        <v>8</v>
      </c>
      <c r="F9" s="21">
        <v>173</v>
      </c>
      <c r="G9" s="21">
        <v>172</v>
      </c>
      <c r="H9" s="8">
        <v>74418.41</v>
      </c>
      <c r="I9" s="8">
        <v>116601.7</v>
      </c>
      <c r="J9" s="8">
        <v>0</v>
      </c>
      <c r="K9" s="8">
        <v>191020.11</v>
      </c>
      <c r="L9" s="8">
        <v>1269.45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209441.02</v>
      </c>
      <c r="U9" s="8">
        <v>615.19000000000005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210056.21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117871.15</v>
      </c>
      <c r="AW9" s="8">
        <v>210056.21</v>
      </c>
      <c r="AX9" s="9">
        <v>47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416</v>
      </c>
      <c r="BG9" s="4"/>
      <c r="BH9" s="6" t="s">
        <v>425</v>
      </c>
      <c r="BI9" s="6" t="s">
        <v>426</v>
      </c>
      <c r="BJ9" s="6" t="s">
        <v>427</v>
      </c>
      <c r="BK9" s="6" t="s">
        <v>423</v>
      </c>
      <c r="BL9" s="5" t="s">
        <v>1</v>
      </c>
      <c r="BM9" s="7">
        <v>1567958.7737978401</v>
      </c>
      <c r="BN9" s="5" t="s">
        <v>3</v>
      </c>
      <c r="BO9" s="7"/>
      <c r="BP9" s="10">
        <v>37813</v>
      </c>
      <c r="BQ9" s="10">
        <v>46945</v>
      </c>
      <c r="BR9" s="7">
        <v>89703.96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45505</v>
      </c>
      <c r="E10" s="13" t="s">
        <v>9</v>
      </c>
      <c r="F10" s="22">
        <v>172</v>
      </c>
      <c r="G10" s="22">
        <v>171</v>
      </c>
      <c r="H10" s="15">
        <v>76823.13</v>
      </c>
      <c r="I10" s="15">
        <v>114327.46</v>
      </c>
      <c r="J10" s="15">
        <v>0</v>
      </c>
      <c r="K10" s="15">
        <v>191150.59</v>
      </c>
      <c r="L10" s="15">
        <v>1247.27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209324.94</v>
      </c>
      <c r="U10" s="15">
        <v>634.42999999999995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209959.37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115574.73</v>
      </c>
      <c r="AW10" s="15">
        <v>209959.37</v>
      </c>
      <c r="AX10" s="16">
        <v>49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416</v>
      </c>
      <c r="BG10" s="11"/>
      <c r="BH10" s="13" t="s">
        <v>425</v>
      </c>
      <c r="BI10" s="13" t="s">
        <v>426</v>
      </c>
      <c r="BJ10" s="13" t="s">
        <v>427</v>
      </c>
      <c r="BK10" s="13" t="s">
        <v>423</v>
      </c>
      <c r="BL10" s="12" t="s">
        <v>1</v>
      </c>
      <c r="BM10" s="14">
        <v>1569029.7985229599</v>
      </c>
      <c r="BN10" s="12" t="s">
        <v>3</v>
      </c>
      <c r="BO10" s="14"/>
      <c r="BP10" s="17">
        <v>37876</v>
      </c>
      <c r="BQ10" s="17">
        <v>47008</v>
      </c>
      <c r="BR10" s="14">
        <v>89370.07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45505</v>
      </c>
      <c r="E11" s="6" t="s">
        <v>10</v>
      </c>
      <c r="F11" s="21">
        <v>193</v>
      </c>
      <c r="G11" s="21">
        <v>192</v>
      </c>
      <c r="H11" s="8">
        <v>78333.31</v>
      </c>
      <c r="I11" s="8">
        <v>122507.49</v>
      </c>
      <c r="J11" s="8">
        <v>0</v>
      </c>
      <c r="K11" s="8">
        <v>200840.8</v>
      </c>
      <c r="L11" s="8">
        <v>1271.75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247791.96</v>
      </c>
      <c r="U11" s="8">
        <v>646.9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248438.86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123779.24</v>
      </c>
      <c r="AW11" s="8">
        <v>248438.86</v>
      </c>
      <c r="AX11" s="9">
        <v>49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416</v>
      </c>
      <c r="BG11" s="4"/>
      <c r="BH11" s="6" t="s">
        <v>425</v>
      </c>
      <c r="BI11" s="6" t="s">
        <v>426</v>
      </c>
      <c r="BJ11" s="6" t="s">
        <v>428</v>
      </c>
      <c r="BK11" s="6" t="s">
        <v>423</v>
      </c>
      <c r="BL11" s="5" t="s">
        <v>1</v>
      </c>
      <c r="BM11" s="7">
        <v>1648570.3756351999</v>
      </c>
      <c r="BN11" s="5" t="s">
        <v>3</v>
      </c>
      <c r="BO11" s="7"/>
      <c r="BP11" s="10">
        <v>37866</v>
      </c>
      <c r="BQ11" s="10">
        <v>46998</v>
      </c>
      <c r="BR11" s="7">
        <v>102079.73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45505</v>
      </c>
      <c r="E12" s="13" t="s">
        <v>431</v>
      </c>
      <c r="F12" s="22">
        <v>0</v>
      </c>
      <c r="G12" s="22">
        <v>0</v>
      </c>
      <c r="H12" s="15">
        <v>45789.5</v>
      </c>
      <c r="I12" s="15">
        <v>0</v>
      </c>
      <c r="J12" s="15">
        <v>0</v>
      </c>
      <c r="K12" s="15">
        <v>45789.5</v>
      </c>
      <c r="L12" s="15">
        <v>411.86</v>
      </c>
      <c r="M12" s="15">
        <v>0</v>
      </c>
      <c r="N12" s="15">
        <v>0</v>
      </c>
      <c r="O12" s="15">
        <v>0</v>
      </c>
      <c r="P12" s="15">
        <v>411.86</v>
      </c>
      <c r="Q12" s="15">
        <v>0</v>
      </c>
      <c r="R12" s="15">
        <v>0</v>
      </c>
      <c r="S12" s="15">
        <v>45377.64</v>
      </c>
      <c r="T12" s="15">
        <v>0</v>
      </c>
      <c r="U12" s="15">
        <v>400.66</v>
      </c>
      <c r="V12" s="15">
        <v>0</v>
      </c>
      <c r="W12" s="15">
        <v>0</v>
      </c>
      <c r="X12" s="15">
        <v>400.66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-41.8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7.0000000000000007E-2</v>
      </c>
      <c r="AR12" s="15">
        <v>0</v>
      </c>
      <c r="AS12" s="15">
        <v>0.04</v>
      </c>
      <c r="AT12" s="15">
        <v>0</v>
      </c>
      <c r="AU12" s="8">
        <f t="shared" si="0"/>
        <v>1024.68</v>
      </c>
      <c r="AV12" s="15">
        <v>0</v>
      </c>
      <c r="AW12" s="15">
        <v>0</v>
      </c>
      <c r="AX12" s="16">
        <v>77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43.423578947368398</v>
      </c>
      <c r="BD12" s="14">
        <v>10.5</v>
      </c>
      <c r="BE12" s="14"/>
      <c r="BF12" s="13" t="s">
        <v>416</v>
      </c>
      <c r="BG12" s="11"/>
      <c r="BH12" s="13" t="s">
        <v>417</v>
      </c>
      <c r="BI12" s="13" t="s">
        <v>418</v>
      </c>
      <c r="BJ12" s="13" t="s">
        <v>419</v>
      </c>
      <c r="BK12" s="13" t="s">
        <v>420</v>
      </c>
      <c r="BL12" s="12" t="s">
        <v>1</v>
      </c>
      <c r="BM12" s="14">
        <v>372475.27902815997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45505</v>
      </c>
      <c r="E13" s="6" t="s">
        <v>11</v>
      </c>
      <c r="F13" s="21">
        <v>180</v>
      </c>
      <c r="G13" s="21">
        <v>179</v>
      </c>
      <c r="H13" s="8">
        <v>60635.54</v>
      </c>
      <c r="I13" s="8">
        <v>92074.29</v>
      </c>
      <c r="J13" s="8">
        <v>0</v>
      </c>
      <c r="K13" s="8">
        <v>152709.82999999999</v>
      </c>
      <c r="L13" s="8">
        <v>984.37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152709.82999999999</v>
      </c>
      <c r="T13" s="8">
        <v>174156.92</v>
      </c>
      <c r="U13" s="8">
        <v>500.75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174657.67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93058.66</v>
      </c>
      <c r="AW13" s="8">
        <v>174657.67</v>
      </c>
      <c r="AX13" s="9">
        <v>49</v>
      </c>
      <c r="AY13" s="9">
        <v>300</v>
      </c>
      <c r="AZ13" s="8">
        <v>600543.05000000005</v>
      </c>
      <c r="BA13" s="8">
        <v>164581.46</v>
      </c>
      <c r="BB13" s="7">
        <v>90</v>
      </c>
      <c r="BC13" s="7">
        <v>83.508098056731299</v>
      </c>
      <c r="BD13" s="7">
        <v>9.91</v>
      </c>
      <c r="BE13" s="7"/>
      <c r="BF13" s="6" t="s">
        <v>416</v>
      </c>
      <c r="BG13" s="4"/>
      <c r="BH13" s="6" t="s">
        <v>417</v>
      </c>
      <c r="BI13" s="6" t="s">
        <v>418</v>
      </c>
      <c r="BJ13" s="6" t="s">
        <v>424</v>
      </c>
      <c r="BK13" s="6" t="s">
        <v>423</v>
      </c>
      <c r="BL13" s="5" t="s">
        <v>1</v>
      </c>
      <c r="BM13" s="7">
        <v>1253494.81682152</v>
      </c>
      <c r="BN13" s="5" t="s">
        <v>3</v>
      </c>
      <c r="BO13" s="7"/>
      <c r="BP13" s="10">
        <v>37866</v>
      </c>
      <c r="BQ13" s="10">
        <v>46998</v>
      </c>
      <c r="BR13" s="7">
        <v>73441.8</v>
      </c>
      <c r="BS13" s="7">
        <v>180.3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45505</v>
      </c>
      <c r="E14" s="13" t="s">
        <v>12</v>
      </c>
      <c r="F14" s="22">
        <v>124</v>
      </c>
      <c r="G14" s="22">
        <v>124</v>
      </c>
      <c r="H14" s="15">
        <v>0</v>
      </c>
      <c r="I14" s="15">
        <v>39881.360000000001</v>
      </c>
      <c r="J14" s="15">
        <v>0</v>
      </c>
      <c r="K14" s="15">
        <v>39881.360000000001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39881.360000000001</v>
      </c>
      <c r="T14" s="15">
        <v>22687.55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22687.55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39881.360000000001</v>
      </c>
      <c r="AW14" s="15">
        <v>22687.55</v>
      </c>
      <c r="AX14" s="16">
        <v>0</v>
      </c>
      <c r="AY14" s="16">
        <v>240</v>
      </c>
      <c r="AZ14" s="15">
        <v>200182.53</v>
      </c>
      <c r="BA14" s="15">
        <v>54195.53</v>
      </c>
      <c r="BB14" s="14">
        <v>90</v>
      </c>
      <c r="BC14" s="14">
        <v>66.229122586309202</v>
      </c>
      <c r="BD14" s="14">
        <v>9.39</v>
      </c>
      <c r="BE14" s="14"/>
      <c r="BF14" s="13" t="s">
        <v>416</v>
      </c>
      <c r="BG14" s="11"/>
      <c r="BH14" s="13" t="s">
        <v>417</v>
      </c>
      <c r="BI14" s="13" t="s">
        <v>418</v>
      </c>
      <c r="BJ14" s="13" t="s">
        <v>432</v>
      </c>
      <c r="BK14" s="13" t="s">
        <v>423</v>
      </c>
      <c r="BL14" s="12" t="s">
        <v>1</v>
      </c>
      <c r="BM14" s="14">
        <v>327359.92206784</v>
      </c>
      <c r="BN14" s="12" t="s">
        <v>3</v>
      </c>
      <c r="BO14" s="14"/>
      <c r="BP14" s="17">
        <v>37952</v>
      </c>
      <c r="BQ14" s="17">
        <v>45257</v>
      </c>
      <c r="BR14" s="14">
        <v>14697.72</v>
      </c>
      <c r="BS14" s="14">
        <v>0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45505</v>
      </c>
      <c r="E15" s="6" t="s">
        <v>436</v>
      </c>
      <c r="F15" s="21">
        <v>1</v>
      </c>
      <c r="G15" s="21">
        <v>2</v>
      </c>
      <c r="H15" s="8">
        <v>28332.75</v>
      </c>
      <c r="I15" s="8">
        <v>688.52</v>
      </c>
      <c r="J15" s="8">
        <v>0</v>
      </c>
      <c r="K15" s="8">
        <v>29021.27</v>
      </c>
      <c r="L15" s="8">
        <v>327.41000000000003</v>
      </c>
      <c r="M15" s="8">
        <v>0</v>
      </c>
      <c r="N15" s="8">
        <v>0</v>
      </c>
      <c r="O15" s="8">
        <v>646.77</v>
      </c>
      <c r="P15" s="8">
        <v>0</v>
      </c>
      <c r="Q15" s="8">
        <v>0</v>
      </c>
      <c r="R15" s="8">
        <v>0</v>
      </c>
      <c r="S15" s="8">
        <v>28374.5</v>
      </c>
      <c r="T15" s="8">
        <v>477.91</v>
      </c>
      <c r="U15" s="8">
        <v>234.93</v>
      </c>
      <c r="V15" s="8">
        <v>0</v>
      </c>
      <c r="W15" s="8">
        <v>477.91</v>
      </c>
      <c r="X15" s="8">
        <v>0</v>
      </c>
      <c r="Y15" s="8">
        <v>0</v>
      </c>
      <c r="Z15" s="8">
        <v>0</v>
      </c>
      <c r="AA15" s="8">
        <v>234.93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33.18</v>
      </c>
      <c r="AH15" s="8">
        <v>0</v>
      </c>
      <c r="AI15" s="8">
        <v>0</v>
      </c>
      <c r="AJ15" s="8">
        <v>209</v>
      </c>
      <c r="AK15" s="8">
        <v>0</v>
      </c>
      <c r="AL15" s="8">
        <v>0</v>
      </c>
      <c r="AM15" s="8">
        <v>83.5</v>
      </c>
      <c r="AN15" s="8">
        <v>0</v>
      </c>
      <c r="AO15" s="8">
        <v>146.74</v>
      </c>
      <c r="AP15" s="8">
        <v>0.3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1597.4</v>
      </c>
      <c r="AV15" s="8">
        <v>369.16</v>
      </c>
      <c r="AW15" s="8">
        <v>234.93</v>
      </c>
      <c r="AX15" s="9">
        <v>65</v>
      </c>
      <c r="AY15" s="9">
        <v>360</v>
      </c>
      <c r="AZ15" s="8">
        <v>190201.01</v>
      </c>
      <c r="BA15" s="8">
        <v>64350</v>
      </c>
      <c r="BB15" s="7">
        <v>90</v>
      </c>
      <c r="BC15" s="7">
        <v>39.684615384615398</v>
      </c>
      <c r="BD15" s="7">
        <v>9.9499999999999993</v>
      </c>
      <c r="BE15" s="7"/>
      <c r="BF15" s="6" t="s">
        <v>416</v>
      </c>
      <c r="BG15" s="4"/>
      <c r="BH15" s="6" t="s">
        <v>433</v>
      </c>
      <c r="BI15" s="6" t="s">
        <v>434</v>
      </c>
      <c r="BJ15" s="6" t="s">
        <v>435</v>
      </c>
      <c r="BK15" s="6" t="s">
        <v>422</v>
      </c>
      <c r="BL15" s="5" t="s">
        <v>1</v>
      </c>
      <c r="BM15" s="7">
        <v>232907.65682800001</v>
      </c>
      <c r="BN15" s="5" t="s">
        <v>3</v>
      </c>
      <c r="BO15" s="7"/>
      <c r="BP15" s="10">
        <v>36509</v>
      </c>
      <c r="BQ15" s="10">
        <v>47467</v>
      </c>
      <c r="BR15" s="7">
        <v>178.02</v>
      </c>
      <c r="BS15" s="7">
        <v>104.5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45505</v>
      </c>
      <c r="E16" s="13" t="s">
        <v>437</v>
      </c>
      <c r="F16" s="22">
        <v>0</v>
      </c>
      <c r="G16" s="22">
        <v>0</v>
      </c>
      <c r="H16" s="15">
        <v>29250.6</v>
      </c>
      <c r="I16" s="15">
        <v>317.17</v>
      </c>
      <c r="J16" s="15">
        <v>0</v>
      </c>
      <c r="K16" s="15">
        <v>29567.77</v>
      </c>
      <c r="L16" s="15">
        <v>319.8</v>
      </c>
      <c r="M16" s="15">
        <v>0</v>
      </c>
      <c r="N16" s="15">
        <v>0</v>
      </c>
      <c r="O16" s="15">
        <v>317.17</v>
      </c>
      <c r="P16" s="15">
        <v>0</v>
      </c>
      <c r="Q16" s="15">
        <v>0</v>
      </c>
      <c r="R16" s="15">
        <v>0</v>
      </c>
      <c r="S16" s="15">
        <v>29250.6</v>
      </c>
      <c r="T16" s="15">
        <v>11.81</v>
      </c>
      <c r="U16" s="15">
        <v>242.54</v>
      </c>
      <c r="V16" s="15">
        <v>0</v>
      </c>
      <c r="W16" s="15">
        <v>11.81</v>
      </c>
      <c r="X16" s="15">
        <v>204.59</v>
      </c>
      <c r="Y16" s="15">
        <v>0</v>
      </c>
      <c r="Z16" s="15">
        <v>0</v>
      </c>
      <c r="AA16" s="15">
        <v>37.950000000000003</v>
      </c>
      <c r="AB16" s="15">
        <v>104.5</v>
      </c>
      <c r="AC16" s="15">
        <v>0</v>
      </c>
      <c r="AD16" s="15">
        <v>0</v>
      </c>
      <c r="AE16" s="15">
        <v>0</v>
      </c>
      <c r="AF16" s="15">
        <v>0</v>
      </c>
      <c r="AG16" s="15">
        <v>-24.7</v>
      </c>
      <c r="AH16" s="15">
        <v>73.37</v>
      </c>
      <c r="AI16" s="15">
        <v>0.15</v>
      </c>
      <c r="AJ16" s="15">
        <v>0</v>
      </c>
      <c r="AK16" s="15">
        <v>0</v>
      </c>
      <c r="AL16" s="15">
        <v>0</v>
      </c>
      <c r="AM16" s="15">
        <v>44.07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730.96</v>
      </c>
      <c r="AV16" s="15">
        <v>319.8</v>
      </c>
      <c r="AW16" s="15">
        <v>37.950000000000003</v>
      </c>
      <c r="AX16" s="16">
        <v>80</v>
      </c>
      <c r="AY16" s="16">
        <v>360</v>
      </c>
      <c r="AZ16" s="15">
        <v>211017.74</v>
      </c>
      <c r="BA16" s="15">
        <v>64350</v>
      </c>
      <c r="BB16" s="14">
        <v>90</v>
      </c>
      <c r="BC16" s="14">
        <v>40.909930069930098</v>
      </c>
      <c r="BD16" s="14">
        <v>9.9499999999999993</v>
      </c>
      <c r="BE16" s="14"/>
      <c r="BF16" s="13" t="s">
        <v>416</v>
      </c>
      <c r="BG16" s="11"/>
      <c r="BH16" s="13" t="s">
        <v>433</v>
      </c>
      <c r="BI16" s="13" t="s">
        <v>434</v>
      </c>
      <c r="BJ16" s="13" t="s">
        <v>435</v>
      </c>
      <c r="BK16" s="13" t="s">
        <v>420</v>
      </c>
      <c r="BL16" s="12" t="s">
        <v>1</v>
      </c>
      <c r="BM16" s="14">
        <v>240098.98700640001</v>
      </c>
      <c r="BN16" s="12" t="s">
        <v>3</v>
      </c>
      <c r="BO16" s="14"/>
      <c r="BP16" s="17">
        <v>36986</v>
      </c>
      <c r="BQ16" s="17">
        <v>47943</v>
      </c>
      <c r="BR16" s="14">
        <v>0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45505</v>
      </c>
      <c r="E17" s="6" t="s">
        <v>13</v>
      </c>
      <c r="F17" s="21">
        <v>165</v>
      </c>
      <c r="G17" s="21">
        <v>164</v>
      </c>
      <c r="H17" s="8">
        <v>47094.68</v>
      </c>
      <c r="I17" s="8">
        <v>27162.54</v>
      </c>
      <c r="J17" s="8">
        <v>0</v>
      </c>
      <c r="K17" s="8">
        <v>74257.22</v>
      </c>
      <c r="L17" s="8">
        <v>308.43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74257.22</v>
      </c>
      <c r="T17" s="8">
        <v>89800.35</v>
      </c>
      <c r="U17" s="8">
        <v>404.23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90204.58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f t="shared" si="0"/>
        <v>0</v>
      </c>
      <c r="AV17" s="8">
        <v>27470.97</v>
      </c>
      <c r="AW17" s="8">
        <v>90204.58</v>
      </c>
      <c r="AX17" s="9">
        <v>97</v>
      </c>
      <c r="AY17" s="9">
        <v>360</v>
      </c>
      <c r="AZ17" s="8">
        <v>277889.39</v>
      </c>
      <c r="BA17" s="8">
        <v>79200</v>
      </c>
      <c r="BB17" s="7">
        <v>90</v>
      </c>
      <c r="BC17" s="7">
        <v>84.383204545454603</v>
      </c>
      <c r="BD17" s="7">
        <v>10.3</v>
      </c>
      <c r="BE17" s="7"/>
      <c r="BF17" s="6" t="s">
        <v>416</v>
      </c>
      <c r="BG17" s="4"/>
      <c r="BH17" s="6" t="s">
        <v>425</v>
      </c>
      <c r="BI17" s="6" t="s">
        <v>301</v>
      </c>
      <c r="BJ17" s="6" t="s">
        <v>438</v>
      </c>
      <c r="BK17" s="6" t="s">
        <v>423</v>
      </c>
      <c r="BL17" s="5" t="s">
        <v>1</v>
      </c>
      <c r="BM17" s="7">
        <v>609528.80624367995</v>
      </c>
      <c r="BN17" s="5" t="s">
        <v>3</v>
      </c>
      <c r="BO17" s="7"/>
      <c r="BP17" s="10">
        <v>37509</v>
      </c>
      <c r="BQ17" s="10">
        <v>48467</v>
      </c>
      <c r="BR17" s="7">
        <v>45810.6</v>
      </c>
      <c r="BS17" s="7">
        <v>164.56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45505</v>
      </c>
      <c r="E18" s="13" t="s">
        <v>14</v>
      </c>
      <c r="F18" s="22">
        <v>91</v>
      </c>
      <c r="G18" s="22">
        <v>90</v>
      </c>
      <c r="H18" s="15">
        <v>41950.32</v>
      </c>
      <c r="I18" s="15">
        <v>27868.58</v>
      </c>
      <c r="J18" s="15">
        <v>0</v>
      </c>
      <c r="K18" s="15">
        <v>69818.899999999994</v>
      </c>
      <c r="L18" s="15">
        <v>445.45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69818.899999999994</v>
      </c>
      <c r="T18" s="15">
        <v>46070.74</v>
      </c>
      <c r="U18" s="15">
        <v>367.07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46437.81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8">
        <f t="shared" si="0"/>
        <v>0</v>
      </c>
      <c r="AV18" s="15">
        <v>28314.03</v>
      </c>
      <c r="AW18" s="15">
        <v>46437.81</v>
      </c>
      <c r="AX18" s="16">
        <v>68</v>
      </c>
      <c r="AY18" s="16">
        <v>360</v>
      </c>
      <c r="AZ18" s="15">
        <v>287059.62</v>
      </c>
      <c r="BA18" s="15">
        <v>88825</v>
      </c>
      <c r="BB18" s="14">
        <v>85</v>
      </c>
      <c r="BC18" s="14">
        <v>66.812344497607697</v>
      </c>
      <c r="BD18" s="14">
        <v>10.5</v>
      </c>
      <c r="BE18" s="14"/>
      <c r="BF18" s="13" t="s">
        <v>416</v>
      </c>
      <c r="BG18" s="11"/>
      <c r="BH18" s="13" t="s">
        <v>433</v>
      </c>
      <c r="BI18" s="13" t="s">
        <v>434</v>
      </c>
      <c r="BJ18" s="13" t="s">
        <v>439</v>
      </c>
      <c r="BK18" s="13" t="s">
        <v>423</v>
      </c>
      <c r="BL18" s="12" t="s">
        <v>1</v>
      </c>
      <c r="BM18" s="14">
        <v>573097.54890159995</v>
      </c>
      <c r="BN18" s="12" t="s">
        <v>3</v>
      </c>
      <c r="BO18" s="14"/>
      <c r="BP18" s="17">
        <v>36599</v>
      </c>
      <c r="BQ18" s="17">
        <v>47556</v>
      </c>
      <c r="BR18" s="14">
        <v>23284.26</v>
      </c>
      <c r="BS18" s="14">
        <v>148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45505</v>
      </c>
      <c r="E19" s="6" t="s">
        <v>15</v>
      </c>
      <c r="F19" s="21">
        <v>78</v>
      </c>
      <c r="G19" s="21">
        <v>77</v>
      </c>
      <c r="H19" s="8">
        <v>44962.17</v>
      </c>
      <c r="I19" s="8">
        <v>23620.34</v>
      </c>
      <c r="J19" s="8">
        <v>0</v>
      </c>
      <c r="K19" s="8">
        <v>68582.509999999995</v>
      </c>
      <c r="L19" s="8">
        <v>419.1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68582.509999999995</v>
      </c>
      <c r="T19" s="8">
        <v>39756.22</v>
      </c>
      <c r="U19" s="8">
        <v>393.42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40149.64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24039.439999999999</v>
      </c>
      <c r="AW19" s="8">
        <v>40149.64</v>
      </c>
      <c r="AX19" s="9">
        <v>75</v>
      </c>
      <c r="AY19" s="9">
        <v>360</v>
      </c>
      <c r="AZ19" s="8">
        <v>298053.44</v>
      </c>
      <c r="BA19" s="8">
        <v>88825</v>
      </c>
      <c r="BB19" s="7">
        <v>85</v>
      </c>
      <c r="BC19" s="7">
        <v>65.629196172248797</v>
      </c>
      <c r="BD19" s="7">
        <v>10.5</v>
      </c>
      <c r="BE19" s="7"/>
      <c r="BF19" s="6" t="s">
        <v>416</v>
      </c>
      <c r="BG19" s="4"/>
      <c r="BH19" s="6" t="s">
        <v>433</v>
      </c>
      <c r="BI19" s="6" t="s">
        <v>434</v>
      </c>
      <c r="BJ19" s="6" t="s">
        <v>440</v>
      </c>
      <c r="BK19" s="6" t="s">
        <v>423</v>
      </c>
      <c r="BL19" s="5" t="s">
        <v>1</v>
      </c>
      <c r="BM19" s="7">
        <v>562948.83446344</v>
      </c>
      <c r="BN19" s="5" t="s">
        <v>3</v>
      </c>
      <c r="BO19" s="7"/>
      <c r="BP19" s="10">
        <v>36810</v>
      </c>
      <c r="BQ19" s="10">
        <v>47767</v>
      </c>
      <c r="BR19" s="7">
        <v>19901.599999999999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45505</v>
      </c>
      <c r="E20" s="13" t="s">
        <v>16</v>
      </c>
      <c r="F20" s="22">
        <v>188</v>
      </c>
      <c r="G20" s="22">
        <v>187</v>
      </c>
      <c r="H20" s="15">
        <v>48826.91</v>
      </c>
      <c r="I20" s="15">
        <v>35194.449999999997</v>
      </c>
      <c r="J20" s="15">
        <v>0</v>
      </c>
      <c r="K20" s="15">
        <v>84021.36</v>
      </c>
      <c r="L20" s="15">
        <v>365.2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84021.36</v>
      </c>
      <c r="T20" s="15">
        <v>106944.1</v>
      </c>
      <c r="U20" s="15">
        <v>394.68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107338.78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35559.65</v>
      </c>
      <c r="AW20" s="15">
        <v>107338.78</v>
      </c>
      <c r="AX20" s="16">
        <v>90</v>
      </c>
      <c r="AY20" s="16">
        <v>360</v>
      </c>
      <c r="AZ20" s="15">
        <v>433460.5</v>
      </c>
      <c r="BA20" s="15">
        <v>88825</v>
      </c>
      <c r="BB20" s="14">
        <v>63</v>
      </c>
      <c r="BC20" s="14">
        <v>59.592971348156503</v>
      </c>
      <c r="BD20" s="14">
        <v>9.6999999999999993</v>
      </c>
      <c r="BE20" s="14"/>
      <c r="BF20" s="13" t="s">
        <v>416</v>
      </c>
      <c r="BG20" s="11"/>
      <c r="BH20" s="13" t="s">
        <v>433</v>
      </c>
      <c r="BI20" s="13" t="s">
        <v>434</v>
      </c>
      <c r="BJ20" s="13" t="s">
        <v>440</v>
      </c>
      <c r="BK20" s="13" t="s">
        <v>423</v>
      </c>
      <c r="BL20" s="12" t="s">
        <v>1</v>
      </c>
      <c r="BM20" s="14">
        <v>689676.22622783994</v>
      </c>
      <c r="BN20" s="12" t="s">
        <v>3</v>
      </c>
      <c r="BO20" s="14"/>
      <c r="BP20" s="17">
        <v>37281</v>
      </c>
      <c r="BQ20" s="17">
        <v>48238</v>
      </c>
      <c r="BR20" s="14">
        <v>46644.68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45505</v>
      </c>
      <c r="E21" s="6" t="s">
        <v>333</v>
      </c>
      <c r="F21" s="21">
        <v>50</v>
      </c>
      <c r="G21" s="21">
        <v>49</v>
      </c>
      <c r="H21" s="8">
        <v>37806.720000000001</v>
      </c>
      <c r="I21" s="8">
        <v>15886.88</v>
      </c>
      <c r="J21" s="8">
        <v>0</v>
      </c>
      <c r="K21" s="8">
        <v>53693.599999999999</v>
      </c>
      <c r="L21" s="8">
        <v>393.66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53693.599999999999</v>
      </c>
      <c r="T21" s="8">
        <v>20020.66</v>
      </c>
      <c r="U21" s="8">
        <v>330.81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20351.47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16280.54</v>
      </c>
      <c r="AW21" s="8">
        <v>20351.47</v>
      </c>
      <c r="AX21" s="9">
        <v>68</v>
      </c>
      <c r="AY21" s="9">
        <v>360</v>
      </c>
      <c r="AZ21" s="8">
        <v>243541.14</v>
      </c>
      <c r="BA21" s="8">
        <v>79200</v>
      </c>
      <c r="BB21" s="7">
        <v>90</v>
      </c>
      <c r="BC21" s="7">
        <v>61.015454545454503</v>
      </c>
      <c r="BD21" s="7">
        <v>10.5</v>
      </c>
      <c r="BE21" s="7"/>
      <c r="BF21" s="6" t="s">
        <v>416</v>
      </c>
      <c r="BG21" s="4"/>
      <c r="BH21" s="6" t="s">
        <v>441</v>
      </c>
      <c r="BI21" s="6" t="s">
        <v>442</v>
      </c>
      <c r="BJ21" s="6" t="s">
        <v>152</v>
      </c>
      <c r="BK21" s="6" t="s">
        <v>423</v>
      </c>
      <c r="BL21" s="5" t="s">
        <v>1</v>
      </c>
      <c r="BM21" s="7">
        <v>440735.5393984</v>
      </c>
      <c r="BN21" s="5" t="s">
        <v>3</v>
      </c>
      <c r="BO21" s="7"/>
      <c r="BP21" s="10">
        <v>36642</v>
      </c>
      <c r="BQ21" s="10">
        <v>47599</v>
      </c>
      <c r="BR21" s="7">
        <v>11325.5</v>
      </c>
      <c r="BS21" s="7">
        <v>132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45505</v>
      </c>
      <c r="E22" s="13" t="s">
        <v>17</v>
      </c>
      <c r="F22" s="22">
        <v>168</v>
      </c>
      <c r="G22" s="22">
        <v>167</v>
      </c>
      <c r="H22" s="15">
        <v>37806.720000000001</v>
      </c>
      <c r="I22" s="15">
        <v>34579.17</v>
      </c>
      <c r="J22" s="15">
        <v>0</v>
      </c>
      <c r="K22" s="15">
        <v>72385.89</v>
      </c>
      <c r="L22" s="15">
        <v>393.66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72385.89</v>
      </c>
      <c r="T22" s="15">
        <v>86674.93</v>
      </c>
      <c r="U22" s="15">
        <v>330.81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87005.74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34972.83</v>
      </c>
      <c r="AW22" s="15">
        <v>87005.74</v>
      </c>
      <c r="AX22" s="16">
        <v>69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82.256693181818207</v>
      </c>
      <c r="BD22" s="14">
        <v>10.5</v>
      </c>
      <c r="BE22" s="14"/>
      <c r="BF22" s="13" t="s">
        <v>416</v>
      </c>
      <c r="BG22" s="11"/>
      <c r="BH22" s="13" t="s">
        <v>441</v>
      </c>
      <c r="BI22" s="13" t="s">
        <v>442</v>
      </c>
      <c r="BJ22" s="13" t="s">
        <v>152</v>
      </c>
      <c r="BK22" s="13" t="s">
        <v>423</v>
      </c>
      <c r="BL22" s="12" t="s">
        <v>1</v>
      </c>
      <c r="BM22" s="14">
        <v>594168.28586615995</v>
      </c>
      <c r="BN22" s="12" t="s">
        <v>3</v>
      </c>
      <c r="BO22" s="14"/>
      <c r="BP22" s="17">
        <v>36642</v>
      </c>
      <c r="BQ22" s="17">
        <v>47599</v>
      </c>
      <c r="BR22" s="14">
        <v>38053.68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45505</v>
      </c>
      <c r="E23" s="6" t="s">
        <v>18</v>
      </c>
      <c r="F23" s="21">
        <v>188</v>
      </c>
      <c r="G23" s="21">
        <v>187</v>
      </c>
      <c r="H23" s="8">
        <v>37806.720000000001</v>
      </c>
      <c r="I23" s="8">
        <v>36243.839999999997</v>
      </c>
      <c r="J23" s="8">
        <v>0</v>
      </c>
      <c r="K23" s="8">
        <v>74050.559999999998</v>
      </c>
      <c r="L23" s="8">
        <v>393.66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74050.559999999998</v>
      </c>
      <c r="T23" s="8">
        <v>99387.12</v>
      </c>
      <c r="U23" s="8">
        <v>330.81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99717.93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36637.5</v>
      </c>
      <c r="AW23" s="8">
        <v>99717.93</v>
      </c>
      <c r="AX23" s="9">
        <v>69</v>
      </c>
      <c r="AY23" s="9">
        <v>360</v>
      </c>
      <c r="AZ23" s="8">
        <v>244581.74</v>
      </c>
      <c r="BA23" s="8">
        <v>79200</v>
      </c>
      <c r="BB23" s="7">
        <v>90</v>
      </c>
      <c r="BC23" s="7">
        <v>84.148363636363598</v>
      </c>
      <c r="BD23" s="7">
        <v>10.5</v>
      </c>
      <c r="BE23" s="7"/>
      <c r="BF23" s="6" t="s">
        <v>416</v>
      </c>
      <c r="BG23" s="4"/>
      <c r="BH23" s="6" t="s">
        <v>441</v>
      </c>
      <c r="BI23" s="6" t="s">
        <v>442</v>
      </c>
      <c r="BJ23" s="6" t="s">
        <v>152</v>
      </c>
      <c r="BK23" s="6" t="s">
        <v>423</v>
      </c>
      <c r="BL23" s="5" t="s">
        <v>1</v>
      </c>
      <c r="BM23" s="7">
        <v>607832.46987263998</v>
      </c>
      <c r="BN23" s="5" t="s">
        <v>3</v>
      </c>
      <c r="BO23" s="7"/>
      <c r="BP23" s="10">
        <v>36663</v>
      </c>
      <c r="BQ23" s="10">
        <v>47620</v>
      </c>
      <c r="BR23" s="7">
        <v>42608.32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45505</v>
      </c>
      <c r="E24" s="13" t="s">
        <v>19</v>
      </c>
      <c r="F24" s="22">
        <v>131</v>
      </c>
      <c r="G24" s="22">
        <v>130</v>
      </c>
      <c r="H24" s="15">
        <v>38967.339999999997</v>
      </c>
      <c r="I24" s="15">
        <v>29829.52</v>
      </c>
      <c r="J24" s="15">
        <v>0</v>
      </c>
      <c r="K24" s="15">
        <v>68796.86</v>
      </c>
      <c r="L24" s="15">
        <v>383.51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68796.86</v>
      </c>
      <c r="T24" s="15">
        <v>65076.05</v>
      </c>
      <c r="U24" s="15">
        <v>340.96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65417.01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30213.03</v>
      </c>
      <c r="AW24" s="15">
        <v>65417.01</v>
      </c>
      <c r="AX24" s="16">
        <v>72</v>
      </c>
      <c r="AY24" s="16">
        <v>360</v>
      </c>
      <c r="AZ24" s="15">
        <v>247257.56</v>
      </c>
      <c r="BA24" s="15">
        <v>79200</v>
      </c>
      <c r="BB24" s="14">
        <v>90</v>
      </c>
      <c r="BC24" s="14">
        <v>78.178250000000006</v>
      </c>
      <c r="BD24" s="14">
        <v>10.5</v>
      </c>
      <c r="BE24" s="14"/>
      <c r="BF24" s="13" t="s">
        <v>416</v>
      </c>
      <c r="BG24" s="11"/>
      <c r="BH24" s="13" t="s">
        <v>441</v>
      </c>
      <c r="BI24" s="13" t="s">
        <v>442</v>
      </c>
      <c r="BJ24" s="13" t="s">
        <v>152</v>
      </c>
      <c r="BK24" s="13" t="s">
        <v>423</v>
      </c>
      <c r="BL24" s="12" t="s">
        <v>1</v>
      </c>
      <c r="BM24" s="14">
        <v>564708.29299983999</v>
      </c>
      <c r="BN24" s="12" t="s">
        <v>3</v>
      </c>
      <c r="BO24" s="14"/>
      <c r="BP24" s="17">
        <v>36732</v>
      </c>
      <c r="BQ24" s="17">
        <v>47689</v>
      </c>
      <c r="BR24" s="14">
        <v>29868.959999999999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45505</v>
      </c>
      <c r="E25" s="6" t="s">
        <v>20</v>
      </c>
      <c r="F25" s="21">
        <v>196</v>
      </c>
      <c r="G25" s="21">
        <v>195</v>
      </c>
      <c r="H25" s="8">
        <v>38967.339999999997</v>
      </c>
      <c r="I25" s="8">
        <v>35882.46</v>
      </c>
      <c r="J25" s="8">
        <v>0</v>
      </c>
      <c r="K25" s="8">
        <v>74849.8</v>
      </c>
      <c r="L25" s="8">
        <v>383.51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74849.8</v>
      </c>
      <c r="T25" s="8">
        <v>106113.66</v>
      </c>
      <c r="U25" s="8">
        <v>340.96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106454.62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36265.97</v>
      </c>
      <c r="AW25" s="8">
        <v>106454.62</v>
      </c>
      <c r="AX25" s="9">
        <v>72</v>
      </c>
      <c r="AY25" s="9">
        <v>360</v>
      </c>
      <c r="AZ25" s="8">
        <v>247257.56</v>
      </c>
      <c r="BA25" s="8">
        <v>79200</v>
      </c>
      <c r="BB25" s="7">
        <v>90</v>
      </c>
      <c r="BC25" s="7">
        <v>85.0565909090909</v>
      </c>
      <c r="BD25" s="7">
        <v>10.5</v>
      </c>
      <c r="BE25" s="7"/>
      <c r="BF25" s="6" t="s">
        <v>416</v>
      </c>
      <c r="BG25" s="4"/>
      <c r="BH25" s="6" t="s">
        <v>441</v>
      </c>
      <c r="BI25" s="6" t="s">
        <v>442</v>
      </c>
      <c r="BJ25" s="6" t="s">
        <v>152</v>
      </c>
      <c r="BK25" s="6" t="s">
        <v>423</v>
      </c>
      <c r="BL25" s="5" t="s">
        <v>1</v>
      </c>
      <c r="BM25" s="7">
        <v>614392.90673120006</v>
      </c>
      <c r="BN25" s="5" t="s">
        <v>3</v>
      </c>
      <c r="BO25" s="7"/>
      <c r="BP25" s="10">
        <v>36732</v>
      </c>
      <c r="BQ25" s="10">
        <v>47689</v>
      </c>
      <c r="BR25" s="7">
        <v>44577.16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45505</v>
      </c>
      <c r="E26" s="13" t="s">
        <v>21</v>
      </c>
      <c r="F26" s="22">
        <v>95</v>
      </c>
      <c r="G26" s="22">
        <v>94</v>
      </c>
      <c r="H26" s="15">
        <v>39347.519999999997</v>
      </c>
      <c r="I26" s="15">
        <v>24458.23</v>
      </c>
      <c r="J26" s="15">
        <v>0</v>
      </c>
      <c r="K26" s="15">
        <v>63805.75</v>
      </c>
      <c r="L26" s="15">
        <v>380.18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63805.75</v>
      </c>
      <c r="T26" s="15">
        <v>43988.800000000003</v>
      </c>
      <c r="U26" s="15">
        <v>344.29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44333.09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24838.41</v>
      </c>
      <c r="AW26" s="15">
        <v>44333.09</v>
      </c>
      <c r="AX26" s="16">
        <v>73</v>
      </c>
      <c r="AY26" s="16">
        <v>360</v>
      </c>
      <c r="AZ26" s="15">
        <v>247737.16</v>
      </c>
      <c r="BA26" s="15">
        <v>79200</v>
      </c>
      <c r="BB26" s="14">
        <v>90</v>
      </c>
      <c r="BC26" s="14">
        <v>72.506534090909099</v>
      </c>
      <c r="BD26" s="14">
        <v>10.5</v>
      </c>
      <c r="BE26" s="14"/>
      <c r="BF26" s="13" t="s">
        <v>416</v>
      </c>
      <c r="BG26" s="11"/>
      <c r="BH26" s="13" t="s">
        <v>441</v>
      </c>
      <c r="BI26" s="13" t="s">
        <v>442</v>
      </c>
      <c r="BJ26" s="13" t="s">
        <v>152</v>
      </c>
      <c r="BK26" s="13" t="s">
        <v>423</v>
      </c>
      <c r="BL26" s="12" t="s">
        <v>1</v>
      </c>
      <c r="BM26" s="14">
        <v>523739.545178</v>
      </c>
      <c r="BN26" s="12" t="s">
        <v>3</v>
      </c>
      <c r="BO26" s="14"/>
      <c r="BP26" s="17">
        <v>36747</v>
      </c>
      <c r="BQ26" s="17">
        <v>47704</v>
      </c>
      <c r="BR26" s="14">
        <v>21507.05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45505</v>
      </c>
      <c r="E27" s="6" t="s">
        <v>22</v>
      </c>
      <c r="F27" s="21">
        <v>186</v>
      </c>
      <c r="G27" s="21">
        <v>185</v>
      </c>
      <c r="H27" s="8">
        <v>39724.400000000001</v>
      </c>
      <c r="I27" s="8">
        <v>34551.78</v>
      </c>
      <c r="J27" s="8">
        <v>0</v>
      </c>
      <c r="K27" s="8">
        <v>74276.179999999993</v>
      </c>
      <c r="L27" s="8">
        <v>376.88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74276.179999999993</v>
      </c>
      <c r="T27" s="8">
        <v>100024.83</v>
      </c>
      <c r="U27" s="8">
        <v>347.59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100372.42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34928.660000000003</v>
      </c>
      <c r="AW27" s="8">
        <v>100372.42</v>
      </c>
      <c r="AX27" s="9">
        <v>74</v>
      </c>
      <c r="AY27" s="9">
        <v>360</v>
      </c>
      <c r="AZ27" s="8">
        <v>249701.76000000001</v>
      </c>
      <c r="BA27" s="8">
        <v>79200</v>
      </c>
      <c r="BB27" s="7">
        <v>90</v>
      </c>
      <c r="BC27" s="7">
        <v>84.404750000000007</v>
      </c>
      <c r="BD27" s="7">
        <v>10.5</v>
      </c>
      <c r="BE27" s="7"/>
      <c r="BF27" s="6" t="s">
        <v>416</v>
      </c>
      <c r="BG27" s="4"/>
      <c r="BH27" s="6" t="s">
        <v>441</v>
      </c>
      <c r="BI27" s="6" t="s">
        <v>442</v>
      </c>
      <c r="BJ27" s="6" t="s">
        <v>152</v>
      </c>
      <c r="BK27" s="6" t="s">
        <v>423</v>
      </c>
      <c r="BL27" s="5" t="s">
        <v>1</v>
      </c>
      <c r="BM27" s="7">
        <v>609684.43644592003</v>
      </c>
      <c r="BN27" s="5" t="s">
        <v>3</v>
      </c>
      <c r="BO27" s="7"/>
      <c r="BP27" s="10">
        <v>36792</v>
      </c>
      <c r="BQ27" s="10">
        <v>47749</v>
      </c>
      <c r="BR27" s="7">
        <v>42112.26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45505</v>
      </c>
      <c r="E28" s="13" t="s">
        <v>443</v>
      </c>
      <c r="F28" s="22">
        <v>0</v>
      </c>
      <c r="G28" s="22">
        <v>0</v>
      </c>
      <c r="H28" s="15">
        <v>40098.01</v>
      </c>
      <c r="I28" s="15">
        <v>0</v>
      </c>
      <c r="J28" s="15">
        <v>0</v>
      </c>
      <c r="K28" s="15">
        <v>40098.01</v>
      </c>
      <c r="L28" s="15">
        <v>373.61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40098.01</v>
      </c>
      <c r="T28" s="15">
        <v>0</v>
      </c>
      <c r="U28" s="15">
        <v>350.86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350.86</v>
      </c>
      <c r="AB28" s="15">
        <v>16.97</v>
      </c>
      <c r="AC28" s="15">
        <v>0</v>
      </c>
      <c r="AD28" s="15">
        <v>0</v>
      </c>
      <c r="AE28" s="15">
        <v>0</v>
      </c>
      <c r="AF28" s="15">
        <v>0</v>
      </c>
      <c r="AG28" s="15">
        <v>-0.88</v>
      </c>
      <c r="AH28" s="15">
        <v>94.25</v>
      </c>
      <c r="AI28" s="15">
        <v>0.34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110.68</v>
      </c>
      <c r="AT28" s="15">
        <v>0</v>
      </c>
      <c r="AU28" s="8">
        <f t="shared" si="0"/>
        <v>-3.5527136788005009E-15</v>
      </c>
      <c r="AV28" s="15">
        <v>373.61</v>
      </c>
      <c r="AW28" s="15">
        <v>350.86</v>
      </c>
      <c r="AX28" s="16">
        <v>75</v>
      </c>
      <c r="AY28" s="16">
        <v>360</v>
      </c>
      <c r="AZ28" s="15">
        <v>250673.19</v>
      </c>
      <c r="BA28" s="15">
        <v>79200</v>
      </c>
      <c r="BB28" s="14">
        <v>90</v>
      </c>
      <c r="BC28" s="14">
        <v>45.565920454545498</v>
      </c>
      <c r="BD28" s="14">
        <v>10.5</v>
      </c>
      <c r="BE28" s="14"/>
      <c r="BF28" s="13" t="s">
        <v>416</v>
      </c>
      <c r="BG28" s="11"/>
      <c r="BH28" s="13" t="s">
        <v>441</v>
      </c>
      <c r="BI28" s="13" t="s">
        <v>442</v>
      </c>
      <c r="BJ28" s="13" t="s">
        <v>152</v>
      </c>
      <c r="BK28" s="13" t="s">
        <v>420</v>
      </c>
      <c r="BL28" s="12" t="s">
        <v>1</v>
      </c>
      <c r="BM28" s="14">
        <v>329138.25979544001</v>
      </c>
      <c r="BN28" s="12" t="s">
        <v>3</v>
      </c>
      <c r="BO28" s="14"/>
      <c r="BP28" s="17">
        <v>36805</v>
      </c>
      <c r="BQ28" s="17">
        <v>47762</v>
      </c>
      <c r="BR28" s="14">
        <v>115.03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45505</v>
      </c>
      <c r="E29" s="6" t="s">
        <v>23</v>
      </c>
      <c r="F29" s="21">
        <v>194</v>
      </c>
      <c r="G29" s="21">
        <v>193</v>
      </c>
      <c r="H29" s="8">
        <v>40098.01</v>
      </c>
      <c r="I29" s="8">
        <v>34820.720000000001</v>
      </c>
      <c r="J29" s="8">
        <v>0</v>
      </c>
      <c r="K29" s="8">
        <v>74918.73</v>
      </c>
      <c r="L29" s="8">
        <v>373.61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74918.73</v>
      </c>
      <c r="T29" s="8">
        <v>105726.46</v>
      </c>
      <c r="U29" s="8">
        <v>350.86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106077.32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0</v>
      </c>
      <c r="AV29" s="8">
        <v>35194.33</v>
      </c>
      <c r="AW29" s="8">
        <v>106077.32</v>
      </c>
      <c r="AX29" s="9">
        <v>75</v>
      </c>
      <c r="AY29" s="9">
        <v>360</v>
      </c>
      <c r="AZ29" s="8">
        <v>250673.19</v>
      </c>
      <c r="BA29" s="8">
        <v>79200</v>
      </c>
      <c r="BB29" s="7">
        <v>90</v>
      </c>
      <c r="BC29" s="7">
        <v>85.134920454545494</v>
      </c>
      <c r="BD29" s="7">
        <v>10.5</v>
      </c>
      <c r="BE29" s="7"/>
      <c r="BF29" s="6" t="s">
        <v>416</v>
      </c>
      <c r="BG29" s="4"/>
      <c r="BH29" s="6" t="s">
        <v>441</v>
      </c>
      <c r="BI29" s="6" t="s">
        <v>442</v>
      </c>
      <c r="BJ29" s="6" t="s">
        <v>152</v>
      </c>
      <c r="BK29" s="6" t="s">
        <v>423</v>
      </c>
      <c r="BL29" s="5" t="s">
        <v>1</v>
      </c>
      <c r="BM29" s="7">
        <v>614958.70788312005</v>
      </c>
      <c r="BN29" s="5" t="s">
        <v>3</v>
      </c>
      <c r="BO29" s="7"/>
      <c r="BP29" s="10">
        <v>36805</v>
      </c>
      <c r="BQ29" s="10">
        <v>47762</v>
      </c>
      <c r="BR29" s="7">
        <v>44185.05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45505</v>
      </c>
      <c r="E30" s="13" t="s">
        <v>24</v>
      </c>
      <c r="F30" s="22">
        <v>175</v>
      </c>
      <c r="G30" s="22">
        <v>174</v>
      </c>
      <c r="H30" s="15">
        <v>40098.01</v>
      </c>
      <c r="I30" s="15">
        <v>33402.6</v>
      </c>
      <c r="J30" s="15">
        <v>0</v>
      </c>
      <c r="K30" s="15">
        <v>73500.61</v>
      </c>
      <c r="L30" s="15">
        <v>373.61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73500.61</v>
      </c>
      <c r="T30" s="15">
        <v>93130.69</v>
      </c>
      <c r="U30" s="15">
        <v>350.86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93481.55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33776.21</v>
      </c>
      <c r="AW30" s="15">
        <v>93481.55</v>
      </c>
      <c r="AX30" s="16">
        <v>75</v>
      </c>
      <c r="AY30" s="16">
        <v>360</v>
      </c>
      <c r="AZ30" s="15">
        <v>251221.52</v>
      </c>
      <c r="BA30" s="15">
        <v>79200</v>
      </c>
      <c r="BB30" s="14">
        <v>90</v>
      </c>
      <c r="BC30" s="14">
        <v>83.523420454545501</v>
      </c>
      <c r="BD30" s="14">
        <v>10.5</v>
      </c>
      <c r="BE30" s="14"/>
      <c r="BF30" s="13" t="s">
        <v>416</v>
      </c>
      <c r="BG30" s="11"/>
      <c r="BH30" s="13" t="s">
        <v>441</v>
      </c>
      <c r="BI30" s="13" t="s">
        <v>442</v>
      </c>
      <c r="BJ30" s="13" t="s">
        <v>152</v>
      </c>
      <c r="BK30" s="13" t="s">
        <v>423</v>
      </c>
      <c r="BL30" s="12" t="s">
        <v>1</v>
      </c>
      <c r="BM30" s="14">
        <v>603318.29108984</v>
      </c>
      <c r="BN30" s="12" t="s">
        <v>3</v>
      </c>
      <c r="BO30" s="14"/>
      <c r="BP30" s="17">
        <v>36822</v>
      </c>
      <c r="BQ30" s="17">
        <v>47779</v>
      </c>
      <c r="BR30" s="14">
        <v>39621.75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45505</v>
      </c>
      <c r="E31" s="6" t="s">
        <v>25</v>
      </c>
      <c r="F31" s="21">
        <v>164</v>
      </c>
      <c r="G31" s="21">
        <v>163</v>
      </c>
      <c r="H31" s="8">
        <v>38196.97</v>
      </c>
      <c r="I31" s="8">
        <v>33913.25</v>
      </c>
      <c r="J31" s="8">
        <v>0</v>
      </c>
      <c r="K31" s="8">
        <v>72110.22</v>
      </c>
      <c r="L31" s="8">
        <v>390.25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72110.22</v>
      </c>
      <c r="T31" s="8">
        <v>84271.84</v>
      </c>
      <c r="U31" s="8">
        <v>334.22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84606.06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f t="shared" si="0"/>
        <v>0</v>
      </c>
      <c r="AV31" s="8">
        <v>34303.5</v>
      </c>
      <c r="AW31" s="8">
        <v>84606.06</v>
      </c>
      <c r="AX31" s="9">
        <v>70</v>
      </c>
      <c r="AY31" s="9">
        <v>360</v>
      </c>
      <c r="AZ31" s="8">
        <v>245627.54</v>
      </c>
      <c r="BA31" s="8">
        <v>79200</v>
      </c>
      <c r="BB31" s="7">
        <v>90</v>
      </c>
      <c r="BC31" s="7">
        <v>81.943431818181807</v>
      </c>
      <c r="BD31" s="7">
        <v>10.5</v>
      </c>
      <c r="BE31" s="7"/>
      <c r="BF31" s="6" t="s">
        <v>416</v>
      </c>
      <c r="BG31" s="4"/>
      <c r="BH31" s="6" t="s">
        <v>441</v>
      </c>
      <c r="BI31" s="6" t="s">
        <v>442</v>
      </c>
      <c r="BJ31" s="6" t="s">
        <v>152</v>
      </c>
      <c r="BK31" s="6" t="s">
        <v>423</v>
      </c>
      <c r="BL31" s="5" t="s">
        <v>1</v>
      </c>
      <c r="BM31" s="7">
        <v>591905.49167568004</v>
      </c>
      <c r="BN31" s="5" t="s">
        <v>3</v>
      </c>
      <c r="BO31" s="7"/>
      <c r="BP31" s="10">
        <v>36698</v>
      </c>
      <c r="BQ31" s="10">
        <v>47655</v>
      </c>
      <c r="BR31" s="7">
        <v>37147.64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45505</v>
      </c>
      <c r="E32" s="13" t="s">
        <v>26</v>
      </c>
      <c r="F32" s="22">
        <v>102</v>
      </c>
      <c r="G32" s="22">
        <v>101</v>
      </c>
      <c r="H32" s="15">
        <v>38196.97</v>
      </c>
      <c r="I32" s="15">
        <v>26259.17</v>
      </c>
      <c r="J32" s="15">
        <v>0</v>
      </c>
      <c r="K32" s="15">
        <v>64456.14</v>
      </c>
      <c r="L32" s="15">
        <v>390.25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64456.14</v>
      </c>
      <c r="T32" s="15">
        <v>47636.77</v>
      </c>
      <c r="U32" s="15">
        <v>334.22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47970.99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26649.42</v>
      </c>
      <c r="AW32" s="15">
        <v>47970.99</v>
      </c>
      <c r="AX32" s="16">
        <v>70</v>
      </c>
      <c r="AY32" s="16">
        <v>360</v>
      </c>
      <c r="AZ32" s="15">
        <v>245627.54</v>
      </c>
      <c r="BA32" s="15">
        <v>79200</v>
      </c>
      <c r="BB32" s="14">
        <v>90</v>
      </c>
      <c r="BC32" s="14">
        <v>73.245613636363601</v>
      </c>
      <c r="BD32" s="14">
        <v>10.5</v>
      </c>
      <c r="BE32" s="14"/>
      <c r="BF32" s="13" t="s">
        <v>416</v>
      </c>
      <c r="BG32" s="11"/>
      <c r="BH32" s="13" t="s">
        <v>441</v>
      </c>
      <c r="BI32" s="13" t="s">
        <v>442</v>
      </c>
      <c r="BJ32" s="13" t="s">
        <v>152</v>
      </c>
      <c r="BK32" s="13" t="s">
        <v>423</v>
      </c>
      <c r="BL32" s="12" t="s">
        <v>1</v>
      </c>
      <c r="BM32" s="14">
        <v>529078.17003216001</v>
      </c>
      <c r="BN32" s="12" t="s">
        <v>3</v>
      </c>
      <c r="BO32" s="14"/>
      <c r="BP32" s="17">
        <v>36698</v>
      </c>
      <c r="BQ32" s="17">
        <v>47655</v>
      </c>
      <c r="BR32" s="14">
        <v>23330.53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45505</v>
      </c>
      <c r="E33" s="6" t="s">
        <v>444</v>
      </c>
      <c r="F33" s="21">
        <v>5</v>
      </c>
      <c r="G33" s="21">
        <v>4</v>
      </c>
      <c r="H33" s="8">
        <v>23625.23</v>
      </c>
      <c r="I33" s="8">
        <v>2508.54</v>
      </c>
      <c r="J33" s="8">
        <v>0</v>
      </c>
      <c r="K33" s="8">
        <v>26133.77</v>
      </c>
      <c r="L33" s="8">
        <v>517.75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26133.77</v>
      </c>
      <c r="T33" s="8">
        <v>871.4</v>
      </c>
      <c r="U33" s="8">
        <v>206.72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1078.1199999999999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0</v>
      </c>
      <c r="AV33" s="8">
        <v>3026.29</v>
      </c>
      <c r="AW33" s="8">
        <v>1078.1199999999999</v>
      </c>
      <c r="AX33" s="9">
        <v>70</v>
      </c>
      <c r="AY33" s="9">
        <v>360</v>
      </c>
      <c r="AZ33" s="8">
        <v>245627.54</v>
      </c>
      <c r="BA33" s="8">
        <v>79200</v>
      </c>
      <c r="BB33" s="7">
        <v>90</v>
      </c>
      <c r="BC33" s="7">
        <v>29.697465909090901</v>
      </c>
      <c r="BD33" s="7">
        <v>10.5</v>
      </c>
      <c r="BE33" s="7"/>
      <c r="BF33" s="6" t="s">
        <v>416</v>
      </c>
      <c r="BG33" s="4"/>
      <c r="BH33" s="6" t="s">
        <v>441</v>
      </c>
      <c r="BI33" s="6" t="s">
        <v>442</v>
      </c>
      <c r="BJ33" s="6" t="s">
        <v>152</v>
      </c>
      <c r="BK33" s="6" t="s">
        <v>422</v>
      </c>
      <c r="BL33" s="5" t="s">
        <v>1</v>
      </c>
      <c r="BM33" s="7">
        <v>214514.97417688</v>
      </c>
      <c r="BN33" s="5" t="s">
        <v>3</v>
      </c>
      <c r="BO33" s="7"/>
      <c r="BP33" s="10">
        <v>36698</v>
      </c>
      <c r="BQ33" s="10">
        <v>47655</v>
      </c>
      <c r="BR33" s="7">
        <v>1132.55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45505</v>
      </c>
      <c r="E34" s="13" t="s">
        <v>27</v>
      </c>
      <c r="F34" s="22">
        <v>143</v>
      </c>
      <c r="G34" s="22">
        <v>142</v>
      </c>
      <c r="H34" s="15">
        <v>38967.339999999997</v>
      </c>
      <c r="I34" s="15">
        <v>31219.19</v>
      </c>
      <c r="J34" s="15">
        <v>0</v>
      </c>
      <c r="K34" s="15">
        <v>70186.53</v>
      </c>
      <c r="L34" s="15">
        <v>383.51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70186.53</v>
      </c>
      <c r="T34" s="15">
        <v>71928.179999999993</v>
      </c>
      <c r="U34" s="15">
        <v>340.96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72269.14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31602.7</v>
      </c>
      <c r="AW34" s="15">
        <v>72269.14</v>
      </c>
      <c r="AX34" s="16">
        <v>72</v>
      </c>
      <c r="AY34" s="16">
        <v>360</v>
      </c>
      <c r="AZ34" s="15">
        <v>247142.28</v>
      </c>
      <c r="BA34" s="15">
        <v>79200</v>
      </c>
      <c r="BB34" s="14">
        <v>90</v>
      </c>
      <c r="BC34" s="14">
        <v>79.757420454545496</v>
      </c>
      <c r="BD34" s="14">
        <v>10.5</v>
      </c>
      <c r="BE34" s="14"/>
      <c r="BF34" s="13" t="s">
        <v>416</v>
      </c>
      <c r="BG34" s="11"/>
      <c r="BH34" s="13" t="s">
        <v>441</v>
      </c>
      <c r="BI34" s="13" t="s">
        <v>442</v>
      </c>
      <c r="BJ34" s="13" t="s">
        <v>152</v>
      </c>
      <c r="BK34" s="13" t="s">
        <v>423</v>
      </c>
      <c r="BL34" s="12" t="s">
        <v>1</v>
      </c>
      <c r="BM34" s="14">
        <v>576115.18240632</v>
      </c>
      <c r="BN34" s="12" t="s">
        <v>3</v>
      </c>
      <c r="BO34" s="14"/>
      <c r="BP34" s="17">
        <v>36729</v>
      </c>
      <c r="BQ34" s="17">
        <v>47686</v>
      </c>
      <c r="BR34" s="14">
        <v>32358.04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45505</v>
      </c>
      <c r="E35" s="6" t="s">
        <v>28</v>
      </c>
      <c r="F35" s="21">
        <v>87</v>
      </c>
      <c r="G35" s="21">
        <v>86</v>
      </c>
      <c r="H35" s="8">
        <v>38967.339999999997</v>
      </c>
      <c r="I35" s="8">
        <v>23289.46</v>
      </c>
      <c r="J35" s="8">
        <v>0</v>
      </c>
      <c r="K35" s="8">
        <v>62256.800000000003</v>
      </c>
      <c r="L35" s="8">
        <v>383.51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62256.800000000003</v>
      </c>
      <c r="T35" s="8">
        <v>39466.51</v>
      </c>
      <c r="U35" s="8">
        <v>340.96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39807.47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23672.97</v>
      </c>
      <c r="AW35" s="8">
        <v>39807.47</v>
      </c>
      <c r="AX35" s="9">
        <v>72</v>
      </c>
      <c r="AY35" s="9">
        <v>360</v>
      </c>
      <c r="AZ35" s="8">
        <v>247257.56</v>
      </c>
      <c r="BA35" s="8">
        <v>79200</v>
      </c>
      <c r="BB35" s="7">
        <v>90</v>
      </c>
      <c r="BC35" s="7">
        <v>70.746363636363597</v>
      </c>
      <c r="BD35" s="7">
        <v>10.5</v>
      </c>
      <c r="BE35" s="7"/>
      <c r="BF35" s="6" t="s">
        <v>416</v>
      </c>
      <c r="BG35" s="4"/>
      <c r="BH35" s="6" t="s">
        <v>441</v>
      </c>
      <c r="BI35" s="6" t="s">
        <v>442</v>
      </c>
      <c r="BJ35" s="6" t="s">
        <v>445</v>
      </c>
      <c r="BK35" s="6" t="s">
        <v>423</v>
      </c>
      <c r="BL35" s="5" t="s">
        <v>1</v>
      </c>
      <c r="BM35" s="7">
        <v>511025.23073920002</v>
      </c>
      <c r="BN35" s="5" t="s">
        <v>3</v>
      </c>
      <c r="BO35" s="7"/>
      <c r="BP35" s="10">
        <v>36732</v>
      </c>
      <c r="BQ35" s="10">
        <v>47689</v>
      </c>
      <c r="BR35" s="7">
        <v>19686.36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45505</v>
      </c>
      <c r="E36" s="13" t="s">
        <v>446</v>
      </c>
      <c r="F36" s="22">
        <v>1</v>
      </c>
      <c r="G36" s="22">
        <v>1</v>
      </c>
      <c r="H36" s="15">
        <v>38950.400000000001</v>
      </c>
      <c r="I36" s="15">
        <v>423.21</v>
      </c>
      <c r="J36" s="15">
        <v>0</v>
      </c>
      <c r="K36" s="15">
        <v>39373.61</v>
      </c>
      <c r="L36" s="15">
        <v>383.65</v>
      </c>
      <c r="M36" s="15">
        <v>0</v>
      </c>
      <c r="N36" s="15">
        <v>0</v>
      </c>
      <c r="O36" s="15">
        <v>316.17</v>
      </c>
      <c r="P36" s="15">
        <v>0</v>
      </c>
      <c r="Q36" s="15">
        <v>0</v>
      </c>
      <c r="R36" s="15">
        <v>0</v>
      </c>
      <c r="S36" s="15">
        <v>39057.440000000002</v>
      </c>
      <c r="T36" s="15">
        <v>344.14</v>
      </c>
      <c r="U36" s="15">
        <v>340.82</v>
      </c>
      <c r="V36" s="15">
        <v>0</v>
      </c>
      <c r="W36" s="15">
        <v>344.14</v>
      </c>
      <c r="X36" s="15">
        <v>0</v>
      </c>
      <c r="Y36" s="15">
        <v>0</v>
      </c>
      <c r="Z36" s="15">
        <v>0</v>
      </c>
      <c r="AA36" s="15">
        <v>340.82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-16.399999999999999</v>
      </c>
      <c r="AH36" s="15">
        <v>0</v>
      </c>
      <c r="AI36" s="15">
        <v>0</v>
      </c>
      <c r="AJ36" s="15">
        <v>132</v>
      </c>
      <c r="AK36" s="15">
        <v>0</v>
      </c>
      <c r="AL36" s="15">
        <v>0</v>
      </c>
      <c r="AM36" s="15">
        <v>43.4</v>
      </c>
      <c r="AN36" s="15">
        <v>0</v>
      </c>
      <c r="AO36" s="15">
        <v>94.23</v>
      </c>
      <c r="AP36" s="15">
        <v>0.16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913.7</v>
      </c>
      <c r="AV36" s="15">
        <v>490.69</v>
      </c>
      <c r="AW36" s="15">
        <v>340.82</v>
      </c>
      <c r="AX36" s="16">
        <v>72</v>
      </c>
      <c r="AY36" s="16">
        <v>360</v>
      </c>
      <c r="AZ36" s="15">
        <v>247737.16</v>
      </c>
      <c r="BA36" s="15">
        <v>79200</v>
      </c>
      <c r="BB36" s="14">
        <v>90</v>
      </c>
      <c r="BC36" s="14">
        <v>44.383454545454498</v>
      </c>
      <c r="BD36" s="14">
        <v>10.5</v>
      </c>
      <c r="BE36" s="14"/>
      <c r="BF36" s="13" t="s">
        <v>416</v>
      </c>
      <c r="BG36" s="11"/>
      <c r="BH36" s="13" t="s">
        <v>441</v>
      </c>
      <c r="BI36" s="13" t="s">
        <v>442</v>
      </c>
      <c r="BJ36" s="13" t="s">
        <v>152</v>
      </c>
      <c r="BK36" s="13" t="s">
        <v>422</v>
      </c>
      <c r="BL36" s="12" t="s">
        <v>1</v>
      </c>
      <c r="BM36" s="14">
        <v>320596.90327935998</v>
      </c>
      <c r="BN36" s="12" t="s">
        <v>3</v>
      </c>
      <c r="BO36" s="14"/>
      <c r="BP36" s="17">
        <v>36747</v>
      </c>
      <c r="BQ36" s="17">
        <v>47704</v>
      </c>
      <c r="BR36" s="14">
        <v>226.39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45505</v>
      </c>
      <c r="E37" s="6" t="s">
        <v>321</v>
      </c>
      <c r="F37" s="21">
        <v>3</v>
      </c>
      <c r="G37" s="21">
        <v>2</v>
      </c>
      <c r="H37" s="8">
        <v>39347.519999999997</v>
      </c>
      <c r="I37" s="8">
        <v>781.76</v>
      </c>
      <c r="J37" s="8">
        <v>0</v>
      </c>
      <c r="K37" s="8">
        <v>40129.279999999999</v>
      </c>
      <c r="L37" s="8">
        <v>380.18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40129.279999999999</v>
      </c>
      <c r="T37" s="8">
        <v>698.45</v>
      </c>
      <c r="U37" s="8">
        <v>344.29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1042.74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1161.94</v>
      </c>
      <c r="AW37" s="8">
        <v>1042.74</v>
      </c>
      <c r="AX37" s="9">
        <v>73</v>
      </c>
      <c r="AY37" s="9">
        <v>360</v>
      </c>
      <c r="AZ37" s="8">
        <v>247737.16</v>
      </c>
      <c r="BA37" s="8">
        <v>79200</v>
      </c>
      <c r="BB37" s="7">
        <v>90</v>
      </c>
      <c r="BC37" s="7">
        <v>45.601454545454501</v>
      </c>
      <c r="BD37" s="7">
        <v>10.5</v>
      </c>
      <c r="BE37" s="7"/>
      <c r="BF37" s="6" t="s">
        <v>416</v>
      </c>
      <c r="BG37" s="4"/>
      <c r="BH37" s="6" t="s">
        <v>441</v>
      </c>
      <c r="BI37" s="6" t="s">
        <v>442</v>
      </c>
      <c r="BJ37" s="6" t="s">
        <v>152</v>
      </c>
      <c r="BK37" s="6" t="s">
        <v>422</v>
      </c>
      <c r="BL37" s="5" t="s">
        <v>1</v>
      </c>
      <c r="BM37" s="7">
        <v>329394.93471231998</v>
      </c>
      <c r="BN37" s="5" t="s">
        <v>3</v>
      </c>
      <c r="BO37" s="7"/>
      <c r="BP37" s="10">
        <v>36747</v>
      </c>
      <c r="BQ37" s="10">
        <v>47704</v>
      </c>
      <c r="BR37" s="7">
        <v>679.17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45505</v>
      </c>
      <c r="E38" s="13" t="s">
        <v>29</v>
      </c>
      <c r="F38" s="22">
        <v>199</v>
      </c>
      <c r="G38" s="22">
        <v>198</v>
      </c>
      <c r="H38" s="15">
        <v>39347.519999999997</v>
      </c>
      <c r="I38" s="15">
        <v>35774.43</v>
      </c>
      <c r="J38" s="15">
        <v>0</v>
      </c>
      <c r="K38" s="15">
        <v>75121.95</v>
      </c>
      <c r="L38" s="15">
        <v>380.18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75121.95</v>
      </c>
      <c r="T38" s="15">
        <v>108395.1</v>
      </c>
      <c r="U38" s="15">
        <v>344.29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108739.39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8">
        <f t="shared" si="0"/>
        <v>0</v>
      </c>
      <c r="AV38" s="15">
        <v>36154.61</v>
      </c>
      <c r="AW38" s="15">
        <v>108739.39</v>
      </c>
      <c r="AX38" s="16">
        <v>73</v>
      </c>
      <c r="AY38" s="16">
        <v>360</v>
      </c>
      <c r="AZ38" s="15">
        <v>247899.87</v>
      </c>
      <c r="BA38" s="15">
        <v>79200</v>
      </c>
      <c r="BB38" s="14">
        <v>90</v>
      </c>
      <c r="BC38" s="14">
        <v>85.365852272727295</v>
      </c>
      <c r="BD38" s="14">
        <v>10.5</v>
      </c>
      <c r="BE38" s="14"/>
      <c r="BF38" s="13" t="s">
        <v>416</v>
      </c>
      <c r="BG38" s="11"/>
      <c r="BH38" s="13" t="s">
        <v>441</v>
      </c>
      <c r="BI38" s="13" t="s">
        <v>442</v>
      </c>
      <c r="BJ38" s="13" t="s">
        <v>152</v>
      </c>
      <c r="BK38" s="13" t="s">
        <v>423</v>
      </c>
      <c r="BL38" s="12" t="s">
        <v>1</v>
      </c>
      <c r="BM38" s="14">
        <v>616626.80755080003</v>
      </c>
      <c r="BN38" s="12" t="s">
        <v>3</v>
      </c>
      <c r="BO38" s="14"/>
      <c r="BP38" s="17">
        <v>36754</v>
      </c>
      <c r="BQ38" s="17">
        <v>47711</v>
      </c>
      <c r="BR38" s="14">
        <v>45284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45505</v>
      </c>
      <c r="E39" s="6" t="s">
        <v>313</v>
      </c>
      <c r="F39" s="21">
        <v>7</v>
      </c>
      <c r="G39" s="21">
        <v>7</v>
      </c>
      <c r="H39" s="8">
        <v>39274.58</v>
      </c>
      <c r="I39" s="8">
        <v>2930</v>
      </c>
      <c r="J39" s="8">
        <v>0</v>
      </c>
      <c r="K39" s="8">
        <v>42204.58</v>
      </c>
      <c r="L39" s="8">
        <v>380.82</v>
      </c>
      <c r="M39" s="8">
        <v>0</v>
      </c>
      <c r="N39" s="8">
        <v>0</v>
      </c>
      <c r="O39" s="8">
        <v>407.31</v>
      </c>
      <c r="P39" s="8">
        <v>0</v>
      </c>
      <c r="Q39" s="8">
        <v>0</v>
      </c>
      <c r="R39" s="8">
        <v>0</v>
      </c>
      <c r="S39" s="8">
        <v>41797.269999999997</v>
      </c>
      <c r="T39" s="8">
        <v>2621.4</v>
      </c>
      <c r="U39" s="8">
        <v>343.65</v>
      </c>
      <c r="V39" s="8">
        <v>0</v>
      </c>
      <c r="W39" s="8">
        <v>491.11</v>
      </c>
      <c r="X39" s="8">
        <v>0</v>
      </c>
      <c r="Y39" s="8">
        <v>0</v>
      </c>
      <c r="Z39" s="8">
        <v>0</v>
      </c>
      <c r="AA39" s="8">
        <v>2473.94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-71.040000000000006</v>
      </c>
      <c r="AH39" s="8">
        <v>0</v>
      </c>
      <c r="AI39" s="8">
        <v>0</v>
      </c>
      <c r="AJ39" s="8">
        <v>132</v>
      </c>
      <c r="AK39" s="8">
        <v>0</v>
      </c>
      <c r="AL39" s="8">
        <v>0</v>
      </c>
      <c r="AM39" s="8">
        <v>45.39</v>
      </c>
      <c r="AN39" s="8">
        <v>0</v>
      </c>
      <c r="AO39" s="8">
        <v>94.23</v>
      </c>
      <c r="AP39" s="8">
        <v>0.19</v>
      </c>
      <c r="AQ39" s="8">
        <v>0</v>
      </c>
      <c r="AR39" s="8">
        <v>0</v>
      </c>
      <c r="AS39" s="8">
        <v>0</v>
      </c>
      <c r="AT39" s="8">
        <v>0</v>
      </c>
      <c r="AU39" s="8">
        <f t="shared" si="0"/>
        <v>1099.19</v>
      </c>
      <c r="AV39" s="8">
        <v>2903.51</v>
      </c>
      <c r="AW39" s="8">
        <v>2473.94</v>
      </c>
      <c r="AX39" s="9">
        <v>72</v>
      </c>
      <c r="AY39" s="9">
        <v>360</v>
      </c>
      <c r="AZ39" s="8">
        <v>247899.87</v>
      </c>
      <c r="BA39" s="8">
        <v>79200</v>
      </c>
      <c r="BB39" s="7">
        <v>90</v>
      </c>
      <c r="BC39" s="7">
        <v>47.496897727272703</v>
      </c>
      <c r="BD39" s="7">
        <v>10.5</v>
      </c>
      <c r="BE39" s="7"/>
      <c r="BF39" s="6" t="s">
        <v>416</v>
      </c>
      <c r="BG39" s="4"/>
      <c r="BH39" s="6" t="s">
        <v>441</v>
      </c>
      <c r="BI39" s="6" t="s">
        <v>442</v>
      </c>
      <c r="BJ39" s="6" t="s">
        <v>152</v>
      </c>
      <c r="BK39" s="6" t="s">
        <v>423</v>
      </c>
      <c r="BL39" s="5" t="s">
        <v>1</v>
      </c>
      <c r="BM39" s="7">
        <v>343086.37042087998</v>
      </c>
      <c r="BN39" s="5" t="s">
        <v>3</v>
      </c>
      <c r="BO39" s="7"/>
      <c r="BP39" s="10">
        <v>36754</v>
      </c>
      <c r="BQ39" s="10">
        <v>47711</v>
      </c>
      <c r="BR39" s="7">
        <v>1584.94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45505</v>
      </c>
      <c r="E40" s="13" t="s">
        <v>30</v>
      </c>
      <c r="F40" s="22">
        <v>163</v>
      </c>
      <c r="G40" s="22">
        <v>162</v>
      </c>
      <c r="H40" s="15">
        <v>39347.519999999997</v>
      </c>
      <c r="I40" s="15">
        <v>32947.279999999999</v>
      </c>
      <c r="J40" s="15">
        <v>0</v>
      </c>
      <c r="K40" s="15">
        <v>72294.8</v>
      </c>
      <c r="L40" s="15">
        <v>380.18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72294.8</v>
      </c>
      <c r="T40" s="15">
        <v>85141.33</v>
      </c>
      <c r="U40" s="15">
        <v>344.29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85485.62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8">
        <f t="shared" si="0"/>
        <v>0</v>
      </c>
      <c r="AV40" s="15">
        <v>33327.46</v>
      </c>
      <c r="AW40" s="15">
        <v>85485.62</v>
      </c>
      <c r="AX40" s="16">
        <v>73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82.153181818181807</v>
      </c>
      <c r="BD40" s="14">
        <v>10.5</v>
      </c>
      <c r="BE40" s="14"/>
      <c r="BF40" s="13" t="s">
        <v>416</v>
      </c>
      <c r="BG40" s="11"/>
      <c r="BH40" s="13" t="s">
        <v>441</v>
      </c>
      <c r="BI40" s="13" t="s">
        <v>442</v>
      </c>
      <c r="BJ40" s="13" t="s">
        <v>152</v>
      </c>
      <c r="BK40" s="13" t="s">
        <v>423</v>
      </c>
      <c r="BL40" s="12" t="s">
        <v>1</v>
      </c>
      <c r="BM40" s="14">
        <v>593420.58781119995</v>
      </c>
      <c r="BN40" s="12" t="s">
        <v>3</v>
      </c>
      <c r="BO40" s="14"/>
      <c r="BP40" s="17">
        <v>36754</v>
      </c>
      <c r="BQ40" s="17">
        <v>47711</v>
      </c>
      <c r="BR40" s="14">
        <v>37132.879999999997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45505</v>
      </c>
      <c r="E41" s="6" t="s">
        <v>31</v>
      </c>
      <c r="F41" s="21">
        <v>181</v>
      </c>
      <c r="G41" s="21">
        <v>180</v>
      </c>
      <c r="H41" s="8">
        <v>39347.519999999997</v>
      </c>
      <c r="I41" s="8">
        <v>34471.440000000002</v>
      </c>
      <c r="J41" s="8">
        <v>0</v>
      </c>
      <c r="K41" s="8">
        <v>73818.960000000006</v>
      </c>
      <c r="L41" s="8">
        <v>380.18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73818.960000000006</v>
      </c>
      <c r="T41" s="8">
        <v>96384.44</v>
      </c>
      <c r="U41" s="8">
        <v>344.29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96728.73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0</v>
      </c>
      <c r="AV41" s="8">
        <v>34851.620000000003</v>
      </c>
      <c r="AW41" s="8">
        <v>96728.73</v>
      </c>
      <c r="AX41" s="9">
        <v>73</v>
      </c>
      <c r="AY41" s="9">
        <v>360</v>
      </c>
      <c r="AZ41" s="8">
        <v>247899.87</v>
      </c>
      <c r="BA41" s="8">
        <v>79200</v>
      </c>
      <c r="BB41" s="7">
        <v>90</v>
      </c>
      <c r="BC41" s="7">
        <v>83.885181818181806</v>
      </c>
      <c r="BD41" s="7">
        <v>10.5</v>
      </c>
      <c r="BE41" s="7"/>
      <c r="BF41" s="6" t="s">
        <v>416</v>
      </c>
      <c r="BG41" s="4"/>
      <c r="BH41" s="6" t="s">
        <v>441</v>
      </c>
      <c r="BI41" s="6" t="s">
        <v>442</v>
      </c>
      <c r="BJ41" s="6" t="s">
        <v>152</v>
      </c>
      <c r="BK41" s="6" t="s">
        <v>423</v>
      </c>
      <c r="BL41" s="5" t="s">
        <v>1</v>
      </c>
      <c r="BM41" s="7">
        <v>605931.41740223998</v>
      </c>
      <c r="BN41" s="5" t="s">
        <v>3</v>
      </c>
      <c r="BO41" s="7"/>
      <c r="BP41" s="10">
        <v>36754</v>
      </c>
      <c r="BQ41" s="10">
        <v>47711</v>
      </c>
      <c r="BR41" s="7">
        <v>40982.019999999997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45505</v>
      </c>
      <c r="E42" s="13" t="s">
        <v>32</v>
      </c>
      <c r="F42" s="22">
        <v>132</v>
      </c>
      <c r="G42" s="22">
        <v>131</v>
      </c>
      <c r="H42" s="15">
        <v>34534.879999999997</v>
      </c>
      <c r="I42" s="15">
        <v>32979.94</v>
      </c>
      <c r="J42" s="15">
        <v>0</v>
      </c>
      <c r="K42" s="15">
        <v>67514.820000000007</v>
      </c>
      <c r="L42" s="15">
        <v>422.29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67514.820000000007</v>
      </c>
      <c r="T42" s="15">
        <v>62650.1</v>
      </c>
      <c r="U42" s="15">
        <v>302.18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62952.28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33402.230000000003</v>
      </c>
      <c r="AW42" s="15">
        <v>62952.28</v>
      </c>
      <c r="AX42" s="16">
        <v>73</v>
      </c>
      <c r="AY42" s="16">
        <v>360</v>
      </c>
      <c r="AZ42" s="15">
        <v>249701.76000000001</v>
      </c>
      <c r="BA42" s="15">
        <v>79200</v>
      </c>
      <c r="BB42" s="14">
        <v>90</v>
      </c>
      <c r="BC42" s="14">
        <v>76.721386363636398</v>
      </c>
      <c r="BD42" s="14">
        <v>10.5</v>
      </c>
      <c r="BE42" s="14"/>
      <c r="BF42" s="13" t="s">
        <v>416</v>
      </c>
      <c r="BG42" s="11"/>
      <c r="BH42" s="13" t="s">
        <v>441</v>
      </c>
      <c r="BI42" s="13" t="s">
        <v>442</v>
      </c>
      <c r="BJ42" s="13" t="s">
        <v>152</v>
      </c>
      <c r="BK42" s="13" t="s">
        <v>423</v>
      </c>
      <c r="BL42" s="12" t="s">
        <v>1</v>
      </c>
      <c r="BM42" s="14">
        <v>554184.86765807995</v>
      </c>
      <c r="BN42" s="12" t="s">
        <v>3</v>
      </c>
      <c r="BO42" s="14"/>
      <c r="BP42" s="17">
        <v>36792</v>
      </c>
      <c r="BQ42" s="17">
        <v>47749</v>
      </c>
      <c r="BR42" s="14">
        <v>30112.53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45505</v>
      </c>
      <c r="E43" s="6" t="s">
        <v>33</v>
      </c>
      <c r="F43" s="21">
        <v>120</v>
      </c>
      <c r="G43" s="21">
        <v>119</v>
      </c>
      <c r="H43" s="8">
        <v>39724.400000000001</v>
      </c>
      <c r="I43" s="8">
        <v>27930.6</v>
      </c>
      <c r="J43" s="8">
        <v>0</v>
      </c>
      <c r="K43" s="8">
        <v>67655</v>
      </c>
      <c r="L43" s="8">
        <v>376.88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67655</v>
      </c>
      <c r="T43" s="8">
        <v>59005.8</v>
      </c>
      <c r="U43" s="8">
        <v>347.59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59353.39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28307.48</v>
      </c>
      <c r="AW43" s="8">
        <v>59353.39</v>
      </c>
      <c r="AX43" s="9">
        <v>74</v>
      </c>
      <c r="AY43" s="9">
        <v>360</v>
      </c>
      <c r="AZ43" s="8">
        <v>249701.76000000001</v>
      </c>
      <c r="BA43" s="8">
        <v>79200</v>
      </c>
      <c r="BB43" s="7">
        <v>90</v>
      </c>
      <c r="BC43" s="7">
        <v>76.880681818181799</v>
      </c>
      <c r="BD43" s="7">
        <v>10.5</v>
      </c>
      <c r="BE43" s="7"/>
      <c r="BF43" s="6" t="s">
        <v>416</v>
      </c>
      <c r="BG43" s="4"/>
      <c r="BH43" s="6" t="s">
        <v>441</v>
      </c>
      <c r="BI43" s="6" t="s">
        <v>442</v>
      </c>
      <c r="BJ43" s="6" t="s">
        <v>152</v>
      </c>
      <c r="BK43" s="6" t="s">
        <v>423</v>
      </c>
      <c r="BL43" s="5" t="s">
        <v>1</v>
      </c>
      <c r="BM43" s="7">
        <v>555335.51332000003</v>
      </c>
      <c r="BN43" s="5" t="s">
        <v>3</v>
      </c>
      <c r="BO43" s="7"/>
      <c r="BP43" s="10">
        <v>36792</v>
      </c>
      <c r="BQ43" s="10">
        <v>47749</v>
      </c>
      <c r="BR43" s="7">
        <v>27395.61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45505</v>
      </c>
      <c r="E44" s="13" t="s">
        <v>34</v>
      </c>
      <c r="F44" s="22">
        <v>135</v>
      </c>
      <c r="G44" s="22">
        <v>134</v>
      </c>
      <c r="H44" s="15">
        <v>39724.400000000001</v>
      </c>
      <c r="I44" s="15">
        <v>29785.45</v>
      </c>
      <c r="J44" s="15">
        <v>0</v>
      </c>
      <c r="K44" s="15">
        <v>69509.850000000006</v>
      </c>
      <c r="L44" s="15">
        <v>376.88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69509.850000000006</v>
      </c>
      <c r="T44" s="15">
        <v>68018</v>
      </c>
      <c r="U44" s="15">
        <v>347.59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68365.59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30162.33</v>
      </c>
      <c r="AW44" s="15">
        <v>68365.59</v>
      </c>
      <c r="AX44" s="16">
        <v>74</v>
      </c>
      <c r="AY44" s="16">
        <v>360</v>
      </c>
      <c r="AZ44" s="15">
        <v>249701.76000000001</v>
      </c>
      <c r="BA44" s="15">
        <v>79200</v>
      </c>
      <c r="BB44" s="14">
        <v>90</v>
      </c>
      <c r="BC44" s="14">
        <v>78.988465909090905</v>
      </c>
      <c r="BD44" s="14">
        <v>10.5</v>
      </c>
      <c r="BE44" s="14"/>
      <c r="BF44" s="13" t="s">
        <v>416</v>
      </c>
      <c r="BG44" s="11"/>
      <c r="BH44" s="13" t="s">
        <v>441</v>
      </c>
      <c r="BI44" s="13" t="s">
        <v>442</v>
      </c>
      <c r="BJ44" s="13" t="s">
        <v>152</v>
      </c>
      <c r="BK44" s="13" t="s">
        <v>423</v>
      </c>
      <c r="BL44" s="12" t="s">
        <v>1</v>
      </c>
      <c r="BM44" s="14">
        <v>570560.76018840005</v>
      </c>
      <c r="BN44" s="12" t="s">
        <v>3</v>
      </c>
      <c r="BO44" s="14"/>
      <c r="BP44" s="17">
        <v>36792</v>
      </c>
      <c r="BQ44" s="17">
        <v>47749</v>
      </c>
      <c r="BR44" s="14">
        <v>30791.759999999998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45505</v>
      </c>
      <c r="E45" s="6" t="s">
        <v>447</v>
      </c>
      <c r="F45" s="21">
        <v>0</v>
      </c>
      <c r="G45" s="21">
        <v>0</v>
      </c>
      <c r="H45" s="8">
        <v>39724.400000000001</v>
      </c>
      <c r="I45" s="8">
        <v>0</v>
      </c>
      <c r="J45" s="8">
        <v>0</v>
      </c>
      <c r="K45" s="8">
        <v>39724.400000000001</v>
      </c>
      <c r="L45" s="8">
        <v>376.88</v>
      </c>
      <c r="M45" s="8">
        <v>0</v>
      </c>
      <c r="N45" s="8">
        <v>0</v>
      </c>
      <c r="O45" s="8">
        <v>0</v>
      </c>
      <c r="P45" s="8">
        <v>376.88</v>
      </c>
      <c r="Q45" s="8">
        <v>0</v>
      </c>
      <c r="R45" s="8">
        <v>0</v>
      </c>
      <c r="S45" s="8">
        <v>39347.519999999997</v>
      </c>
      <c r="T45" s="8">
        <v>0</v>
      </c>
      <c r="U45" s="8">
        <v>347.59</v>
      </c>
      <c r="V45" s="8">
        <v>0</v>
      </c>
      <c r="W45" s="8">
        <v>0</v>
      </c>
      <c r="X45" s="8">
        <v>347.59</v>
      </c>
      <c r="Y45" s="8">
        <v>0</v>
      </c>
      <c r="Z45" s="8">
        <v>0</v>
      </c>
      <c r="AA45" s="8">
        <v>0</v>
      </c>
      <c r="AB45" s="8">
        <v>132</v>
      </c>
      <c r="AC45" s="8">
        <v>0</v>
      </c>
      <c r="AD45" s="8">
        <v>0</v>
      </c>
      <c r="AE45" s="8">
        <v>0</v>
      </c>
      <c r="AF45" s="8">
        <v>0</v>
      </c>
      <c r="AG45" s="8">
        <v>-9.3699999999999992</v>
      </c>
      <c r="AH45" s="8">
        <v>94.23</v>
      </c>
      <c r="AI45" s="8">
        <v>0.18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46.12</v>
      </c>
      <c r="AR45" s="8">
        <v>0</v>
      </c>
      <c r="AS45" s="8">
        <v>43.47</v>
      </c>
      <c r="AT45" s="8">
        <v>0</v>
      </c>
      <c r="AU45" s="8">
        <f t="shared" si="0"/>
        <v>944.16</v>
      </c>
      <c r="AV45" s="8">
        <v>0</v>
      </c>
      <c r="AW45" s="8">
        <v>0</v>
      </c>
      <c r="AX45" s="9">
        <v>74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44.713090909090901</v>
      </c>
      <c r="BD45" s="7">
        <v>10.5</v>
      </c>
      <c r="BE45" s="7"/>
      <c r="BF45" s="6" t="s">
        <v>416</v>
      </c>
      <c r="BG45" s="4"/>
      <c r="BH45" s="6" t="s">
        <v>441</v>
      </c>
      <c r="BI45" s="6" t="s">
        <v>442</v>
      </c>
      <c r="BJ45" s="6" t="s">
        <v>152</v>
      </c>
      <c r="BK45" s="6" t="s">
        <v>420</v>
      </c>
      <c r="BL45" s="5" t="s">
        <v>1</v>
      </c>
      <c r="BM45" s="7">
        <v>322977.97970688</v>
      </c>
      <c r="BN45" s="5" t="s">
        <v>3</v>
      </c>
      <c r="BO45" s="7"/>
      <c r="BP45" s="10">
        <v>36792</v>
      </c>
      <c r="BQ45" s="10">
        <v>47749</v>
      </c>
      <c r="BR45" s="7">
        <v>0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45505</v>
      </c>
      <c r="E46" s="13" t="s">
        <v>448</v>
      </c>
      <c r="F46" s="22">
        <v>0</v>
      </c>
      <c r="G46" s="22">
        <v>0</v>
      </c>
      <c r="H46" s="15">
        <v>40356.660000000003</v>
      </c>
      <c r="I46" s="15">
        <v>0</v>
      </c>
      <c r="J46" s="15">
        <v>0</v>
      </c>
      <c r="K46" s="15">
        <v>40356.660000000003</v>
      </c>
      <c r="L46" s="15">
        <v>371.35</v>
      </c>
      <c r="M46" s="15">
        <v>0</v>
      </c>
      <c r="N46" s="15">
        <v>0</v>
      </c>
      <c r="O46" s="15">
        <v>0</v>
      </c>
      <c r="P46" s="15">
        <v>371.35</v>
      </c>
      <c r="Q46" s="15">
        <v>0</v>
      </c>
      <c r="R46" s="15">
        <v>0</v>
      </c>
      <c r="S46" s="15">
        <v>39985.31</v>
      </c>
      <c r="T46" s="15">
        <v>0</v>
      </c>
      <c r="U46" s="15">
        <v>353.12</v>
      </c>
      <c r="V46" s="15">
        <v>0</v>
      </c>
      <c r="W46" s="15">
        <v>0</v>
      </c>
      <c r="X46" s="15">
        <v>353.12</v>
      </c>
      <c r="Y46" s="15">
        <v>0</v>
      </c>
      <c r="Z46" s="15">
        <v>0</v>
      </c>
      <c r="AA46" s="15">
        <v>0</v>
      </c>
      <c r="AB46" s="15">
        <v>132</v>
      </c>
      <c r="AC46" s="15">
        <v>0</v>
      </c>
      <c r="AD46" s="15">
        <v>0</v>
      </c>
      <c r="AE46" s="15">
        <v>0</v>
      </c>
      <c r="AF46" s="15">
        <v>0</v>
      </c>
      <c r="AG46" s="15">
        <v>0.72</v>
      </c>
      <c r="AH46" s="15">
        <v>94.22</v>
      </c>
      <c r="AI46" s="15">
        <v>0.12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5.98</v>
      </c>
      <c r="AR46" s="15">
        <v>0</v>
      </c>
      <c r="AS46" s="15">
        <v>1.1599999999999999</v>
      </c>
      <c r="AT46" s="15">
        <v>0</v>
      </c>
      <c r="AU46" s="8">
        <f t="shared" si="0"/>
        <v>956.35</v>
      </c>
      <c r="AV46" s="15">
        <v>0</v>
      </c>
      <c r="AW46" s="15">
        <v>0</v>
      </c>
      <c r="AX46" s="16">
        <v>75</v>
      </c>
      <c r="AY46" s="16">
        <v>360</v>
      </c>
      <c r="AZ46" s="15">
        <v>252365.52</v>
      </c>
      <c r="BA46" s="15">
        <v>79200</v>
      </c>
      <c r="BB46" s="14">
        <v>90</v>
      </c>
      <c r="BC46" s="14">
        <v>45.437852272727298</v>
      </c>
      <c r="BD46" s="14">
        <v>10.5</v>
      </c>
      <c r="BE46" s="14"/>
      <c r="BF46" s="13" t="s">
        <v>416</v>
      </c>
      <c r="BG46" s="11"/>
      <c r="BH46" s="13" t="s">
        <v>441</v>
      </c>
      <c r="BI46" s="13" t="s">
        <v>442</v>
      </c>
      <c r="BJ46" s="13" t="s">
        <v>152</v>
      </c>
      <c r="BK46" s="13" t="s">
        <v>420</v>
      </c>
      <c r="BL46" s="12" t="s">
        <v>1</v>
      </c>
      <c r="BM46" s="14">
        <v>328213.17942663998</v>
      </c>
      <c r="BN46" s="12" t="s">
        <v>3</v>
      </c>
      <c r="BO46" s="14"/>
      <c r="BP46" s="17">
        <v>36840</v>
      </c>
      <c r="BQ46" s="17">
        <v>47797</v>
      </c>
      <c r="BR46" s="14">
        <v>0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45505</v>
      </c>
      <c r="E47" s="6" t="s">
        <v>35</v>
      </c>
      <c r="F47" s="21">
        <v>0</v>
      </c>
      <c r="G47" s="21">
        <v>0</v>
      </c>
      <c r="H47" s="8">
        <v>41510.89</v>
      </c>
      <c r="I47" s="8">
        <v>0</v>
      </c>
      <c r="J47" s="8">
        <v>0</v>
      </c>
      <c r="K47" s="8">
        <v>41510.89</v>
      </c>
      <c r="L47" s="8">
        <v>361.25</v>
      </c>
      <c r="M47" s="8">
        <v>0</v>
      </c>
      <c r="N47" s="8">
        <v>0</v>
      </c>
      <c r="O47" s="8">
        <v>0</v>
      </c>
      <c r="P47" s="8">
        <v>361.25</v>
      </c>
      <c r="Q47" s="8">
        <v>0</v>
      </c>
      <c r="R47" s="8">
        <v>0</v>
      </c>
      <c r="S47" s="8">
        <v>41149.64</v>
      </c>
      <c r="T47" s="8">
        <v>0</v>
      </c>
      <c r="U47" s="8">
        <v>363.22</v>
      </c>
      <c r="V47" s="8">
        <v>0</v>
      </c>
      <c r="W47" s="8">
        <v>0</v>
      </c>
      <c r="X47" s="8">
        <v>363.22</v>
      </c>
      <c r="Y47" s="8">
        <v>0</v>
      </c>
      <c r="Z47" s="8">
        <v>0</v>
      </c>
      <c r="AA47" s="8">
        <v>0</v>
      </c>
      <c r="AB47" s="8">
        <v>132</v>
      </c>
      <c r="AC47" s="8">
        <v>0</v>
      </c>
      <c r="AD47" s="8">
        <v>0</v>
      </c>
      <c r="AE47" s="8">
        <v>0</v>
      </c>
      <c r="AF47" s="8">
        <v>0</v>
      </c>
      <c r="AG47" s="8">
        <v>-22.96</v>
      </c>
      <c r="AH47" s="8">
        <v>94.25</v>
      </c>
      <c r="AI47" s="8">
        <v>0.32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1.2179999999999999E-3</v>
      </c>
      <c r="AU47" s="8">
        <f t="shared" si="0"/>
        <v>928.07878200000005</v>
      </c>
      <c r="AV47" s="8">
        <v>0</v>
      </c>
      <c r="AW47" s="8">
        <v>0</v>
      </c>
      <c r="AX47" s="9">
        <v>81</v>
      </c>
      <c r="AY47" s="9">
        <v>360</v>
      </c>
      <c r="AZ47" s="8">
        <v>262031</v>
      </c>
      <c r="BA47" s="8">
        <v>79200</v>
      </c>
      <c r="BB47" s="7">
        <v>90</v>
      </c>
      <c r="BC47" s="7">
        <v>46.760954545454503</v>
      </c>
      <c r="BD47" s="7">
        <v>10.5</v>
      </c>
      <c r="BE47" s="7"/>
      <c r="BF47" s="6" t="s">
        <v>416</v>
      </c>
      <c r="BG47" s="4"/>
      <c r="BH47" s="6" t="s">
        <v>441</v>
      </c>
      <c r="BI47" s="6" t="s">
        <v>442</v>
      </c>
      <c r="BJ47" s="6" t="s">
        <v>152</v>
      </c>
      <c r="BK47" s="6" t="s">
        <v>420</v>
      </c>
      <c r="BL47" s="5" t="s">
        <v>1</v>
      </c>
      <c r="BM47" s="7">
        <v>337770.40059615998</v>
      </c>
      <c r="BN47" s="5" t="s">
        <v>3</v>
      </c>
      <c r="BO47" s="7"/>
      <c r="BP47" s="10">
        <v>37030</v>
      </c>
      <c r="BQ47" s="10">
        <v>47987</v>
      </c>
      <c r="BR47" s="7">
        <v>0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45505</v>
      </c>
      <c r="E48" s="13" t="s">
        <v>36</v>
      </c>
      <c r="F48" s="22">
        <v>114</v>
      </c>
      <c r="G48" s="22">
        <v>113</v>
      </c>
      <c r="H48" s="15">
        <v>41560.33</v>
      </c>
      <c r="I48" s="15">
        <v>25962.18</v>
      </c>
      <c r="J48" s="15">
        <v>0</v>
      </c>
      <c r="K48" s="15">
        <v>67522.509999999995</v>
      </c>
      <c r="L48" s="15">
        <v>360.82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67522.509999999995</v>
      </c>
      <c r="T48" s="15">
        <v>56402.09</v>
      </c>
      <c r="U48" s="15">
        <v>363.65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56765.74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8">
        <f t="shared" si="0"/>
        <v>0</v>
      </c>
      <c r="AV48" s="15">
        <v>26323</v>
      </c>
      <c r="AW48" s="15">
        <v>56765.74</v>
      </c>
      <c r="AX48" s="16">
        <v>79</v>
      </c>
      <c r="AY48" s="16">
        <v>360</v>
      </c>
      <c r="AZ48" s="15">
        <v>259439.4</v>
      </c>
      <c r="BA48" s="15">
        <v>79200</v>
      </c>
      <c r="BB48" s="14">
        <v>90</v>
      </c>
      <c r="BC48" s="14">
        <v>76.730125000000001</v>
      </c>
      <c r="BD48" s="14">
        <v>10.5</v>
      </c>
      <c r="BE48" s="14"/>
      <c r="BF48" s="13" t="s">
        <v>416</v>
      </c>
      <c r="BG48" s="11"/>
      <c r="BH48" s="13" t="s">
        <v>441</v>
      </c>
      <c r="BI48" s="13" t="s">
        <v>442</v>
      </c>
      <c r="BJ48" s="13" t="s">
        <v>152</v>
      </c>
      <c r="BK48" s="13" t="s">
        <v>423</v>
      </c>
      <c r="BL48" s="12" t="s">
        <v>1</v>
      </c>
      <c r="BM48" s="14">
        <v>554247.98982343997</v>
      </c>
      <c r="BN48" s="12" t="s">
        <v>3</v>
      </c>
      <c r="BO48" s="14"/>
      <c r="BP48" s="17">
        <v>36981</v>
      </c>
      <c r="BQ48" s="17">
        <v>47938</v>
      </c>
      <c r="BR48" s="14">
        <v>25808.46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45505</v>
      </c>
      <c r="E49" s="6" t="s">
        <v>37</v>
      </c>
      <c r="F49" s="21">
        <v>170</v>
      </c>
      <c r="G49" s="21">
        <v>169</v>
      </c>
      <c r="H49" s="8">
        <v>41918.019999999997</v>
      </c>
      <c r="I49" s="8">
        <v>31582.59</v>
      </c>
      <c r="J49" s="8">
        <v>0</v>
      </c>
      <c r="K49" s="8">
        <v>73500.61</v>
      </c>
      <c r="L49" s="8">
        <v>357.69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73500.61</v>
      </c>
      <c r="T49" s="8">
        <v>91055.84</v>
      </c>
      <c r="U49" s="8">
        <v>366.78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91422.62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0</v>
      </c>
      <c r="AV49" s="8">
        <v>31940.28</v>
      </c>
      <c r="AW49" s="8">
        <v>91422.62</v>
      </c>
      <c r="AX49" s="9">
        <v>80</v>
      </c>
      <c r="AY49" s="9">
        <v>360</v>
      </c>
      <c r="AZ49" s="8">
        <v>260710.82</v>
      </c>
      <c r="BA49" s="8">
        <v>79200</v>
      </c>
      <c r="BB49" s="7">
        <v>90</v>
      </c>
      <c r="BC49" s="7">
        <v>83.523420454545501</v>
      </c>
      <c r="BD49" s="7">
        <v>10.5</v>
      </c>
      <c r="BE49" s="7"/>
      <c r="BF49" s="6" t="s">
        <v>416</v>
      </c>
      <c r="BG49" s="4"/>
      <c r="BH49" s="6" t="s">
        <v>441</v>
      </c>
      <c r="BI49" s="6" t="s">
        <v>442</v>
      </c>
      <c r="BJ49" s="6" t="s">
        <v>152</v>
      </c>
      <c r="BK49" s="6" t="s">
        <v>423</v>
      </c>
      <c r="BL49" s="5" t="s">
        <v>1</v>
      </c>
      <c r="BM49" s="7">
        <v>603318.29108984</v>
      </c>
      <c r="BN49" s="5" t="s">
        <v>3</v>
      </c>
      <c r="BO49" s="7"/>
      <c r="BP49" s="10">
        <v>36999</v>
      </c>
      <c r="BQ49" s="10">
        <v>47956</v>
      </c>
      <c r="BR49" s="7">
        <v>38520.300000000003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45505</v>
      </c>
      <c r="E50" s="13" t="s">
        <v>38</v>
      </c>
      <c r="F50" s="22">
        <v>112</v>
      </c>
      <c r="G50" s="22">
        <v>111</v>
      </c>
      <c r="H50" s="15">
        <v>41918.019999999997</v>
      </c>
      <c r="I50" s="15">
        <v>25470.84</v>
      </c>
      <c r="J50" s="15">
        <v>0</v>
      </c>
      <c r="K50" s="15">
        <v>67388.86</v>
      </c>
      <c r="L50" s="15">
        <v>357.69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67388.86</v>
      </c>
      <c r="T50" s="15">
        <v>55669.8</v>
      </c>
      <c r="U50" s="15">
        <v>366.78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56036.58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8">
        <f t="shared" si="0"/>
        <v>0</v>
      </c>
      <c r="AV50" s="15">
        <v>25828.53</v>
      </c>
      <c r="AW50" s="15">
        <v>56036.58</v>
      </c>
      <c r="AX50" s="16">
        <v>80</v>
      </c>
      <c r="AY50" s="16">
        <v>360</v>
      </c>
      <c r="AZ50" s="15">
        <v>261253.34</v>
      </c>
      <c r="BA50" s="15">
        <v>79200</v>
      </c>
      <c r="BB50" s="14">
        <v>90</v>
      </c>
      <c r="BC50" s="14">
        <v>76.578249999999997</v>
      </c>
      <c r="BD50" s="14">
        <v>10.5</v>
      </c>
      <c r="BE50" s="14"/>
      <c r="BF50" s="13" t="s">
        <v>416</v>
      </c>
      <c r="BG50" s="11"/>
      <c r="BH50" s="13" t="s">
        <v>441</v>
      </c>
      <c r="BI50" s="13" t="s">
        <v>442</v>
      </c>
      <c r="BJ50" s="13" t="s">
        <v>152</v>
      </c>
      <c r="BK50" s="13" t="s">
        <v>423</v>
      </c>
      <c r="BL50" s="12" t="s">
        <v>1</v>
      </c>
      <c r="BM50" s="14">
        <v>553150.94464783999</v>
      </c>
      <c r="BN50" s="12" t="s">
        <v>3</v>
      </c>
      <c r="BO50" s="14"/>
      <c r="BP50" s="17">
        <v>37005</v>
      </c>
      <c r="BQ50" s="17">
        <v>47962</v>
      </c>
      <c r="BR50" s="14">
        <v>25601.279999999999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45505</v>
      </c>
      <c r="E51" s="6" t="s">
        <v>449</v>
      </c>
      <c r="F51" s="21">
        <v>0</v>
      </c>
      <c r="G51" s="21">
        <v>0</v>
      </c>
      <c r="H51" s="8">
        <v>41696.080000000002</v>
      </c>
      <c r="I51" s="8">
        <v>0</v>
      </c>
      <c r="J51" s="8">
        <v>0</v>
      </c>
      <c r="K51" s="8">
        <v>41696.080000000002</v>
      </c>
      <c r="L51" s="8">
        <v>359.63</v>
      </c>
      <c r="M51" s="8">
        <v>0</v>
      </c>
      <c r="N51" s="8">
        <v>0</v>
      </c>
      <c r="O51" s="8">
        <v>0</v>
      </c>
      <c r="P51" s="8">
        <v>359.63</v>
      </c>
      <c r="Q51" s="8">
        <v>0</v>
      </c>
      <c r="R51" s="8">
        <v>0</v>
      </c>
      <c r="S51" s="8">
        <v>41336.449999999997</v>
      </c>
      <c r="T51" s="8">
        <v>0</v>
      </c>
      <c r="U51" s="8">
        <v>364.84</v>
      </c>
      <c r="V51" s="8">
        <v>0</v>
      </c>
      <c r="W51" s="8">
        <v>0</v>
      </c>
      <c r="X51" s="8">
        <v>364.84</v>
      </c>
      <c r="Y51" s="8">
        <v>0</v>
      </c>
      <c r="Z51" s="8">
        <v>0</v>
      </c>
      <c r="AA51" s="8">
        <v>0</v>
      </c>
      <c r="AB51" s="8">
        <v>132</v>
      </c>
      <c r="AC51" s="8">
        <v>0</v>
      </c>
      <c r="AD51" s="8">
        <v>0</v>
      </c>
      <c r="AE51" s="8">
        <v>0</v>
      </c>
      <c r="AF51" s="8">
        <v>0</v>
      </c>
      <c r="AG51" s="8">
        <v>-22.11</v>
      </c>
      <c r="AH51" s="8">
        <v>94.23</v>
      </c>
      <c r="AI51" s="8">
        <v>0.19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70.3</v>
      </c>
      <c r="AR51" s="8">
        <v>0</v>
      </c>
      <c r="AS51" s="8">
        <v>36.64</v>
      </c>
      <c r="AT51" s="8">
        <v>0</v>
      </c>
      <c r="AU51" s="8">
        <f t="shared" si="0"/>
        <v>962.43999999999994</v>
      </c>
      <c r="AV51" s="8">
        <v>0</v>
      </c>
      <c r="AW51" s="8">
        <v>0</v>
      </c>
      <c r="AX51" s="9">
        <v>81</v>
      </c>
      <c r="AY51" s="9">
        <v>360</v>
      </c>
      <c r="AZ51" s="8">
        <v>262245.46000000002</v>
      </c>
      <c r="BA51" s="8">
        <v>79200</v>
      </c>
      <c r="BB51" s="7">
        <v>90</v>
      </c>
      <c r="BC51" s="7">
        <v>46.973238636363597</v>
      </c>
      <c r="BD51" s="7">
        <v>10.5</v>
      </c>
      <c r="BE51" s="7"/>
      <c r="BF51" s="6" t="s">
        <v>416</v>
      </c>
      <c r="BG51" s="4"/>
      <c r="BH51" s="6" t="s">
        <v>441</v>
      </c>
      <c r="BI51" s="6" t="s">
        <v>442</v>
      </c>
      <c r="BJ51" s="6" t="s">
        <v>152</v>
      </c>
      <c r="BK51" s="6" t="s">
        <v>420</v>
      </c>
      <c r="BL51" s="5" t="s">
        <v>1</v>
      </c>
      <c r="BM51" s="7">
        <v>339303.8013388</v>
      </c>
      <c r="BN51" s="5" t="s">
        <v>3</v>
      </c>
      <c r="BO51" s="7"/>
      <c r="BP51" s="10">
        <v>37040</v>
      </c>
      <c r="BQ51" s="10">
        <v>47997</v>
      </c>
      <c r="BR51" s="7">
        <v>0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45505</v>
      </c>
      <c r="E52" s="13" t="s">
        <v>39</v>
      </c>
      <c r="F52" s="22">
        <v>164</v>
      </c>
      <c r="G52" s="22">
        <v>163</v>
      </c>
      <c r="H52" s="15">
        <v>42624.11</v>
      </c>
      <c r="I52" s="15">
        <v>30546.85</v>
      </c>
      <c r="J52" s="15">
        <v>0</v>
      </c>
      <c r="K52" s="15">
        <v>73170.960000000006</v>
      </c>
      <c r="L52" s="15">
        <v>351.51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73170.960000000006</v>
      </c>
      <c r="T52" s="15">
        <v>88266.23</v>
      </c>
      <c r="U52" s="15">
        <v>372.96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88639.19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30898.36</v>
      </c>
      <c r="AW52" s="15">
        <v>88639.19</v>
      </c>
      <c r="AX52" s="16">
        <v>82</v>
      </c>
      <c r="AY52" s="16">
        <v>360</v>
      </c>
      <c r="AZ52" s="15">
        <v>262602.21000000002</v>
      </c>
      <c r="BA52" s="15">
        <v>79200</v>
      </c>
      <c r="BB52" s="14">
        <v>90</v>
      </c>
      <c r="BC52" s="14">
        <v>83.1488181818182</v>
      </c>
      <c r="BD52" s="14">
        <v>10.5</v>
      </c>
      <c r="BE52" s="14"/>
      <c r="BF52" s="13" t="s">
        <v>416</v>
      </c>
      <c r="BG52" s="11"/>
      <c r="BH52" s="13" t="s">
        <v>441</v>
      </c>
      <c r="BI52" s="13" t="s">
        <v>442</v>
      </c>
      <c r="BJ52" s="13" t="s">
        <v>152</v>
      </c>
      <c r="BK52" s="13" t="s">
        <v>423</v>
      </c>
      <c r="BL52" s="12" t="s">
        <v>1</v>
      </c>
      <c r="BM52" s="14">
        <v>600612.41049023997</v>
      </c>
      <c r="BN52" s="12" t="s">
        <v>3</v>
      </c>
      <c r="BO52" s="14"/>
      <c r="BP52" s="17">
        <v>37060</v>
      </c>
      <c r="BQ52" s="17">
        <v>48017</v>
      </c>
      <c r="BR52" s="14">
        <v>37359.300000000003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45505</v>
      </c>
      <c r="E53" s="6" t="s">
        <v>40</v>
      </c>
      <c r="F53" s="21">
        <v>107</v>
      </c>
      <c r="G53" s="21">
        <v>106</v>
      </c>
      <c r="H53" s="8">
        <v>41560.33</v>
      </c>
      <c r="I53" s="8">
        <v>25001.71</v>
      </c>
      <c r="J53" s="8">
        <v>0</v>
      </c>
      <c r="K53" s="8">
        <v>66562.039999999994</v>
      </c>
      <c r="L53" s="8">
        <v>360.82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66562.039999999994</v>
      </c>
      <c r="T53" s="8">
        <v>52516.58</v>
      </c>
      <c r="U53" s="8">
        <v>363.65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52880.23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25362.53</v>
      </c>
      <c r="AW53" s="8">
        <v>52880.23</v>
      </c>
      <c r="AX53" s="9">
        <v>79</v>
      </c>
      <c r="AY53" s="9">
        <v>360</v>
      </c>
      <c r="AZ53" s="8">
        <v>259439.4</v>
      </c>
      <c r="BA53" s="8">
        <v>79200</v>
      </c>
      <c r="BB53" s="7">
        <v>90</v>
      </c>
      <c r="BC53" s="7">
        <v>75.638681818181794</v>
      </c>
      <c r="BD53" s="7">
        <v>10.5</v>
      </c>
      <c r="BE53" s="7"/>
      <c r="BF53" s="6" t="s">
        <v>416</v>
      </c>
      <c r="BG53" s="4"/>
      <c r="BH53" s="6" t="s">
        <v>441</v>
      </c>
      <c r="BI53" s="6" t="s">
        <v>442</v>
      </c>
      <c r="BJ53" s="6" t="s">
        <v>152</v>
      </c>
      <c r="BK53" s="6" t="s">
        <v>423</v>
      </c>
      <c r="BL53" s="5" t="s">
        <v>1</v>
      </c>
      <c r="BM53" s="7">
        <v>546364.12166176003</v>
      </c>
      <c r="BN53" s="5" t="s">
        <v>3</v>
      </c>
      <c r="BO53" s="7"/>
      <c r="BP53" s="10">
        <v>36981</v>
      </c>
      <c r="BQ53" s="10">
        <v>47938</v>
      </c>
      <c r="BR53" s="7">
        <v>24450.12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45505</v>
      </c>
      <c r="E54" s="13" t="s">
        <v>41</v>
      </c>
      <c r="F54" s="22">
        <v>158</v>
      </c>
      <c r="G54" s="22">
        <v>157</v>
      </c>
      <c r="H54" s="15">
        <v>41560.33</v>
      </c>
      <c r="I54" s="15">
        <v>30825.56</v>
      </c>
      <c r="J54" s="15">
        <v>0</v>
      </c>
      <c r="K54" s="15">
        <v>72385.89</v>
      </c>
      <c r="L54" s="15">
        <v>360.82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72385.89</v>
      </c>
      <c r="T54" s="15">
        <v>83007.86</v>
      </c>
      <c r="U54" s="15">
        <v>363.65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83371.509999999995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8">
        <f t="shared" si="0"/>
        <v>0</v>
      </c>
      <c r="AV54" s="15">
        <v>31186.38</v>
      </c>
      <c r="AW54" s="15">
        <v>83371.509999999995</v>
      </c>
      <c r="AX54" s="16">
        <v>79</v>
      </c>
      <c r="AY54" s="16">
        <v>360</v>
      </c>
      <c r="AZ54" s="15">
        <v>259439.4</v>
      </c>
      <c r="BA54" s="15">
        <v>79200</v>
      </c>
      <c r="BB54" s="14">
        <v>90</v>
      </c>
      <c r="BC54" s="14">
        <v>82.256693181818207</v>
      </c>
      <c r="BD54" s="14">
        <v>10.5</v>
      </c>
      <c r="BE54" s="14"/>
      <c r="BF54" s="13" t="s">
        <v>416</v>
      </c>
      <c r="BG54" s="11"/>
      <c r="BH54" s="13" t="s">
        <v>441</v>
      </c>
      <c r="BI54" s="13" t="s">
        <v>442</v>
      </c>
      <c r="BJ54" s="13" t="s">
        <v>152</v>
      </c>
      <c r="BK54" s="13" t="s">
        <v>423</v>
      </c>
      <c r="BL54" s="12" t="s">
        <v>1</v>
      </c>
      <c r="BM54" s="14">
        <v>594168.28586615995</v>
      </c>
      <c r="BN54" s="12" t="s">
        <v>3</v>
      </c>
      <c r="BO54" s="14"/>
      <c r="BP54" s="17">
        <v>36981</v>
      </c>
      <c r="BQ54" s="17">
        <v>47938</v>
      </c>
      <c r="BR54" s="14">
        <v>35769.620000000003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45505</v>
      </c>
      <c r="E55" s="6" t="s">
        <v>42</v>
      </c>
      <c r="F55" s="21">
        <v>166</v>
      </c>
      <c r="G55" s="21">
        <v>165</v>
      </c>
      <c r="H55" s="8">
        <v>41918.019999999997</v>
      </c>
      <c r="I55" s="8">
        <v>31252.94</v>
      </c>
      <c r="J55" s="8">
        <v>0</v>
      </c>
      <c r="K55" s="8">
        <v>73170.960000000006</v>
      </c>
      <c r="L55" s="8">
        <v>357.69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88937.94</v>
      </c>
      <c r="U55" s="8">
        <v>366.78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89304.72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31610.63</v>
      </c>
      <c r="AW55" s="8">
        <v>89304.72</v>
      </c>
      <c r="AX55" s="9">
        <v>80</v>
      </c>
      <c r="AY55" s="9">
        <v>360</v>
      </c>
      <c r="AZ55" s="8">
        <v>260710.82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416</v>
      </c>
      <c r="BG55" s="4"/>
      <c r="BH55" s="6" t="s">
        <v>441</v>
      </c>
      <c r="BI55" s="6" t="s">
        <v>442</v>
      </c>
      <c r="BJ55" s="6" t="s">
        <v>152</v>
      </c>
      <c r="BK55" s="6" t="s">
        <v>423</v>
      </c>
      <c r="BL55" s="5" t="s">
        <v>1</v>
      </c>
      <c r="BM55" s="7">
        <v>600612.41049023997</v>
      </c>
      <c r="BN55" s="5" t="s">
        <v>3</v>
      </c>
      <c r="BO55" s="7"/>
      <c r="BP55" s="10">
        <v>36999</v>
      </c>
      <c r="BQ55" s="10">
        <v>47956</v>
      </c>
      <c r="BR55" s="7">
        <v>37613.94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45505</v>
      </c>
      <c r="E56" s="13" t="s">
        <v>43</v>
      </c>
      <c r="F56" s="22">
        <v>161</v>
      </c>
      <c r="G56" s="22">
        <v>160</v>
      </c>
      <c r="H56" s="15">
        <v>41918.019999999997</v>
      </c>
      <c r="I56" s="15">
        <v>30788.51</v>
      </c>
      <c r="J56" s="15">
        <v>0</v>
      </c>
      <c r="K56" s="15">
        <v>72706.53</v>
      </c>
      <c r="L56" s="15">
        <v>357.69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72706.53</v>
      </c>
      <c r="T56" s="15">
        <v>85178.77</v>
      </c>
      <c r="U56" s="15">
        <v>366.78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85545.55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31146.2</v>
      </c>
      <c r="AW56" s="15">
        <v>85545.55</v>
      </c>
      <c r="AX56" s="16">
        <v>80</v>
      </c>
      <c r="AY56" s="16">
        <v>360</v>
      </c>
      <c r="AZ56" s="15">
        <v>261253.34</v>
      </c>
      <c r="BA56" s="15">
        <v>79200</v>
      </c>
      <c r="BB56" s="14">
        <v>90</v>
      </c>
      <c r="BC56" s="14">
        <v>82.621056818181799</v>
      </c>
      <c r="BD56" s="14">
        <v>10.5</v>
      </c>
      <c r="BE56" s="14"/>
      <c r="BF56" s="13" t="s">
        <v>416</v>
      </c>
      <c r="BG56" s="11"/>
      <c r="BH56" s="13" t="s">
        <v>441</v>
      </c>
      <c r="BI56" s="13" t="s">
        <v>442</v>
      </c>
      <c r="BJ56" s="13" t="s">
        <v>152</v>
      </c>
      <c r="BK56" s="13" t="s">
        <v>423</v>
      </c>
      <c r="BL56" s="12" t="s">
        <v>1</v>
      </c>
      <c r="BM56" s="14">
        <v>596800.20928632002</v>
      </c>
      <c r="BN56" s="12" t="s">
        <v>3</v>
      </c>
      <c r="BO56" s="14"/>
      <c r="BP56" s="17">
        <v>37005</v>
      </c>
      <c r="BQ56" s="17">
        <v>47962</v>
      </c>
      <c r="BR56" s="14">
        <v>36476.160000000003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45505</v>
      </c>
      <c r="E57" s="6" t="s">
        <v>44</v>
      </c>
      <c r="F57" s="21">
        <v>124</v>
      </c>
      <c r="G57" s="21">
        <v>123</v>
      </c>
      <c r="H57" s="8">
        <v>42272.6</v>
      </c>
      <c r="I57" s="8">
        <v>26766.07</v>
      </c>
      <c r="J57" s="8">
        <v>0</v>
      </c>
      <c r="K57" s="8">
        <v>69038.67</v>
      </c>
      <c r="L57" s="8">
        <v>354.58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69038.67</v>
      </c>
      <c r="T57" s="8">
        <v>62844.19</v>
      </c>
      <c r="U57" s="8">
        <v>369.89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63214.080000000002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27120.65</v>
      </c>
      <c r="AW57" s="8">
        <v>63214.080000000002</v>
      </c>
      <c r="AX57" s="9">
        <v>81</v>
      </c>
      <c r="AY57" s="9">
        <v>360</v>
      </c>
      <c r="AZ57" s="8">
        <v>262245.46000000002</v>
      </c>
      <c r="BA57" s="8">
        <v>79200</v>
      </c>
      <c r="BB57" s="7">
        <v>90</v>
      </c>
      <c r="BC57" s="7">
        <v>78.4530340909091</v>
      </c>
      <c r="BD57" s="7">
        <v>10.5</v>
      </c>
      <c r="BE57" s="7"/>
      <c r="BF57" s="6" t="s">
        <v>416</v>
      </c>
      <c r="BG57" s="4"/>
      <c r="BH57" s="6" t="s">
        <v>441</v>
      </c>
      <c r="BI57" s="6" t="s">
        <v>442</v>
      </c>
      <c r="BJ57" s="6" t="s">
        <v>152</v>
      </c>
      <c r="BK57" s="6" t="s">
        <v>423</v>
      </c>
      <c r="BL57" s="5" t="s">
        <v>1</v>
      </c>
      <c r="BM57" s="7">
        <v>566693.15266248002</v>
      </c>
      <c r="BN57" s="5" t="s">
        <v>3</v>
      </c>
      <c r="BO57" s="7"/>
      <c r="BP57" s="10">
        <v>37040</v>
      </c>
      <c r="BQ57" s="10">
        <v>47997</v>
      </c>
      <c r="BR57" s="7">
        <v>28076.080000000002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45505</v>
      </c>
      <c r="E58" s="13" t="s">
        <v>45</v>
      </c>
      <c r="F58" s="22">
        <v>162</v>
      </c>
      <c r="G58" s="22">
        <v>161</v>
      </c>
      <c r="H58" s="15">
        <v>42972.57</v>
      </c>
      <c r="I58" s="15">
        <v>30114.17</v>
      </c>
      <c r="J58" s="15">
        <v>0</v>
      </c>
      <c r="K58" s="15">
        <v>73086.740000000005</v>
      </c>
      <c r="L58" s="15">
        <v>348.46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73086.740000000005</v>
      </c>
      <c r="T58" s="15">
        <v>86714.74</v>
      </c>
      <c r="U58" s="15">
        <v>376.01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87090.75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30462.63</v>
      </c>
      <c r="AW58" s="15">
        <v>87090.75</v>
      </c>
      <c r="AX58" s="16">
        <v>83</v>
      </c>
      <c r="AY58" s="16">
        <v>360</v>
      </c>
      <c r="AZ58" s="15">
        <v>263253.06</v>
      </c>
      <c r="BA58" s="15">
        <v>79200</v>
      </c>
      <c r="BB58" s="14">
        <v>90</v>
      </c>
      <c r="BC58" s="14">
        <v>83.053113636363705</v>
      </c>
      <c r="BD58" s="14">
        <v>10.5</v>
      </c>
      <c r="BE58" s="14"/>
      <c r="BF58" s="13" t="s">
        <v>416</v>
      </c>
      <c r="BG58" s="11"/>
      <c r="BH58" s="13" t="s">
        <v>441</v>
      </c>
      <c r="BI58" s="13" t="s">
        <v>442</v>
      </c>
      <c r="BJ58" s="13" t="s">
        <v>152</v>
      </c>
      <c r="BK58" s="13" t="s">
        <v>423</v>
      </c>
      <c r="BL58" s="12" t="s">
        <v>1</v>
      </c>
      <c r="BM58" s="14">
        <v>599921.10375856003</v>
      </c>
      <c r="BN58" s="12" t="s">
        <v>3</v>
      </c>
      <c r="BO58" s="14"/>
      <c r="BP58" s="17">
        <v>37097</v>
      </c>
      <c r="BQ58" s="17">
        <v>48054</v>
      </c>
      <c r="BR58" s="14">
        <v>36686.519999999997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45505</v>
      </c>
      <c r="E59" s="6" t="s">
        <v>46</v>
      </c>
      <c r="F59" s="21">
        <v>147</v>
      </c>
      <c r="G59" s="21">
        <v>146</v>
      </c>
      <c r="H59" s="8">
        <v>43318.01</v>
      </c>
      <c r="I59" s="8">
        <v>28509.23</v>
      </c>
      <c r="J59" s="8">
        <v>0</v>
      </c>
      <c r="K59" s="8">
        <v>71827.240000000005</v>
      </c>
      <c r="L59" s="8">
        <v>345.44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71827.240000000005</v>
      </c>
      <c r="T59" s="8">
        <v>77586.69</v>
      </c>
      <c r="U59" s="8">
        <v>379.03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77965.72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28854.67</v>
      </c>
      <c r="AW59" s="8">
        <v>77965.72</v>
      </c>
      <c r="AX59" s="9">
        <v>84</v>
      </c>
      <c r="AY59" s="9">
        <v>360</v>
      </c>
      <c r="AZ59" s="8">
        <v>262899.74</v>
      </c>
      <c r="BA59" s="8">
        <v>79200</v>
      </c>
      <c r="BB59" s="7">
        <v>90</v>
      </c>
      <c r="BC59" s="7">
        <v>81.621863636363599</v>
      </c>
      <c r="BD59" s="7">
        <v>10.5</v>
      </c>
      <c r="BE59" s="7"/>
      <c r="BF59" s="6" t="s">
        <v>416</v>
      </c>
      <c r="BG59" s="4"/>
      <c r="BH59" s="6" t="s">
        <v>441</v>
      </c>
      <c r="BI59" s="6" t="s">
        <v>442</v>
      </c>
      <c r="BJ59" s="6" t="s">
        <v>152</v>
      </c>
      <c r="BK59" s="6" t="s">
        <v>423</v>
      </c>
      <c r="BL59" s="5" t="s">
        <v>1</v>
      </c>
      <c r="BM59" s="7">
        <v>589582.69449055998</v>
      </c>
      <c r="BN59" s="5" t="s">
        <v>3</v>
      </c>
      <c r="BO59" s="7"/>
      <c r="BP59" s="10">
        <v>37131</v>
      </c>
      <c r="BQ59" s="10">
        <v>48088</v>
      </c>
      <c r="BR59" s="7">
        <v>33286.68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45505</v>
      </c>
      <c r="E60" s="13" t="s">
        <v>47</v>
      </c>
      <c r="F60" s="22">
        <v>163</v>
      </c>
      <c r="G60" s="22">
        <v>162</v>
      </c>
      <c r="H60" s="15">
        <v>40759</v>
      </c>
      <c r="I60" s="15">
        <v>31773.85</v>
      </c>
      <c r="J60" s="15">
        <v>0</v>
      </c>
      <c r="K60" s="15">
        <v>72532.850000000006</v>
      </c>
      <c r="L60" s="15">
        <v>362.81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72532.850000000006</v>
      </c>
      <c r="T60" s="15">
        <v>83767.34</v>
      </c>
      <c r="U60" s="15">
        <v>349.85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84117.19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32136.66</v>
      </c>
      <c r="AW60" s="15">
        <v>84117.19</v>
      </c>
      <c r="AX60" s="16">
        <v>78</v>
      </c>
      <c r="AY60" s="16">
        <v>360</v>
      </c>
      <c r="AZ60" s="15">
        <v>307870.17</v>
      </c>
      <c r="BA60" s="15">
        <v>79200</v>
      </c>
      <c r="BB60" s="14">
        <v>76</v>
      </c>
      <c r="BC60" s="14">
        <v>69.602229797979803</v>
      </c>
      <c r="BD60" s="14">
        <v>10.3</v>
      </c>
      <c r="BE60" s="14"/>
      <c r="BF60" s="13" t="s">
        <v>416</v>
      </c>
      <c r="BG60" s="11"/>
      <c r="BH60" s="13" t="s">
        <v>441</v>
      </c>
      <c r="BI60" s="13" t="s">
        <v>450</v>
      </c>
      <c r="BJ60" s="13" t="s">
        <v>452</v>
      </c>
      <c r="BK60" s="13" t="s">
        <v>423</v>
      </c>
      <c r="BL60" s="12" t="s">
        <v>1</v>
      </c>
      <c r="BM60" s="14">
        <v>595374.58410039998</v>
      </c>
      <c r="BN60" s="12" t="s">
        <v>3</v>
      </c>
      <c r="BO60" s="14"/>
      <c r="BP60" s="17">
        <v>36945</v>
      </c>
      <c r="BQ60" s="17">
        <v>47902</v>
      </c>
      <c r="BR60" s="14">
        <v>39617.15</v>
      </c>
      <c r="BS60" s="14">
        <v>148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45505</v>
      </c>
      <c r="E61" s="6" t="s">
        <v>48</v>
      </c>
      <c r="F61" s="21">
        <v>184</v>
      </c>
      <c r="G61" s="21">
        <v>183</v>
      </c>
      <c r="H61" s="8">
        <v>47401.54</v>
      </c>
      <c r="I61" s="8">
        <v>36307.58</v>
      </c>
      <c r="J61" s="8">
        <v>0</v>
      </c>
      <c r="K61" s="8">
        <v>83709.119999999995</v>
      </c>
      <c r="L61" s="8">
        <v>397.76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83709.119999999995</v>
      </c>
      <c r="T61" s="8">
        <v>113196.1</v>
      </c>
      <c r="U61" s="8">
        <v>414.76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113610.86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36705.339999999997</v>
      </c>
      <c r="AW61" s="8">
        <v>113610.86</v>
      </c>
      <c r="AX61" s="9">
        <v>81</v>
      </c>
      <c r="AY61" s="9">
        <v>360</v>
      </c>
      <c r="AZ61" s="8">
        <v>310623.01</v>
      </c>
      <c r="BA61" s="8">
        <v>88825</v>
      </c>
      <c r="BB61" s="7">
        <v>85</v>
      </c>
      <c r="BC61" s="7">
        <v>80.104421052631594</v>
      </c>
      <c r="BD61" s="7">
        <v>10.5</v>
      </c>
      <c r="BE61" s="7"/>
      <c r="BF61" s="6" t="s">
        <v>416</v>
      </c>
      <c r="BG61" s="4"/>
      <c r="BH61" s="6" t="s">
        <v>441</v>
      </c>
      <c r="BI61" s="6" t="s">
        <v>450</v>
      </c>
      <c r="BJ61" s="6" t="s">
        <v>451</v>
      </c>
      <c r="BK61" s="6" t="s">
        <v>423</v>
      </c>
      <c r="BL61" s="5" t="s">
        <v>1</v>
      </c>
      <c r="BM61" s="7">
        <v>687113.25289728004</v>
      </c>
      <c r="BN61" s="5" t="s">
        <v>3</v>
      </c>
      <c r="BO61" s="7"/>
      <c r="BP61" s="10">
        <v>37015</v>
      </c>
      <c r="BQ61" s="10">
        <v>47972</v>
      </c>
      <c r="BR61" s="7">
        <v>47002.95</v>
      </c>
      <c r="BS61" s="7">
        <v>148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45505</v>
      </c>
      <c r="E62" s="13" t="s">
        <v>49</v>
      </c>
      <c r="F62" s="22">
        <v>156</v>
      </c>
      <c r="G62" s="22">
        <v>155</v>
      </c>
      <c r="H62" s="15">
        <v>44670.06</v>
      </c>
      <c r="I62" s="15">
        <v>28331.72</v>
      </c>
      <c r="J62" s="15">
        <v>0</v>
      </c>
      <c r="K62" s="15">
        <v>73001.78</v>
      </c>
      <c r="L62" s="15">
        <v>333.61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73001.78</v>
      </c>
      <c r="T62" s="15">
        <v>84685.6</v>
      </c>
      <c r="U62" s="15">
        <v>390.86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85076.46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28665.33</v>
      </c>
      <c r="AW62" s="15">
        <v>85076.46</v>
      </c>
      <c r="AX62" s="16">
        <v>88</v>
      </c>
      <c r="AY62" s="16">
        <v>360</v>
      </c>
      <c r="AZ62" s="15">
        <v>284333.25</v>
      </c>
      <c r="BA62" s="15">
        <v>79200</v>
      </c>
      <c r="BB62" s="14">
        <v>85</v>
      </c>
      <c r="BC62" s="14">
        <v>78.347869949495006</v>
      </c>
      <c r="BD62" s="14">
        <v>10.5</v>
      </c>
      <c r="BE62" s="14"/>
      <c r="BF62" s="13" t="s">
        <v>416</v>
      </c>
      <c r="BG62" s="11"/>
      <c r="BH62" s="13" t="s">
        <v>441</v>
      </c>
      <c r="BI62" s="13" t="s">
        <v>450</v>
      </c>
      <c r="BJ62" s="13" t="s">
        <v>452</v>
      </c>
      <c r="BK62" s="13" t="s">
        <v>423</v>
      </c>
      <c r="BL62" s="12" t="s">
        <v>1</v>
      </c>
      <c r="BM62" s="14">
        <v>599223.72285231994</v>
      </c>
      <c r="BN62" s="12" t="s">
        <v>3</v>
      </c>
      <c r="BO62" s="14"/>
      <c r="BP62" s="17">
        <v>37230</v>
      </c>
      <c r="BQ62" s="17">
        <v>48187</v>
      </c>
      <c r="BR62" s="14">
        <v>38309.57</v>
      </c>
      <c r="BS62" s="14">
        <v>148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45505</v>
      </c>
      <c r="E63" s="6" t="s">
        <v>50</v>
      </c>
      <c r="F63" s="21">
        <v>172</v>
      </c>
      <c r="G63" s="21">
        <v>171</v>
      </c>
      <c r="H63" s="8">
        <v>70613.919999999998</v>
      </c>
      <c r="I63" s="8">
        <v>43424.31</v>
      </c>
      <c r="J63" s="8">
        <v>0</v>
      </c>
      <c r="K63" s="8">
        <v>114038.23</v>
      </c>
      <c r="L63" s="8">
        <v>484.01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114038.23</v>
      </c>
      <c r="T63" s="8">
        <v>144074.60999999999</v>
      </c>
      <c r="U63" s="8">
        <v>606.1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144680.71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43908.32</v>
      </c>
      <c r="AW63" s="8">
        <v>144680.71</v>
      </c>
      <c r="AX63" s="9">
        <v>94</v>
      </c>
      <c r="AY63" s="9">
        <v>360</v>
      </c>
      <c r="AZ63" s="8">
        <v>420000.02</v>
      </c>
      <c r="BA63" s="8">
        <v>121147.52</v>
      </c>
      <c r="BB63" s="7">
        <v>90</v>
      </c>
      <c r="BC63" s="7">
        <v>84.718537366674894</v>
      </c>
      <c r="BD63" s="7">
        <v>10.3</v>
      </c>
      <c r="BE63" s="7"/>
      <c r="BF63" s="6" t="s">
        <v>416</v>
      </c>
      <c r="BG63" s="4"/>
      <c r="BH63" s="6" t="s">
        <v>441</v>
      </c>
      <c r="BI63" s="6" t="s">
        <v>450</v>
      </c>
      <c r="BJ63" s="6" t="s">
        <v>453</v>
      </c>
      <c r="BK63" s="6" t="s">
        <v>423</v>
      </c>
      <c r="BL63" s="5" t="s">
        <v>1</v>
      </c>
      <c r="BM63" s="7">
        <v>936065.02099112002</v>
      </c>
      <c r="BN63" s="5" t="s">
        <v>3</v>
      </c>
      <c r="BO63" s="7"/>
      <c r="BP63" s="10">
        <v>37414</v>
      </c>
      <c r="BQ63" s="10">
        <v>48372</v>
      </c>
      <c r="BR63" s="7">
        <v>61629.52</v>
      </c>
      <c r="BS63" s="7">
        <v>190.41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45505</v>
      </c>
      <c r="E64" s="13" t="s">
        <v>51</v>
      </c>
      <c r="F64" s="22">
        <v>156</v>
      </c>
      <c r="G64" s="22">
        <v>156</v>
      </c>
      <c r="H64" s="15">
        <v>0</v>
      </c>
      <c r="I64" s="15">
        <v>136776.46</v>
      </c>
      <c r="J64" s="15">
        <v>0</v>
      </c>
      <c r="K64" s="15">
        <v>136776.46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136776.46</v>
      </c>
      <c r="T64" s="15">
        <v>105331.43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105331.43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136776.46</v>
      </c>
      <c r="AW64" s="15">
        <v>105331.43</v>
      </c>
      <c r="AX64" s="16">
        <v>0</v>
      </c>
      <c r="AY64" s="16">
        <v>240</v>
      </c>
      <c r="AZ64" s="15">
        <v>597045.46</v>
      </c>
      <c r="BA64" s="15">
        <v>163235.70000000001</v>
      </c>
      <c r="BB64" s="14">
        <v>90</v>
      </c>
      <c r="BC64" s="14">
        <v>75.411698543884697</v>
      </c>
      <c r="BD64" s="14">
        <v>9.7799999999999994</v>
      </c>
      <c r="BE64" s="14"/>
      <c r="BF64" s="13" t="s">
        <v>416</v>
      </c>
      <c r="BG64" s="11"/>
      <c r="BH64" s="13" t="s">
        <v>441</v>
      </c>
      <c r="BI64" s="13" t="s">
        <v>450</v>
      </c>
      <c r="BJ64" s="13" t="s">
        <v>454</v>
      </c>
      <c r="BK64" s="13" t="s">
        <v>423</v>
      </c>
      <c r="BL64" s="12" t="s">
        <v>1</v>
      </c>
      <c r="BM64" s="14">
        <v>1122708.2347822399</v>
      </c>
      <c r="BN64" s="12" t="s">
        <v>3</v>
      </c>
      <c r="BO64" s="14"/>
      <c r="BP64" s="17">
        <v>37890</v>
      </c>
      <c r="BQ64" s="17">
        <v>45195</v>
      </c>
      <c r="BR64" s="14">
        <v>61811.88</v>
      </c>
      <c r="BS64" s="14">
        <v>0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45505</v>
      </c>
      <c r="E65" s="6" t="s">
        <v>52</v>
      </c>
      <c r="F65" s="21">
        <v>162</v>
      </c>
      <c r="G65" s="21">
        <v>161</v>
      </c>
      <c r="H65" s="8">
        <v>37089.61</v>
      </c>
      <c r="I65" s="8">
        <v>52955.35</v>
      </c>
      <c r="J65" s="8">
        <v>0</v>
      </c>
      <c r="K65" s="8">
        <v>90044.96</v>
      </c>
      <c r="L65" s="8">
        <v>589.67999999999995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90044.96</v>
      </c>
      <c r="T65" s="8">
        <v>90985.72</v>
      </c>
      <c r="U65" s="8">
        <v>301.97000000000003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91287.69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53545.03</v>
      </c>
      <c r="AW65" s="8">
        <v>91287.69</v>
      </c>
      <c r="AX65" s="9">
        <v>50</v>
      </c>
      <c r="AY65" s="9">
        <v>300</v>
      </c>
      <c r="AZ65" s="8">
        <v>367399.9</v>
      </c>
      <c r="BA65" s="8">
        <v>99900</v>
      </c>
      <c r="BB65" s="7">
        <v>90</v>
      </c>
      <c r="BC65" s="7">
        <v>81.121585585585606</v>
      </c>
      <c r="BD65" s="7">
        <v>9.77</v>
      </c>
      <c r="BE65" s="7"/>
      <c r="BF65" s="6" t="s">
        <v>416</v>
      </c>
      <c r="BG65" s="4"/>
      <c r="BH65" s="6" t="s">
        <v>441</v>
      </c>
      <c r="BI65" s="6" t="s">
        <v>450</v>
      </c>
      <c r="BJ65" s="6" t="s">
        <v>4</v>
      </c>
      <c r="BK65" s="6" t="s">
        <v>423</v>
      </c>
      <c r="BL65" s="5" t="s">
        <v>1</v>
      </c>
      <c r="BM65" s="7">
        <v>739120.00714623998</v>
      </c>
      <c r="BN65" s="5" t="s">
        <v>3</v>
      </c>
      <c r="BO65" s="7"/>
      <c r="BP65" s="10">
        <v>37923</v>
      </c>
      <c r="BQ65" s="10">
        <v>47055</v>
      </c>
      <c r="BR65" s="7">
        <v>33624.720000000001</v>
      </c>
      <c r="BS65" s="7">
        <v>71.67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45505</v>
      </c>
      <c r="E66" s="13" t="s">
        <v>455</v>
      </c>
      <c r="F66" s="22">
        <v>3</v>
      </c>
      <c r="G66" s="22">
        <v>2</v>
      </c>
      <c r="H66" s="15">
        <v>50222.68</v>
      </c>
      <c r="I66" s="15">
        <v>799.25</v>
      </c>
      <c r="J66" s="15">
        <v>0</v>
      </c>
      <c r="K66" s="15">
        <v>51021.93</v>
      </c>
      <c r="L66" s="15">
        <v>373.07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51021.93</v>
      </c>
      <c r="T66" s="15">
        <v>888.57</v>
      </c>
      <c r="U66" s="15">
        <v>439.45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1328.02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0</v>
      </c>
      <c r="AV66" s="15">
        <v>1172.32</v>
      </c>
      <c r="AW66" s="15">
        <v>1328.02</v>
      </c>
      <c r="AX66" s="16">
        <v>89</v>
      </c>
      <c r="AY66" s="16">
        <v>360</v>
      </c>
      <c r="AZ66" s="15">
        <v>319152.40999999997</v>
      </c>
      <c r="BA66" s="15">
        <v>88825</v>
      </c>
      <c r="BB66" s="14">
        <v>85</v>
      </c>
      <c r="BC66" s="14">
        <v>48.824813397129198</v>
      </c>
      <c r="BD66" s="14">
        <v>10.5</v>
      </c>
      <c r="BE66" s="14"/>
      <c r="BF66" s="13" t="s">
        <v>416</v>
      </c>
      <c r="BG66" s="11"/>
      <c r="BH66" s="13" t="s">
        <v>441</v>
      </c>
      <c r="BI66" s="13" t="s">
        <v>450</v>
      </c>
      <c r="BJ66" s="13" t="s">
        <v>456</v>
      </c>
      <c r="BK66" s="13" t="s">
        <v>422</v>
      </c>
      <c r="BL66" s="12" t="s">
        <v>1</v>
      </c>
      <c r="BM66" s="14">
        <v>418805.55298391997</v>
      </c>
      <c r="BN66" s="12" t="s">
        <v>3</v>
      </c>
      <c r="BO66" s="14"/>
      <c r="BP66" s="17">
        <v>37252</v>
      </c>
      <c r="BQ66" s="17">
        <v>48209</v>
      </c>
      <c r="BR66" s="14">
        <v>761.88</v>
      </c>
      <c r="BS66" s="14">
        <v>148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45505</v>
      </c>
      <c r="E67" s="6" t="s">
        <v>457</v>
      </c>
      <c r="F67" s="21">
        <v>0</v>
      </c>
      <c r="G67" s="21">
        <v>0</v>
      </c>
      <c r="H67" s="8">
        <v>50430.28</v>
      </c>
      <c r="I67" s="8">
        <v>0</v>
      </c>
      <c r="J67" s="8">
        <v>0</v>
      </c>
      <c r="K67" s="8">
        <v>50430.28</v>
      </c>
      <c r="L67" s="8">
        <v>371.26</v>
      </c>
      <c r="M67" s="8">
        <v>0</v>
      </c>
      <c r="N67" s="8">
        <v>0</v>
      </c>
      <c r="O67" s="8">
        <v>0</v>
      </c>
      <c r="P67" s="8">
        <v>371.26</v>
      </c>
      <c r="Q67" s="8">
        <v>0</v>
      </c>
      <c r="R67" s="8">
        <v>0</v>
      </c>
      <c r="S67" s="8">
        <v>50059.02</v>
      </c>
      <c r="T67" s="8">
        <v>0</v>
      </c>
      <c r="U67" s="8">
        <v>441.26</v>
      </c>
      <c r="V67" s="8">
        <v>0</v>
      </c>
      <c r="W67" s="8">
        <v>0</v>
      </c>
      <c r="X67" s="8">
        <v>441.26</v>
      </c>
      <c r="Y67" s="8">
        <v>0</v>
      </c>
      <c r="Z67" s="8">
        <v>0</v>
      </c>
      <c r="AA67" s="8">
        <v>0</v>
      </c>
      <c r="AB67" s="8">
        <v>148</v>
      </c>
      <c r="AC67" s="8">
        <v>0</v>
      </c>
      <c r="AD67" s="8">
        <v>0</v>
      </c>
      <c r="AE67" s="8">
        <v>0</v>
      </c>
      <c r="AF67" s="8">
        <v>0</v>
      </c>
      <c r="AG67" s="8">
        <v>1.04</v>
      </c>
      <c r="AH67" s="8">
        <v>105.69</v>
      </c>
      <c r="AI67" s="8">
        <v>0.27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0.34</v>
      </c>
      <c r="AR67" s="8">
        <v>0</v>
      </c>
      <c r="AS67" s="8">
        <v>0.28000000000000003</v>
      </c>
      <c r="AT67" s="8">
        <v>0</v>
      </c>
      <c r="AU67" s="8">
        <f t="shared" ref="AU67:AU130" si="1">AR67-AS67-AT67+AQ67+AP67+AO67+AM67+AJ67+AI67+AH67+AG67+AB67+X67+W67+R67+Q67+P67+O67-J67+N67</f>
        <v>1067.58</v>
      </c>
      <c r="AV67" s="8">
        <v>0</v>
      </c>
      <c r="AW67" s="8">
        <v>0</v>
      </c>
      <c r="AX67" s="9">
        <v>88</v>
      </c>
      <c r="AY67" s="9">
        <v>360</v>
      </c>
      <c r="AZ67" s="8">
        <v>319152.40999999997</v>
      </c>
      <c r="BA67" s="8">
        <v>88825</v>
      </c>
      <c r="BB67" s="7">
        <v>85</v>
      </c>
      <c r="BC67" s="7">
        <v>47.903368421052598</v>
      </c>
      <c r="BD67" s="7">
        <v>10.5</v>
      </c>
      <c r="BE67" s="7"/>
      <c r="BF67" s="6" t="s">
        <v>416</v>
      </c>
      <c r="BG67" s="4"/>
      <c r="BH67" s="6" t="s">
        <v>441</v>
      </c>
      <c r="BI67" s="6" t="s">
        <v>450</v>
      </c>
      <c r="BJ67" s="6" t="s">
        <v>456</v>
      </c>
      <c r="BK67" s="6" t="s">
        <v>420</v>
      </c>
      <c r="BL67" s="5" t="s">
        <v>1</v>
      </c>
      <c r="BM67" s="7">
        <v>410901.65646288003</v>
      </c>
      <c r="BN67" s="5" t="s">
        <v>3</v>
      </c>
      <c r="BO67" s="7"/>
      <c r="BP67" s="10">
        <v>37252</v>
      </c>
      <c r="BQ67" s="10">
        <v>48209</v>
      </c>
      <c r="BR67" s="7">
        <v>0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45505</v>
      </c>
      <c r="E68" s="13" t="s">
        <v>458</v>
      </c>
      <c r="F68" s="12" t="s">
        <v>775</v>
      </c>
      <c r="G68" s="22">
        <v>0</v>
      </c>
      <c r="H68" s="15">
        <v>21844.6</v>
      </c>
      <c r="I68" s="15">
        <v>0</v>
      </c>
      <c r="J68" s="15">
        <v>0</v>
      </c>
      <c r="K68" s="15">
        <v>21844.6</v>
      </c>
      <c r="L68" s="15">
        <v>621.38</v>
      </c>
      <c r="M68" s="15">
        <v>0</v>
      </c>
      <c r="N68" s="15">
        <v>0</v>
      </c>
      <c r="O68" s="15">
        <v>0</v>
      </c>
      <c r="P68" s="15">
        <v>621.38</v>
      </c>
      <c r="Q68" s="15">
        <v>21223.22</v>
      </c>
      <c r="R68" s="15">
        <v>0</v>
      </c>
      <c r="S68" s="15">
        <v>0</v>
      </c>
      <c r="T68" s="15">
        <v>0</v>
      </c>
      <c r="U68" s="15">
        <v>191.14</v>
      </c>
      <c r="V68" s="15">
        <v>0</v>
      </c>
      <c r="W68" s="15">
        <v>0</v>
      </c>
      <c r="X68" s="15">
        <v>191.14</v>
      </c>
      <c r="Y68" s="15">
        <v>0</v>
      </c>
      <c r="Z68" s="15">
        <v>0</v>
      </c>
      <c r="AA68" s="15">
        <v>0</v>
      </c>
      <c r="AB68" s="15">
        <v>148</v>
      </c>
      <c r="AC68" s="15">
        <v>0</v>
      </c>
      <c r="AD68" s="15">
        <v>0</v>
      </c>
      <c r="AE68" s="15">
        <v>0</v>
      </c>
      <c r="AF68" s="15">
        <v>0</v>
      </c>
      <c r="AG68" s="15">
        <v>1.04</v>
      </c>
      <c r="AH68" s="15">
        <v>105.69</v>
      </c>
      <c r="AI68" s="15">
        <v>0.27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1465.6</v>
      </c>
      <c r="AS68" s="15">
        <v>0.03</v>
      </c>
      <c r="AT68" s="15">
        <v>0</v>
      </c>
      <c r="AU68" s="8">
        <f t="shared" si="1"/>
        <v>23756.31</v>
      </c>
      <c r="AV68" s="15">
        <v>0</v>
      </c>
      <c r="AW68" s="15">
        <v>0</v>
      </c>
      <c r="AX68" s="16">
        <v>88</v>
      </c>
      <c r="AY68" s="16">
        <v>360</v>
      </c>
      <c r="AZ68" s="15">
        <v>319152.40999999997</v>
      </c>
      <c r="BA68" s="15">
        <v>88825</v>
      </c>
      <c r="BB68" s="14">
        <v>85</v>
      </c>
      <c r="BC68" s="14">
        <v>0</v>
      </c>
      <c r="BD68" s="14">
        <v>10.5</v>
      </c>
      <c r="BE68" s="14"/>
      <c r="BF68" s="13" t="s">
        <v>416</v>
      </c>
      <c r="BG68" s="11"/>
      <c r="BH68" s="13" t="s">
        <v>441</v>
      </c>
      <c r="BI68" s="13" t="s">
        <v>450</v>
      </c>
      <c r="BJ68" s="13" t="s">
        <v>456</v>
      </c>
      <c r="BK68" s="13" t="s">
        <v>420</v>
      </c>
      <c r="BL68" s="12" t="s">
        <v>1</v>
      </c>
      <c r="BM68" s="14">
        <v>0</v>
      </c>
      <c r="BN68" s="12" t="s">
        <v>3</v>
      </c>
      <c r="BO68" s="14"/>
      <c r="BP68" s="17">
        <v>37252</v>
      </c>
      <c r="BQ68" s="17">
        <v>48209</v>
      </c>
      <c r="BR68" s="14">
        <v>0</v>
      </c>
      <c r="BS68" s="14">
        <v>0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45505</v>
      </c>
      <c r="E69" s="6" t="s">
        <v>459</v>
      </c>
      <c r="F69" s="21">
        <v>0</v>
      </c>
      <c r="G69" s="21">
        <v>0</v>
      </c>
      <c r="H69" s="8">
        <v>50455.59</v>
      </c>
      <c r="I69" s="8">
        <v>0</v>
      </c>
      <c r="J69" s="8">
        <v>0</v>
      </c>
      <c r="K69" s="8">
        <v>50455.59</v>
      </c>
      <c r="L69" s="8">
        <v>371.03</v>
      </c>
      <c r="M69" s="8">
        <v>0</v>
      </c>
      <c r="N69" s="8">
        <v>0</v>
      </c>
      <c r="O69" s="8">
        <v>0</v>
      </c>
      <c r="P69" s="8">
        <v>371.03</v>
      </c>
      <c r="Q69" s="8">
        <v>0</v>
      </c>
      <c r="R69" s="8">
        <v>0</v>
      </c>
      <c r="S69" s="8">
        <v>50084.56</v>
      </c>
      <c r="T69" s="8">
        <v>0</v>
      </c>
      <c r="U69" s="8">
        <v>441.49</v>
      </c>
      <c r="V69" s="8">
        <v>0</v>
      </c>
      <c r="W69" s="8">
        <v>0</v>
      </c>
      <c r="X69" s="8">
        <v>441.49</v>
      </c>
      <c r="Y69" s="8">
        <v>0</v>
      </c>
      <c r="Z69" s="8">
        <v>0</v>
      </c>
      <c r="AA69" s="8">
        <v>0</v>
      </c>
      <c r="AB69" s="8">
        <v>148</v>
      </c>
      <c r="AC69" s="8">
        <v>0</v>
      </c>
      <c r="AD69" s="8">
        <v>0</v>
      </c>
      <c r="AE69" s="8">
        <v>0</v>
      </c>
      <c r="AF69" s="8">
        <v>0</v>
      </c>
      <c r="AG69" s="8">
        <v>1.04</v>
      </c>
      <c r="AH69" s="8">
        <v>105.69</v>
      </c>
      <c r="AI69" s="8">
        <v>0.27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0.34</v>
      </c>
      <c r="AT69" s="8">
        <v>1.8273999999999999E-2</v>
      </c>
      <c r="AU69" s="8">
        <f t="shared" si="1"/>
        <v>1067.161726</v>
      </c>
      <c r="AV69" s="8">
        <v>0</v>
      </c>
      <c r="AW69" s="8">
        <v>0</v>
      </c>
      <c r="AX69" s="9">
        <v>89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47.927808612440202</v>
      </c>
      <c r="BD69" s="7">
        <v>10.5</v>
      </c>
      <c r="BE69" s="7"/>
      <c r="BF69" s="6" t="s">
        <v>416</v>
      </c>
      <c r="BG69" s="4"/>
      <c r="BH69" s="6" t="s">
        <v>441</v>
      </c>
      <c r="BI69" s="6" t="s">
        <v>450</v>
      </c>
      <c r="BJ69" s="6" t="s">
        <v>456</v>
      </c>
      <c r="BK69" s="6" t="s">
        <v>420</v>
      </c>
      <c r="BL69" s="5" t="s">
        <v>1</v>
      </c>
      <c r="BM69" s="7">
        <v>411111.29756863997</v>
      </c>
      <c r="BN69" s="5" t="s">
        <v>3</v>
      </c>
      <c r="BO69" s="7"/>
      <c r="BP69" s="10">
        <v>37252</v>
      </c>
      <c r="BQ69" s="10">
        <v>48209</v>
      </c>
      <c r="BR69" s="7">
        <v>0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45505</v>
      </c>
      <c r="E70" s="13" t="s">
        <v>53</v>
      </c>
      <c r="F70" s="22">
        <v>190</v>
      </c>
      <c r="G70" s="22">
        <v>189</v>
      </c>
      <c r="H70" s="15">
        <v>50461.87</v>
      </c>
      <c r="I70" s="15">
        <v>34297.919999999998</v>
      </c>
      <c r="J70" s="15">
        <v>0</v>
      </c>
      <c r="K70" s="15">
        <v>84759.79</v>
      </c>
      <c r="L70" s="15">
        <v>370.98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84759.79</v>
      </c>
      <c r="T70" s="15">
        <v>119635.01</v>
      </c>
      <c r="U70" s="15">
        <v>441.54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120076.55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8">
        <f t="shared" si="1"/>
        <v>0</v>
      </c>
      <c r="AV70" s="15">
        <v>34668.9</v>
      </c>
      <c r="AW70" s="15">
        <v>120076.55</v>
      </c>
      <c r="AX70" s="16">
        <v>89</v>
      </c>
      <c r="AY70" s="16">
        <v>360</v>
      </c>
      <c r="AZ70" s="15">
        <v>319585.34999999998</v>
      </c>
      <c r="BA70" s="15">
        <v>88825</v>
      </c>
      <c r="BB70" s="14">
        <v>85</v>
      </c>
      <c r="BC70" s="14">
        <v>81.109846889952195</v>
      </c>
      <c r="BD70" s="14">
        <v>10.5</v>
      </c>
      <c r="BE70" s="14"/>
      <c r="BF70" s="13" t="s">
        <v>416</v>
      </c>
      <c r="BG70" s="11"/>
      <c r="BH70" s="13" t="s">
        <v>441</v>
      </c>
      <c r="BI70" s="13" t="s">
        <v>450</v>
      </c>
      <c r="BJ70" s="13" t="s">
        <v>456</v>
      </c>
      <c r="BK70" s="13" t="s">
        <v>423</v>
      </c>
      <c r="BL70" s="12" t="s">
        <v>1</v>
      </c>
      <c r="BM70" s="14">
        <v>695737.51368775999</v>
      </c>
      <c r="BN70" s="12" t="s">
        <v>3</v>
      </c>
      <c r="BO70" s="14"/>
      <c r="BP70" s="17">
        <v>37266</v>
      </c>
      <c r="BQ70" s="17">
        <v>48223</v>
      </c>
      <c r="BR70" s="14">
        <v>48265.7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45505</v>
      </c>
      <c r="E71" s="6" t="s">
        <v>460</v>
      </c>
      <c r="F71" s="21">
        <v>44</v>
      </c>
      <c r="G71" s="21">
        <v>43</v>
      </c>
      <c r="H71" s="8">
        <v>43131.29</v>
      </c>
      <c r="I71" s="8">
        <v>15833.88</v>
      </c>
      <c r="J71" s="8">
        <v>0</v>
      </c>
      <c r="K71" s="8">
        <v>58965.17</v>
      </c>
      <c r="L71" s="8">
        <v>435.12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58965.17</v>
      </c>
      <c r="T71" s="8">
        <v>19730.97</v>
      </c>
      <c r="U71" s="8">
        <v>377.4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20108.37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0</v>
      </c>
      <c r="AV71" s="8">
        <v>16269</v>
      </c>
      <c r="AW71" s="8">
        <v>20108.37</v>
      </c>
      <c r="AX71" s="9">
        <v>89</v>
      </c>
      <c r="AY71" s="9">
        <v>360</v>
      </c>
      <c r="AZ71" s="8">
        <v>319578.96999999997</v>
      </c>
      <c r="BA71" s="8">
        <v>88825</v>
      </c>
      <c r="BB71" s="7">
        <v>85</v>
      </c>
      <c r="BC71" s="7">
        <v>56.426000000000002</v>
      </c>
      <c r="BD71" s="7">
        <v>10.5</v>
      </c>
      <c r="BE71" s="7"/>
      <c r="BF71" s="6" t="s">
        <v>416</v>
      </c>
      <c r="BG71" s="4"/>
      <c r="BH71" s="6" t="s">
        <v>441</v>
      </c>
      <c r="BI71" s="6" t="s">
        <v>450</v>
      </c>
      <c r="BJ71" s="6" t="s">
        <v>456</v>
      </c>
      <c r="BK71" s="6" t="s">
        <v>423</v>
      </c>
      <c r="BL71" s="5" t="s">
        <v>1</v>
      </c>
      <c r="BM71" s="7">
        <v>484006.39937847998</v>
      </c>
      <c r="BN71" s="5" t="s">
        <v>3</v>
      </c>
      <c r="BO71" s="7"/>
      <c r="BP71" s="10">
        <v>37273</v>
      </c>
      <c r="BQ71" s="10">
        <v>48230</v>
      </c>
      <c r="BR71" s="7">
        <v>11179.08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45505</v>
      </c>
      <c r="E72" s="13" t="s">
        <v>461</v>
      </c>
      <c r="F72" s="12" t="s">
        <v>775</v>
      </c>
      <c r="G72" s="22">
        <v>14</v>
      </c>
      <c r="H72" s="15">
        <v>50829.63</v>
      </c>
      <c r="I72" s="15">
        <v>5148.68</v>
      </c>
      <c r="J72" s="15">
        <v>0</v>
      </c>
      <c r="K72" s="15">
        <v>55978.31</v>
      </c>
      <c r="L72" s="15">
        <v>367.76</v>
      </c>
      <c r="M72" s="15">
        <v>0</v>
      </c>
      <c r="N72" s="15">
        <v>0</v>
      </c>
      <c r="O72" s="15">
        <v>5148.68</v>
      </c>
      <c r="P72" s="15">
        <v>367.76</v>
      </c>
      <c r="Q72" s="15">
        <v>50461.87</v>
      </c>
      <c r="R72" s="15">
        <v>0</v>
      </c>
      <c r="S72" s="15">
        <v>0</v>
      </c>
      <c r="T72" s="15">
        <v>6716.67</v>
      </c>
      <c r="U72" s="15">
        <v>444.76</v>
      </c>
      <c r="V72" s="15">
        <v>0</v>
      </c>
      <c r="W72" s="15">
        <v>6716.67</v>
      </c>
      <c r="X72" s="15">
        <v>444.76</v>
      </c>
      <c r="Y72" s="15">
        <v>0</v>
      </c>
      <c r="Z72" s="15">
        <v>0</v>
      </c>
      <c r="AA72" s="15">
        <v>0</v>
      </c>
      <c r="AB72" s="15">
        <v>148</v>
      </c>
      <c r="AC72" s="15">
        <v>0</v>
      </c>
      <c r="AD72" s="15">
        <v>0</v>
      </c>
      <c r="AE72" s="15">
        <v>0</v>
      </c>
      <c r="AF72" s="15">
        <v>0</v>
      </c>
      <c r="AG72" s="15">
        <v>-1142.67</v>
      </c>
      <c r="AH72" s="15">
        <v>105.7</v>
      </c>
      <c r="AI72" s="15">
        <v>0.37</v>
      </c>
      <c r="AJ72" s="15">
        <v>2072</v>
      </c>
      <c r="AK72" s="15">
        <v>0</v>
      </c>
      <c r="AL72" s="15">
        <v>0</v>
      </c>
      <c r="AM72" s="15">
        <v>640.65</v>
      </c>
      <c r="AN72" s="15">
        <v>0</v>
      </c>
      <c r="AO72" s="15">
        <v>1479.8</v>
      </c>
      <c r="AP72" s="15">
        <v>5.18</v>
      </c>
      <c r="AQ72" s="15">
        <v>0</v>
      </c>
      <c r="AR72" s="15">
        <v>592.91999999999996</v>
      </c>
      <c r="AS72" s="15">
        <v>0</v>
      </c>
      <c r="AT72" s="15">
        <v>0</v>
      </c>
      <c r="AU72" s="8">
        <f t="shared" si="1"/>
        <v>67041.69</v>
      </c>
      <c r="AV72" s="15">
        <v>0</v>
      </c>
      <c r="AW72" s="15">
        <v>0</v>
      </c>
      <c r="AX72" s="16">
        <v>89</v>
      </c>
      <c r="AY72" s="16">
        <v>360</v>
      </c>
      <c r="AZ72" s="15">
        <v>319578.96999999997</v>
      </c>
      <c r="BA72" s="15">
        <v>88825</v>
      </c>
      <c r="BB72" s="14">
        <v>85</v>
      </c>
      <c r="BC72" s="14">
        <v>0</v>
      </c>
      <c r="BD72" s="14">
        <v>10.5</v>
      </c>
      <c r="BE72" s="14"/>
      <c r="BF72" s="13" t="s">
        <v>416</v>
      </c>
      <c r="BG72" s="11"/>
      <c r="BH72" s="13" t="s">
        <v>441</v>
      </c>
      <c r="BI72" s="13" t="s">
        <v>450</v>
      </c>
      <c r="BJ72" s="13" t="s">
        <v>456</v>
      </c>
      <c r="BK72" s="13" t="s">
        <v>420</v>
      </c>
      <c r="BL72" s="12" t="s">
        <v>1</v>
      </c>
      <c r="BM72" s="14">
        <v>0</v>
      </c>
      <c r="BN72" s="12" t="s">
        <v>3</v>
      </c>
      <c r="BO72" s="14"/>
      <c r="BP72" s="17">
        <v>37273</v>
      </c>
      <c r="BQ72" s="17">
        <v>48230</v>
      </c>
      <c r="BR72" s="14">
        <v>0</v>
      </c>
      <c r="BS72" s="14">
        <v>0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45505</v>
      </c>
      <c r="E73" s="6" t="s">
        <v>338</v>
      </c>
      <c r="F73" s="21">
        <v>1</v>
      </c>
      <c r="G73" s="21">
        <v>1</v>
      </c>
      <c r="H73" s="8">
        <v>53817.86</v>
      </c>
      <c r="I73" s="8">
        <v>768.71</v>
      </c>
      <c r="J73" s="8">
        <v>0</v>
      </c>
      <c r="K73" s="8">
        <v>54586.57</v>
      </c>
      <c r="L73" s="8">
        <v>389.4</v>
      </c>
      <c r="M73" s="8">
        <v>0</v>
      </c>
      <c r="N73" s="8">
        <v>0</v>
      </c>
      <c r="O73" s="8">
        <v>613.36</v>
      </c>
      <c r="P73" s="8">
        <v>0</v>
      </c>
      <c r="Q73" s="8">
        <v>0</v>
      </c>
      <c r="R73" s="8">
        <v>0</v>
      </c>
      <c r="S73" s="8">
        <v>53973.21</v>
      </c>
      <c r="T73" s="8">
        <v>674.97</v>
      </c>
      <c r="U73" s="8">
        <v>470.91</v>
      </c>
      <c r="V73" s="8">
        <v>0</v>
      </c>
      <c r="W73" s="8">
        <v>674.97</v>
      </c>
      <c r="X73" s="8">
        <v>0</v>
      </c>
      <c r="Y73" s="8">
        <v>0</v>
      </c>
      <c r="Z73" s="8">
        <v>0</v>
      </c>
      <c r="AA73" s="8">
        <v>470.91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-51.62</v>
      </c>
      <c r="AH73" s="8">
        <v>0</v>
      </c>
      <c r="AI73" s="8">
        <v>0</v>
      </c>
      <c r="AJ73" s="8">
        <v>148</v>
      </c>
      <c r="AK73" s="8">
        <v>0</v>
      </c>
      <c r="AL73" s="8">
        <v>0</v>
      </c>
      <c r="AM73" s="8">
        <v>88.04</v>
      </c>
      <c r="AN73" s="8">
        <v>0</v>
      </c>
      <c r="AO73" s="8">
        <v>110.92</v>
      </c>
      <c r="AP73" s="8">
        <v>0.08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1583.75</v>
      </c>
      <c r="AV73" s="8">
        <v>544.75</v>
      </c>
      <c r="AW73" s="8">
        <v>470.91</v>
      </c>
      <c r="AX73" s="9">
        <v>91</v>
      </c>
      <c r="AY73" s="9">
        <v>360</v>
      </c>
      <c r="AZ73" s="8">
        <v>322511.56</v>
      </c>
      <c r="BA73" s="8">
        <v>94050</v>
      </c>
      <c r="BB73" s="7">
        <v>90</v>
      </c>
      <c r="BC73" s="7">
        <v>51.649004784688998</v>
      </c>
      <c r="BD73" s="7">
        <v>10.5</v>
      </c>
      <c r="BE73" s="7"/>
      <c r="BF73" s="6" t="s">
        <v>416</v>
      </c>
      <c r="BG73" s="4"/>
      <c r="BH73" s="6" t="s">
        <v>441</v>
      </c>
      <c r="BI73" s="6" t="s">
        <v>450</v>
      </c>
      <c r="BJ73" s="6" t="s">
        <v>456</v>
      </c>
      <c r="BK73" s="6" t="s">
        <v>422</v>
      </c>
      <c r="BL73" s="5" t="s">
        <v>1</v>
      </c>
      <c r="BM73" s="7">
        <v>443030.67446423997</v>
      </c>
      <c r="BN73" s="5" t="s">
        <v>3</v>
      </c>
      <c r="BO73" s="7"/>
      <c r="BP73" s="10">
        <v>37322</v>
      </c>
      <c r="BQ73" s="10">
        <v>48280</v>
      </c>
      <c r="BR73" s="7">
        <v>259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45505</v>
      </c>
      <c r="E74" s="13" t="s">
        <v>54</v>
      </c>
      <c r="F74" s="22">
        <v>152</v>
      </c>
      <c r="G74" s="22">
        <v>151</v>
      </c>
      <c r="H74" s="15">
        <v>54211.45</v>
      </c>
      <c r="I74" s="15">
        <v>32375.98</v>
      </c>
      <c r="J74" s="15">
        <v>0</v>
      </c>
      <c r="K74" s="15">
        <v>86587.43</v>
      </c>
      <c r="L74" s="15">
        <v>385.96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86587.43</v>
      </c>
      <c r="T74" s="15">
        <v>97651.03</v>
      </c>
      <c r="U74" s="15">
        <v>474.35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98125.38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32761.94</v>
      </c>
      <c r="AW74" s="15">
        <v>98125.38</v>
      </c>
      <c r="AX74" s="16">
        <v>91</v>
      </c>
      <c r="AY74" s="16">
        <v>360</v>
      </c>
      <c r="AZ74" s="15">
        <v>322511.56</v>
      </c>
      <c r="BA74" s="15">
        <v>94050</v>
      </c>
      <c r="BB74" s="14">
        <v>90</v>
      </c>
      <c r="BC74" s="14">
        <v>82.8587846889952</v>
      </c>
      <c r="BD74" s="14">
        <v>10.5</v>
      </c>
      <c r="BE74" s="14"/>
      <c r="BF74" s="13" t="s">
        <v>416</v>
      </c>
      <c r="BG74" s="11"/>
      <c r="BH74" s="13" t="s">
        <v>441</v>
      </c>
      <c r="BI74" s="13" t="s">
        <v>450</v>
      </c>
      <c r="BJ74" s="13" t="s">
        <v>456</v>
      </c>
      <c r="BK74" s="13" t="s">
        <v>423</v>
      </c>
      <c r="BL74" s="12" t="s">
        <v>1</v>
      </c>
      <c r="BM74" s="14">
        <v>710739.41151591996</v>
      </c>
      <c r="BN74" s="12" t="s">
        <v>3</v>
      </c>
      <c r="BO74" s="14"/>
      <c r="BP74" s="17">
        <v>37322</v>
      </c>
      <c r="BQ74" s="17">
        <v>48280</v>
      </c>
      <c r="BR74" s="14">
        <v>39368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45505</v>
      </c>
      <c r="E75" s="6" t="s">
        <v>462</v>
      </c>
      <c r="F75" s="21">
        <v>3</v>
      </c>
      <c r="G75" s="21">
        <v>3</v>
      </c>
      <c r="H75" s="8">
        <v>54211.45</v>
      </c>
      <c r="I75" s="8">
        <v>1510.64</v>
      </c>
      <c r="J75" s="8">
        <v>0</v>
      </c>
      <c r="K75" s="8">
        <v>55722.09</v>
      </c>
      <c r="L75" s="8">
        <v>385.96</v>
      </c>
      <c r="M75" s="8">
        <v>0</v>
      </c>
      <c r="N75" s="8">
        <v>0</v>
      </c>
      <c r="O75" s="8">
        <v>372.74</v>
      </c>
      <c r="P75" s="8">
        <v>0</v>
      </c>
      <c r="Q75" s="8">
        <v>0</v>
      </c>
      <c r="R75" s="8">
        <v>0</v>
      </c>
      <c r="S75" s="8">
        <v>55349.35</v>
      </c>
      <c r="T75" s="8">
        <v>1644.48</v>
      </c>
      <c r="U75" s="8">
        <v>474.35</v>
      </c>
      <c r="V75" s="8">
        <v>0</v>
      </c>
      <c r="W75" s="8">
        <v>393.74</v>
      </c>
      <c r="X75" s="8">
        <v>0</v>
      </c>
      <c r="Y75" s="8">
        <v>0</v>
      </c>
      <c r="Z75" s="8">
        <v>0</v>
      </c>
      <c r="AA75" s="8">
        <v>1725.09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-33.99</v>
      </c>
      <c r="AH75" s="8">
        <v>0</v>
      </c>
      <c r="AI75" s="8">
        <v>0</v>
      </c>
      <c r="AJ75" s="8">
        <v>148</v>
      </c>
      <c r="AK75" s="8">
        <v>0</v>
      </c>
      <c r="AL75" s="8">
        <v>0</v>
      </c>
      <c r="AM75" s="8">
        <v>44.03</v>
      </c>
      <c r="AN75" s="8">
        <v>0</v>
      </c>
      <c r="AO75" s="8">
        <v>110.92</v>
      </c>
      <c r="AP75" s="8">
        <v>0.09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1035.53</v>
      </c>
      <c r="AV75" s="8">
        <v>1523.86</v>
      </c>
      <c r="AW75" s="8">
        <v>1725.09</v>
      </c>
      <c r="AX75" s="9">
        <v>91</v>
      </c>
      <c r="AY75" s="9">
        <v>360</v>
      </c>
      <c r="AZ75" s="8">
        <v>322442.8</v>
      </c>
      <c r="BA75" s="8">
        <v>94050</v>
      </c>
      <c r="BB75" s="7">
        <v>90</v>
      </c>
      <c r="BC75" s="7">
        <v>52.965885167464101</v>
      </c>
      <c r="BD75" s="7">
        <v>10.5</v>
      </c>
      <c r="BE75" s="7"/>
      <c r="BF75" s="6" t="s">
        <v>416</v>
      </c>
      <c r="BG75" s="4"/>
      <c r="BH75" s="6" t="s">
        <v>441</v>
      </c>
      <c r="BI75" s="6" t="s">
        <v>450</v>
      </c>
      <c r="BJ75" s="6" t="s">
        <v>456</v>
      </c>
      <c r="BK75" s="6" t="s">
        <v>422</v>
      </c>
      <c r="BL75" s="5" t="s">
        <v>1</v>
      </c>
      <c r="BM75" s="7">
        <v>454326.5049764</v>
      </c>
      <c r="BN75" s="5" t="s">
        <v>3</v>
      </c>
      <c r="BO75" s="7"/>
      <c r="BP75" s="10">
        <v>37342</v>
      </c>
      <c r="BQ75" s="10">
        <v>48300</v>
      </c>
      <c r="BR75" s="7">
        <v>777.03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45505</v>
      </c>
      <c r="E76" s="13" t="s">
        <v>55</v>
      </c>
      <c r="F76" s="22">
        <v>182</v>
      </c>
      <c r="G76" s="22">
        <v>181</v>
      </c>
      <c r="H76" s="15">
        <v>54594.06</v>
      </c>
      <c r="I76" s="15">
        <v>34770.449999999997</v>
      </c>
      <c r="J76" s="15">
        <v>0</v>
      </c>
      <c r="K76" s="15">
        <v>89364.51</v>
      </c>
      <c r="L76" s="15">
        <v>382.61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89364.51</v>
      </c>
      <c r="T76" s="15">
        <v>121805.97</v>
      </c>
      <c r="U76" s="15">
        <v>477.7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122283.67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0</v>
      </c>
      <c r="AV76" s="15">
        <v>35153.06</v>
      </c>
      <c r="AW76" s="15">
        <v>122283.67</v>
      </c>
      <c r="AX76" s="16">
        <v>92</v>
      </c>
      <c r="AY76" s="16">
        <v>360</v>
      </c>
      <c r="AZ76" s="15">
        <v>322967.49</v>
      </c>
      <c r="BA76" s="15">
        <v>94050</v>
      </c>
      <c r="BB76" s="14">
        <v>90</v>
      </c>
      <c r="BC76" s="14">
        <v>85.516277511961704</v>
      </c>
      <c r="BD76" s="14">
        <v>10.5</v>
      </c>
      <c r="BE76" s="14"/>
      <c r="BF76" s="13" t="s">
        <v>416</v>
      </c>
      <c r="BG76" s="11"/>
      <c r="BH76" s="13" t="s">
        <v>441</v>
      </c>
      <c r="BI76" s="13" t="s">
        <v>450</v>
      </c>
      <c r="BJ76" s="13" t="s">
        <v>456</v>
      </c>
      <c r="BK76" s="13" t="s">
        <v>423</v>
      </c>
      <c r="BL76" s="12" t="s">
        <v>1</v>
      </c>
      <c r="BM76" s="14">
        <v>733534.63947143999</v>
      </c>
      <c r="BN76" s="12" t="s">
        <v>3</v>
      </c>
      <c r="BO76" s="14"/>
      <c r="BP76" s="17">
        <v>37351</v>
      </c>
      <c r="BQ76" s="17">
        <v>48309</v>
      </c>
      <c r="BR76" s="14">
        <v>47387.85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45505</v>
      </c>
      <c r="E77" s="6" t="s">
        <v>463</v>
      </c>
      <c r="F77" s="21">
        <v>0</v>
      </c>
      <c r="G77" s="21">
        <v>0</v>
      </c>
      <c r="H77" s="8">
        <v>14479.39</v>
      </c>
      <c r="I77" s="8">
        <v>0</v>
      </c>
      <c r="J77" s="8">
        <v>0</v>
      </c>
      <c r="K77" s="8">
        <v>14479.39</v>
      </c>
      <c r="L77" s="8">
        <v>855.63</v>
      </c>
      <c r="M77" s="8">
        <v>0</v>
      </c>
      <c r="N77" s="8">
        <v>0</v>
      </c>
      <c r="O77" s="8">
        <v>0</v>
      </c>
      <c r="P77" s="8">
        <v>855.63</v>
      </c>
      <c r="Q77" s="8">
        <v>0</v>
      </c>
      <c r="R77" s="8">
        <v>0</v>
      </c>
      <c r="S77" s="8">
        <v>13623.76</v>
      </c>
      <c r="T77" s="8">
        <v>0</v>
      </c>
      <c r="U77" s="8">
        <v>126.69</v>
      </c>
      <c r="V77" s="8">
        <v>0</v>
      </c>
      <c r="W77" s="8">
        <v>0</v>
      </c>
      <c r="X77" s="8">
        <v>126.69</v>
      </c>
      <c r="Y77" s="8">
        <v>0</v>
      </c>
      <c r="Z77" s="8">
        <v>0</v>
      </c>
      <c r="AA77" s="8">
        <v>0</v>
      </c>
      <c r="AB77" s="8">
        <v>148</v>
      </c>
      <c r="AC77" s="8">
        <v>0</v>
      </c>
      <c r="AD77" s="8">
        <v>0</v>
      </c>
      <c r="AE77" s="8">
        <v>0</v>
      </c>
      <c r="AF77" s="8">
        <v>0</v>
      </c>
      <c r="AG77" s="8">
        <v>-18.14</v>
      </c>
      <c r="AH77" s="8">
        <v>124.36</v>
      </c>
      <c r="AI77" s="8">
        <v>0.18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0.31065900000000002</v>
      </c>
      <c r="AU77" s="8">
        <f t="shared" si="1"/>
        <v>1236.409341</v>
      </c>
      <c r="AV77" s="8">
        <v>0</v>
      </c>
      <c r="AW77" s="8">
        <v>0</v>
      </c>
      <c r="AX77" s="9">
        <v>95</v>
      </c>
      <c r="AY77" s="9">
        <v>360</v>
      </c>
      <c r="AZ77" s="8">
        <v>441000</v>
      </c>
      <c r="BA77" s="8">
        <v>107388.47</v>
      </c>
      <c r="BB77" s="7">
        <v>76</v>
      </c>
      <c r="BC77" s="7">
        <v>9.6416846240569392</v>
      </c>
      <c r="BD77" s="7">
        <v>10.5</v>
      </c>
      <c r="BE77" s="7"/>
      <c r="BF77" s="6" t="s">
        <v>416</v>
      </c>
      <c r="BG77" s="4"/>
      <c r="BH77" s="6" t="s">
        <v>441</v>
      </c>
      <c r="BI77" s="6" t="s">
        <v>450</v>
      </c>
      <c r="BJ77" s="6" t="s">
        <v>456</v>
      </c>
      <c r="BK77" s="6" t="s">
        <v>420</v>
      </c>
      <c r="BL77" s="5" t="s">
        <v>1</v>
      </c>
      <c r="BM77" s="7">
        <v>111828.50865344</v>
      </c>
      <c r="BN77" s="5" t="s">
        <v>3</v>
      </c>
      <c r="BO77" s="7"/>
      <c r="BP77" s="10">
        <v>37461</v>
      </c>
      <c r="BQ77" s="10">
        <v>48419</v>
      </c>
      <c r="BR77" s="7">
        <v>0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45505</v>
      </c>
      <c r="E78" s="13" t="s">
        <v>56</v>
      </c>
      <c r="F78" s="22">
        <v>178</v>
      </c>
      <c r="G78" s="22">
        <v>177</v>
      </c>
      <c r="H78" s="15">
        <v>75236.61</v>
      </c>
      <c r="I78" s="15">
        <v>43957.94</v>
      </c>
      <c r="J78" s="15">
        <v>0</v>
      </c>
      <c r="K78" s="15">
        <v>119194.55</v>
      </c>
      <c r="L78" s="15">
        <v>488.17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119194.55</v>
      </c>
      <c r="T78" s="15">
        <v>160062.85999999999</v>
      </c>
      <c r="U78" s="15">
        <v>658.32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160721.18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44446.11</v>
      </c>
      <c r="AW78" s="15">
        <v>160721.18</v>
      </c>
      <c r="AX78" s="16">
        <v>97</v>
      </c>
      <c r="AY78" s="16">
        <v>360</v>
      </c>
      <c r="AZ78" s="15">
        <v>441000.03</v>
      </c>
      <c r="BA78" s="15">
        <v>125335.33</v>
      </c>
      <c r="BB78" s="14">
        <v>90</v>
      </c>
      <c r="BC78" s="14">
        <v>85.590467588029696</v>
      </c>
      <c r="BD78" s="14">
        <v>10.5</v>
      </c>
      <c r="BE78" s="14"/>
      <c r="BF78" s="13" t="s">
        <v>416</v>
      </c>
      <c r="BG78" s="11"/>
      <c r="BH78" s="13" t="s">
        <v>441</v>
      </c>
      <c r="BI78" s="13" t="s">
        <v>450</v>
      </c>
      <c r="BJ78" s="13" t="s">
        <v>456</v>
      </c>
      <c r="BK78" s="13" t="s">
        <v>423</v>
      </c>
      <c r="BL78" s="12" t="s">
        <v>1</v>
      </c>
      <c r="BM78" s="14">
        <v>978389.86932519998</v>
      </c>
      <c r="BN78" s="12" t="s">
        <v>3</v>
      </c>
      <c r="BO78" s="14"/>
      <c r="BP78" s="17">
        <v>37529</v>
      </c>
      <c r="BQ78" s="17">
        <v>48487</v>
      </c>
      <c r="BR78" s="14">
        <v>51721.46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45505</v>
      </c>
      <c r="E79" s="6" t="s">
        <v>57</v>
      </c>
      <c r="F79" s="21">
        <v>168</v>
      </c>
      <c r="G79" s="21">
        <v>167</v>
      </c>
      <c r="H79" s="8">
        <v>81413.94</v>
      </c>
      <c r="I79" s="8">
        <v>41220.51</v>
      </c>
      <c r="J79" s="8">
        <v>0</v>
      </c>
      <c r="K79" s="8">
        <v>122634.45</v>
      </c>
      <c r="L79" s="8">
        <v>469.27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122634.45</v>
      </c>
      <c r="T79" s="8">
        <v>157295.01</v>
      </c>
      <c r="U79" s="8">
        <v>712.37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158007.38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41689.78</v>
      </c>
      <c r="AW79" s="8">
        <v>158007.38</v>
      </c>
      <c r="AX79" s="9">
        <v>105</v>
      </c>
      <c r="AY79" s="9">
        <v>360</v>
      </c>
      <c r="AZ79" s="8">
        <v>470974.44</v>
      </c>
      <c r="BA79" s="8">
        <v>129177.9</v>
      </c>
      <c r="BB79" s="7">
        <v>90</v>
      </c>
      <c r="BC79" s="7">
        <v>85.441089381387997</v>
      </c>
      <c r="BD79" s="7">
        <v>10.5</v>
      </c>
      <c r="BE79" s="7"/>
      <c r="BF79" s="6" t="s">
        <v>416</v>
      </c>
      <c r="BG79" s="4"/>
      <c r="BH79" s="6" t="s">
        <v>441</v>
      </c>
      <c r="BI79" s="6" t="s">
        <v>450</v>
      </c>
      <c r="BJ79" s="6" t="s">
        <v>464</v>
      </c>
      <c r="BK79" s="6" t="s">
        <v>423</v>
      </c>
      <c r="BL79" s="5" t="s">
        <v>1</v>
      </c>
      <c r="BM79" s="7">
        <v>1006625.7518508</v>
      </c>
      <c r="BN79" s="5" t="s">
        <v>3</v>
      </c>
      <c r="BO79" s="7"/>
      <c r="BP79" s="10">
        <v>37763</v>
      </c>
      <c r="BQ79" s="10">
        <v>48721</v>
      </c>
      <c r="BR79" s="7">
        <v>49765.43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45505</v>
      </c>
      <c r="E80" s="13" t="s">
        <v>58</v>
      </c>
      <c r="F80" s="22">
        <v>137</v>
      </c>
      <c r="G80" s="22">
        <v>136</v>
      </c>
      <c r="H80" s="15">
        <v>38196.97</v>
      </c>
      <c r="I80" s="15">
        <v>31079.34</v>
      </c>
      <c r="J80" s="15">
        <v>0</v>
      </c>
      <c r="K80" s="15">
        <v>69276.31</v>
      </c>
      <c r="L80" s="15">
        <v>390.25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69276.31</v>
      </c>
      <c r="T80" s="15">
        <v>67633.52</v>
      </c>
      <c r="U80" s="15">
        <v>334.22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67967.740000000005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8">
        <f t="shared" si="1"/>
        <v>0</v>
      </c>
      <c r="AV80" s="15">
        <v>31469.59</v>
      </c>
      <c r="AW80" s="15">
        <v>67967.740000000005</v>
      </c>
      <c r="AX80" s="16">
        <v>70</v>
      </c>
      <c r="AY80" s="16">
        <v>360</v>
      </c>
      <c r="AZ80" s="15">
        <v>244696.32000000001</v>
      </c>
      <c r="BA80" s="15">
        <v>79200</v>
      </c>
      <c r="BB80" s="14">
        <v>90</v>
      </c>
      <c r="BC80" s="14">
        <v>78.723079545454496</v>
      </c>
      <c r="BD80" s="14">
        <v>10.5</v>
      </c>
      <c r="BE80" s="14"/>
      <c r="BF80" s="13" t="s">
        <v>416</v>
      </c>
      <c r="BG80" s="11"/>
      <c r="BH80" s="13" t="s">
        <v>441</v>
      </c>
      <c r="BI80" s="13" t="s">
        <v>450</v>
      </c>
      <c r="BJ80" s="13" t="s">
        <v>454</v>
      </c>
      <c r="BK80" s="13" t="s">
        <v>423</v>
      </c>
      <c r="BL80" s="12" t="s">
        <v>1</v>
      </c>
      <c r="BM80" s="14">
        <v>568643.78353063995</v>
      </c>
      <c r="BN80" s="12" t="s">
        <v>3</v>
      </c>
      <c r="BO80" s="14"/>
      <c r="BP80" s="17">
        <v>36666</v>
      </c>
      <c r="BQ80" s="17">
        <v>47623</v>
      </c>
      <c r="BR80" s="14">
        <v>31049.68</v>
      </c>
      <c r="BS80" s="14">
        <v>132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45505</v>
      </c>
      <c r="E81" s="6" t="s">
        <v>465</v>
      </c>
      <c r="F81" s="21">
        <v>0</v>
      </c>
      <c r="G81" s="21">
        <v>0</v>
      </c>
      <c r="H81" s="8">
        <v>38196.97</v>
      </c>
      <c r="I81" s="8">
        <v>0</v>
      </c>
      <c r="J81" s="8">
        <v>0</v>
      </c>
      <c r="K81" s="8">
        <v>38196.97</v>
      </c>
      <c r="L81" s="8">
        <v>390.25</v>
      </c>
      <c r="M81" s="8">
        <v>0</v>
      </c>
      <c r="N81" s="8">
        <v>0</v>
      </c>
      <c r="O81" s="8">
        <v>0</v>
      </c>
      <c r="P81" s="8">
        <v>390.25</v>
      </c>
      <c r="Q81" s="8">
        <v>0</v>
      </c>
      <c r="R81" s="8">
        <v>0</v>
      </c>
      <c r="S81" s="8">
        <v>37806.720000000001</v>
      </c>
      <c r="T81" s="8">
        <v>0</v>
      </c>
      <c r="U81" s="8">
        <v>334.22</v>
      </c>
      <c r="V81" s="8">
        <v>0</v>
      </c>
      <c r="W81" s="8">
        <v>0</v>
      </c>
      <c r="X81" s="8">
        <v>334.22</v>
      </c>
      <c r="Y81" s="8">
        <v>0</v>
      </c>
      <c r="Z81" s="8">
        <v>0</v>
      </c>
      <c r="AA81" s="8">
        <v>0</v>
      </c>
      <c r="AB81" s="8">
        <v>132</v>
      </c>
      <c r="AC81" s="8">
        <v>0</v>
      </c>
      <c r="AD81" s="8">
        <v>0</v>
      </c>
      <c r="AE81" s="8">
        <v>0</v>
      </c>
      <c r="AF81" s="8">
        <v>0</v>
      </c>
      <c r="AG81" s="8">
        <v>-28.38</v>
      </c>
      <c r="AH81" s="8">
        <v>94.25</v>
      </c>
      <c r="AI81" s="8">
        <v>0.39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6.31</v>
      </c>
      <c r="AT81" s="8">
        <v>8.5280000000000009E-3</v>
      </c>
      <c r="AU81" s="8">
        <f t="shared" si="1"/>
        <v>916.411472</v>
      </c>
      <c r="AV81" s="8">
        <v>0</v>
      </c>
      <c r="AW81" s="8">
        <v>0</v>
      </c>
      <c r="AX81" s="9">
        <v>69</v>
      </c>
      <c r="AY81" s="9">
        <v>360</v>
      </c>
      <c r="AZ81" s="8">
        <v>244696.32000000001</v>
      </c>
      <c r="BA81" s="8">
        <v>79200</v>
      </c>
      <c r="BB81" s="7">
        <v>90</v>
      </c>
      <c r="BC81" s="7">
        <v>42.962181818181797</v>
      </c>
      <c r="BD81" s="7">
        <v>10.5</v>
      </c>
      <c r="BE81" s="7"/>
      <c r="BF81" s="6" t="s">
        <v>416</v>
      </c>
      <c r="BG81" s="4"/>
      <c r="BH81" s="6" t="s">
        <v>441</v>
      </c>
      <c r="BI81" s="6" t="s">
        <v>450</v>
      </c>
      <c r="BJ81" s="6" t="s">
        <v>454</v>
      </c>
      <c r="BK81" s="6" t="s">
        <v>420</v>
      </c>
      <c r="BL81" s="5" t="s">
        <v>1</v>
      </c>
      <c r="BM81" s="7">
        <v>310330.56327167997</v>
      </c>
      <c r="BN81" s="5" t="s">
        <v>3</v>
      </c>
      <c r="BO81" s="7"/>
      <c r="BP81" s="10">
        <v>36666</v>
      </c>
      <c r="BQ81" s="10">
        <v>47623</v>
      </c>
      <c r="BR81" s="7">
        <v>0</v>
      </c>
      <c r="BS81" s="7">
        <v>132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45505</v>
      </c>
      <c r="E82" s="13" t="s">
        <v>466</v>
      </c>
      <c r="F82" s="22">
        <v>0</v>
      </c>
      <c r="G82" s="22">
        <v>0</v>
      </c>
      <c r="H82" s="15">
        <v>38196.97</v>
      </c>
      <c r="I82" s="15">
        <v>0</v>
      </c>
      <c r="J82" s="15">
        <v>0</v>
      </c>
      <c r="K82" s="15">
        <v>38196.97</v>
      </c>
      <c r="L82" s="15">
        <v>390.25</v>
      </c>
      <c r="M82" s="15">
        <v>0</v>
      </c>
      <c r="N82" s="15">
        <v>0</v>
      </c>
      <c r="O82" s="15">
        <v>0</v>
      </c>
      <c r="P82" s="15">
        <v>390.25</v>
      </c>
      <c r="Q82" s="15">
        <v>0</v>
      </c>
      <c r="R82" s="15">
        <v>0</v>
      </c>
      <c r="S82" s="15">
        <v>37806.720000000001</v>
      </c>
      <c r="T82" s="15">
        <v>0</v>
      </c>
      <c r="U82" s="15">
        <v>334.22</v>
      </c>
      <c r="V82" s="15">
        <v>0</v>
      </c>
      <c r="W82" s="15">
        <v>0</v>
      </c>
      <c r="X82" s="15">
        <v>334.22</v>
      </c>
      <c r="Y82" s="15">
        <v>0</v>
      </c>
      <c r="Z82" s="15">
        <v>0</v>
      </c>
      <c r="AA82" s="15">
        <v>0</v>
      </c>
      <c r="AB82" s="15">
        <v>132</v>
      </c>
      <c r="AC82" s="15">
        <v>0</v>
      </c>
      <c r="AD82" s="15">
        <v>0</v>
      </c>
      <c r="AE82" s="15">
        <v>0</v>
      </c>
      <c r="AF82" s="15">
        <v>0</v>
      </c>
      <c r="AG82" s="15">
        <v>-28.38</v>
      </c>
      <c r="AH82" s="15">
        <v>94.25</v>
      </c>
      <c r="AI82" s="15">
        <v>0.39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2.4369999999999999E-3</v>
      </c>
      <c r="AU82" s="8">
        <f t="shared" si="1"/>
        <v>922.72756300000003</v>
      </c>
      <c r="AV82" s="15">
        <v>0</v>
      </c>
      <c r="AW82" s="15">
        <v>0</v>
      </c>
      <c r="AX82" s="16">
        <v>69</v>
      </c>
      <c r="AY82" s="16">
        <v>360</v>
      </c>
      <c r="AZ82" s="15">
        <v>244696.32000000001</v>
      </c>
      <c r="BA82" s="15">
        <v>79200</v>
      </c>
      <c r="BB82" s="14">
        <v>90</v>
      </c>
      <c r="BC82" s="14">
        <v>42.962181818181797</v>
      </c>
      <c r="BD82" s="14">
        <v>10.5</v>
      </c>
      <c r="BE82" s="14"/>
      <c r="BF82" s="13" t="s">
        <v>416</v>
      </c>
      <c r="BG82" s="11"/>
      <c r="BH82" s="13" t="s">
        <v>441</v>
      </c>
      <c r="BI82" s="13" t="s">
        <v>450</v>
      </c>
      <c r="BJ82" s="13" t="s">
        <v>454</v>
      </c>
      <c r="BK82" s="13" t="s">
        <v>420</v>
      </c>
      <c r="BL82" s="12" t="s">
        <v>1</v>
      </c>
      <c r="BM82" s="14">
        <v>310330.56327167997</v>
      </c>
      <c r="BN82" s="12" t="s">
        <v>3</v>
      </c>
      <c r="BO82" s="14"/>
      <c r="BP82" s="17">
        <v>36666</v>
      </c>
      <c r="BQ82" s="17">
        <v>47623</v>
      </c>
      <c r="BR82" s="14">
        <v>0</v>
      </c>
      <c r="BS82" s="14">
        <v>132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45505</v>
      </c>
      <c r="E83" s="6" t="s">
        <v>467</v>
      </c>
      <c r="F83" s="21">
        <v>2</v>
      </c>
      <c r="G83" s="21">
        <v>2</v>
      </c>
      <c r="H83" s="8">
        <v>38867.660000000003</v>
      </c>
      <c r="I83" s="8">
        <v>1133.24</v>
      </c>
      <c r="J83" s="8">
        <v>0</v>
      </c>
      <c r="K83" s="8">
        <v>40000.9</v>
      </c>
      <c r="L83" s="8">
        <v>384.38</v>
      </c>
      <c r="M83" s="8">
        <v>0</v>
      </c>
      <c r="N83" s="8">
        <v>0</v>
      </c>
      <c r="O83" s="8">
        <v>374.46</v>
      </c>
      <c r="P83" s="8">
        <v>0</v>
      </c>
      <c r="Q83" s="8">
        <v>0</v>
      </c>
      <c r="R83" s="8">
        <v>0</v>
      </c>
      <c r="S83" s="8">
        <v>39626.44</v>
      </c>
      <c r="T83" s="8">
        <v>1040.17</v>
      </c>
      <c r="U83" s="8">
        <v>340.09</v>
      </c>
      <c r="V83" s="8">
        <v>0</v>
      </c>
      <c r="W83" s="8">
        <v>350.01</v>
      </c>
      <c r="X83" s="8">
        <v>0</v>
      </c>
      <c r="Y83" s="8">
        <v>0</v>
      </c>
      <c r="Z83" s="8">
        <v>0</v>
      </c>
      <c r="AA83" s="8">
        <v>1030.25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-6.84</v>
      </c>
      <c r="AH83" s="8">
        <v>0</v>
      </c>
      <c r="AI83" s="8">
        <v>0</v>
      </c>
      <c r="AJ83" s="8">
        <v>89.17</v>
      </c>
      <c r="AK83" s="8">
        <v>0</v>
      </c>
      <c r="AL83" s="8">
        <v>0</v>
      </c>
      <c r="AM83" s="8">
        <v>42.94</v>
      </c>
      <c r="AN83" s="8">
        <v>0</v>
      </c>
      <c r="AO83" s="8">
        <v>94.23</v>
      </c>
      <c r="AP83" s="8">
        <v>0.19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944.16000000000008</v>
      </c>
      <c r="AV83" s="8">
        <v>1143.1600000000001</v>
      </c>
      <c r="AW83" s="8">
        <v>1030.25</v>
      </c>
      <c r="AX83" s="9">
        <v>74</v>
      </c>
      <c r="AY83" s="9">
        <v>360</v>
      </c>
      <c r="AZ83" s="8">
        <v>250373.46</v>
      </c>
      <c r="BA83" s="8">
        <v>79200</v>
      </c>
      <c r="BB83" s="7">
        <v>90</v>
      </c>
      <c r="BC83" s="7">
        <v>45.030045454545501</v>
      </c>
      <c r="BD83" s="7">
        <v>10.5</v>
      </c>
      <c r="BE83" s="7"/>
      <c r="BF83" s="6" t="s">
        <v>416</v>
      </c>
      <c r="BG83" s="4"/>
      <c r="BH83" s="6" t="s">
        <v>441</v>
      </c>
      <c r="BI83" s="6" t="s">
        <v>450</v>
      </c>
      <c r="BJ83" s="6" t="s">
        <v>454</v>
      </c>
      <c r="BK83" s="6" t="s">
        <v>422</v>
      </c>
      <c r="BL83" s="5" t="s">
        <v>1</v>
      </c>
      <c r="BM83" s="7">
        <v>325267.45101536001</v>
      </c>
      <c r="BN83" s="5" t="s">
        <v>3</v>
      </c>
      <c r="BO83" s="7"/>
      <c r="BP83" s="10">
        <v>36801</v>
      </c>
      <c r="BQ83" s="10">
        <v>47758</v>
      </c>
      <c r="BR83" s="7">
        <v>579.16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45505</v>
      </c>
      <c r="E84" s="13" t="s">
        <v>59</v>
      </c>
      <c r="F84" s="22">
        <v>173</v>
      </c>
      <c r="G84" s="22">
        <v>172</v>
      </c>
      <c r="H84" s="15">
        <v>40468.379999999997</v>
      </c>
      <c r="I84" s="15">
        <v>32889.99</v>
      </c>
      <c r="J84" s="15">
        <v>0</v>
      </c>
      <c r="K84" s="15">
        <v>73358.37</v>
      </c>
      <c r="L84" s="15">
        <v>370.37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73358.37</v>
      </c>
      <c r="T84" s="15">
        <v>91740</v>
      </c>
      <c r="U84" s="15">
        <v>354.1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92094.1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8">
        <f t="shared" si="1"/>
        <v>0</v>
      </c>
      <c r="AV84" s="15">
        <v>33260.36</v>
      </c>
      <c r="AW84" s="15">
        <v>92094.1</v>
      </c>
      <c r="AX84" s="16">
        <v>76</v>
      </c>
      <c r="AY84" s="16">
        <v>360</v>
      </c>
      <c r="AZ84" s="15">
        <v>252088.67</v>
      </c>
      <c r="BA84" s="15">
        <v>79200</v>
      </c>
      <c r="BB84" s="14">
        <v>90</v>
      </c>
      <c r="BC84" s="14">
        <v>83.361784090909097</v>
      </c>
      <c r="BD84" s="14">
        <v>10.5</v>
      </c>
      <c r="BE84" s="14"/>
      <c r="BF84" s="13" t="s">
        <v>416</v>
      </c>
      <c r="BG84" s="11"/>
      <c r="BH84" s="13" t="s">
        <v>441</v>
      </c>
      <c r="BI84" s="13" t="s">
        <v>450</v>
      </c>
      <c r="BJ84" s="13" t="s">
        <v>452</v>
      </c>
      <c r="BK84" s="13" t="s">
        <v>423</v>
      </c>
      <c r="BL84" s="12" t="s">
        <v>1</v>
      </c>
      <c r="BM84" s="14">
        <v>602150.73623927997</v>
      </c>
      <c r="BN84" s="12" t="s">
        <v>3</v>
      </c>
      <c r="BO84" s="14"/>
      <c r="BP84" s="17">
        <v>36836</v>
      </c>
      <c r="BQ84" s="17">
        <v>47793</v>
      </c>
      <c r="BR84" s="14">
        <v>39194.879999999997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45505</v>
      </c>
      <c r="E85" s="6" t="s">
        <v>468</v>
      </c>
      <c r="F85" s="21">
        <v>0</v>
      </c>
      <c r="G85" s="21">
        <v>0</v>
      </c>
      <c r="H85" s="8">
        <v>27459.99</v>
      </c>
      <c r="I85" s="8">
        <v>0</v>
      </c>
      <c r="J85" s="8">
        <v>0</v>
      </c>
      <c r="K85" s="8">
        <v>27459.99</v>
      </c>
      <c r="L85" s="8">
        <v>242.71</v>
      </c>
      <c r="M85" s="8">
        <v>0</v>
      </c>
      <c r="N85" s="8">
        <v>0</v>
      </c>
      <c r="O85" s="8">
        <v>0</v>
      </c>
      <c r="P85" s="8">
        <v>242.71</v>
      </c>
      <c r="Q85" s="8">
        <v>0</v>
      </c>
      <c r="R85" s="8">
        <v>0</v>
      </c>
      <c r="S85" s="8">
        <v>27217.279999999999</v>
      </c>
      <c r="T85" s="8">
        <v>0</v>
      </c>
      <c r="U85" s="8">
        <v>240.27</v>
      </c>
      <c r="V85" s="8">
        <v>0</v>
      </c>
      <c r="W85" s="8">
        <v>0</v>
      </c>
      <c r="X85" s="8">
        <v>240.27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-24.78</v>
      </c>
      <c r="AH85" s="8">
        <v>67.66</v>
      </c>
      <c r="AI85" s="8">
        <v>0.15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0.1</v>
      </c>
      <c r="AT85" s="8">
        <v>7.3099999999999997E-3</v>
      </c>
      <c r="AU85" s="8">
        <f t="shared" si="1"/>
        <v>657.90269000000001</v>
      </c>
      <c r="AV85" s="8">
        <v>0</v>
      </c>
      <c r="AW85" s="8">
        <v>0</v>
      </c>
      <c r="AX85" s="9">
        <v>78</v>
      </c>
      <c r="AY85" s="9">
        <v>360</v>
      </c>
      <c r="AZ85" s="8">
        <v>258746.75</v>
      </c>
      <c r="BA85" s="8">
        <v>52800</v>
      </c>
      <c r="BB85" s="7">
        <v>60</v>
      </c>
      <c r="BC85" s="7">
        <v>30.928727272727301</v>
      </c>
      <c r="BD85" s="7">
        <v>10.5</v>
      </c>
      <c r="BE85" s="7"/>
      <c r="BF85" s="6" t="s">
        <v>416</v>
      </c>
      <c r="BG85" s="4"/>
      <c r="BH85" s="6" t="s">
        <v>441</v>
      </c>
      <c r="BI85" s="6" t="s">
        <v>450</v>
      </c>
      <c r="BJ85" s="6" t="s">
        <v>452</v>
      </c>
      <c r="BK85" s="6" t="s">
        <v>420</v>
      </c>
      <c r="BL85" s="5" t="s">
        <v>1</v>
      </c>
      <c r="BM85" s="7">
        <v>223408.79698432001</v>
      </c>
      <c r="BN85" s="5" t="s">
        <v>3</v>
      </c>
      <c r="BO85" s="7"/>
      <c r="BP85" s="10">
        <v>36924</v>
      </c>
      <c r="BQ85" s="10">
        <v>47881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45505</v>
      </c>
      <c r="E86" s="13" t="s">
        <v>60</v>
      </c>
      <c r="F86" s="22">
        <v>85</v>
      </c>
      <c r="G86" s="22">
        <v>84</v>
      </c>
      <c r="H86" s="15">
        <v>41199.51</v>
      </c>
      <c r="I86" s="15">
        <v>21755.97</v>
      </c>
      <c r="J86" s="15">
        <v>0</v>
      </c>
      <c r="K86" s="15">
        <v>62955.48</v>
      </c>
      <c r="L86" s="15">
        <v>363.97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62955.48</v>
      </c>
      <c r="T86" s="15">
        <v>39268.32</v>
      </c>
      <c r="U86" s="15">
        <v>360.5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39628.82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0</v>
      </c>
      <c r="AV86" s="15">
        <v>22119.94</v>
      </c>
      <c r="AW86" s="15">
        <v>39628.82</v>
      </c>
      <c r="AX86" s="16">
        <v>78</v>
      </c>
      <c r="AY86" s="16">
        <v>360</v>
      </c>
      <c r="AZ86" s="15">
        <v>259259.09</v>
      </c>
      <c r="BA86" s="15">
        <v>79200</v>
      </c>
      <c r="BB86" s="14">
        <v>90</v>
      </c>
      <c r="BC86" s="14">
        <v>71.540318181818193</v>
      </c>
      <c r="BD86" s="14">
        <v>10.5</v>
      </c>
      <c r="BE86" s="14"/>
      <c r="BF86" s="13" t="s">
        <v>416</v>
      </c>
      <c r="BG86" s="11"/>
      <c r="BH86" s="13" t="s">
        <v>441</v>
      </c>
      <c r="BI86" s="13" t="s">
        <v>450</v>
      </c>
      <c r="BJ86" s="13" t="s">
        <v>452</v>
      </c>
      <c r="BK86" s="13" t="s">
        <v>423</v>
      </c>
      <c r="BL86" s="12" t="s">
        <v>1</v>
      </c>
      <c r="BM86" s="14">
        <v>516760.23652511998</v>
      </c>
      <c r="BN86" s="12" t="s">
        <v>3</v>
      </c>
      <c r="BO86" s="14"/>
      <c r="BP86" s="17">
        <v>36945</v>
      </c>
      <c r="BQ86" s="17">
        <v>47902</v>
      </c>
      <c r="BR86" s="14">
        <v>19263.55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45505</v>
      </c>
      <c r="E87" s="6" t="s">
        <v>287</v>
      </c>
      <c r="F87" s="21">
        <v>9</v>
      </c>
      <c r="G87" s="21">
        <v>9</v>
      </c>
      <c r="H87" s="8">
        <v>0</v>
      </c>
      <c r="I87" s="8">
        <v>6695.4</v>
      </c>
      <c r="J87" s="8">
        <v>0</v>
      </c>
      <c r="K87" s="8">
        <v>6695.4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6695.4</v>
      </c>
      <c r="T87" s="8">
        <v>317.43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317.43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6695.4</v>
      </c>
      <c r="AW87" s="8">
        <v>317.43</v>
      </c>
      <c r="AX87" s="9">
        <v>255</v>
      </c>
      <c r="AY87" s="9">
        <v>360</v>
      </c>
      <c r="AZ87" s="8">
        <v>258993.86</v>
      </c>
      <c r="BA87" s="8">
        <v>79200</v>
      </c>
      <c r="BB87" s="7">
        <v>90</v>
      </c>
      <c r="BC87" s="7">
        <v>7.60840909090909</v>
      </c>
      <c r="BD87" s="7">
        <v>10.5</v>
      </c>
      <c r="BE87" s="7"/>
      <c r="BF87" s="6" t="s">
        <v>416</v>
      </c>
      <c r="BG87" s="4"/>
      <c r="BH87" s="6" t="s">
        <v>441</v>
      </c>
      <c r="BI87" s="6" t="s">
        <v>450</v>
      </c>
      <c r="BJ87" s="6" t="s">
        <v>452</v>
      </c>
      <c r="BK87" s="6" t="s">
        <v>423</v>
      </c>
      <c r="BL87" s="5" t="s">
        <v>1</v>
      </c>
      <c r="BM87" s="7">
        <v>54958.146417600001</v>
      </c>
      <c r="BN87" s="5" t="s">
        <v>3</v>
      </c>
      <c r="BO87" s="7"/>
      <c r="BP87" s="10">
        <v>36958</v>
      </c>
      <c r="BQ87" s="10">
        <v>47915</v>
      </c>
      <c r="BR87" s="7">
        <v>2262.1</v>
      </c>
      <c r="BS87" s="7">
        <v>0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45505</v>
      </c>
      <c r="E88" s="13" t="s">
        <v>322</v>
      </c>
      <c r="F88" s="22">
        <v>3</v>
      </c>
      <c r="G88" s="22">
        <v>4</v>
      </c>
      <c r="H88" s="15">
        <v>41560.33</v>
      </c>
      <c r="I88" s="15">
        <v>1649.79</v>
      </c>
      <c r="J88" s="15">
        <v>0</v>
      </c>
      <c r="K88" s="15">
        <v>43210.12</v>
      </c>
      <c r="L88" s="15">
        <v>360.82</v>
      </c>
      <c r="M88" s="15">
        <v>0</v>
      </c>
      <c r="N88" s="15">
        <v>0</v>
      </c>
      <c r="O88" s="15">
        <v>603.72</v>
      </c>
      <c r="P88" s="15">
        <v>0</v>
      </c>
      <c r="Q88" s="15">
        <v>0</v>
      </c>
      <c r="R88" s="15">
        <v>0</v>
      </c>
      <c r="S88" s="15">
        <v>42606.400000000001</v>
      </c>
      <c r="T88" s="15">
        <v>1485.64</v>
      </c>
      <c r="U88" s="15">
        <v>363.65</v>
      </c>
      <c r="V88" s="15">
        <v>0</v>
      </c>
      <c r="W88" s="15">
        <v>748.97</v>
      </c>
      <c r="X88" s="15">
        <v>0</v>
      </c>
      <c r="Y88" s="15">
        <v>0</v>
      </c>
      <c r="Z88" s="15">
        <v>0</v>
      </c>
      <c r="AA88" s="15">
        <v>1100.32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-66.62</v>
      </c>
      <c r="AH88" s="15">
        <v>0</v>
      </c>
      <c r="AI88" s="15">
        <v>0</v>
      </c>
      <c r="AJ88" s="15">
        <v>264</v>
      </c>
      <c r="AK88" s="15">
        <v>0</v>
      </c>
      <c r="AL88" s="15">
        <v>0</v>
      </c>
      <c r="AM88" s="15">
        <v>88.38</v>
      </c>
      <c r="AN88" s="15">
        <v>0</v>
      </c>
      <c r="AO88" s="15">
        <v>188.48</v>
      </c>
      <c r="AP88" s="15">
        <v>0.48</v>
      </c>
      <c r="AQ88" s="15">
        <v>0</v>
      </c>
      <c r="AR88" s="15">
        <v>0</v>
      </c>
      <c r="AS88" s="15">
        <v>0</v>
      </c>
      <c r="AT88" s="15">
        <v>0</v>
      </c>
      <c r="AU88" s="8">
        <f t="shared" si="1"/>
        <v>1827.41</v>
      </c>
      <c r="AV88" s="15">
        <v>1406.89</v>
      </c>
      <c r="AW88" s="15">
        <v>1100.32</v>
      </c>
      <c r="AX88" s="16">
        <v>79</v>
      </c>
      <c r="AY88" s="16">
        <v>360</v>
      </c>
      <c r="AZ88" s="15">
        <v>259053.87</v>
      </c>
      <c r="BA88" s="15">
        <v>79200</v>
      </c>
      <c r="BB88" s="14">
        <v>90</v>
      </c>
      <c r="BC88" s="14">
        <v>48.416363636363599</v>
      </c>
      <c r="BD88" s="14">
        <v>10.5</v>
      </c>
      <c r="BE88" s="14"/>
      <c r="BF88" s="13" t="s">
        <v>416</v>
      </c>
      <c r="BG88" s="11"/>
      <c r="BH88" s="13" t="s">
        <v>441</v>
      </c>
      <c r="BI88" s="13" t="s">
        <v>450</v>
      </c>
      <c r="BJ88" s="13" t="s">
        <v>452</v>
      </c>
      <c r="BK88" s="13" t="s">
        <v>422</v>
      </c>
      <c r="BL88" s="12" t="s">
        <v>1</v>
      </c>
      <c r="BM88" s="14">
        <v>349727.98780160001</v>
      </c>
      <c r="BN88" s="12" t="s">
        <v>3</v>
      </c>
      <c r="BO88" s="14"/>
      <c r="BP88" s="17">
        <v>36970</v>
      </c>
      <c r="BQ88" s="17">
        <v>47927</v>
      </c>
      <c r="BR88" s="14">
        <v>679.44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45505</v>
      </c>
      <c r="E89" s="6" t="s">
        <v>469</v>
      </c>
      <c r="F89" s="21">
        <v>1</v>
      </c>
      <c r="G89" s="21">
        <v>1</v>
      </c>
      <c r="H89" s="8">
        <v>42528.72</v>
      </c>
      <c r="I89" s="8">
        <v>695.55</v>
      </c>
      <c r="J89" s="8">
        <v>0</v>
      </c>
      <c r="K89" s="8">
        <v>43224.27</v>
      </c>
      <c r="L89" s="8">
        <v>352.34</v>
      </c>
      <c r="M89" s="8">
        <v>0</v>
      </c>
      <c r="N89" s="8">
        <v>0</v>
      </c>
      <c r="O89" s="8">
        <v>607.91</v>
      </c>
      <c r="P89" s="8">
        <v>0</v>
      </c>
      <c r="Q89" s="8">
        <v>0</v>
      </c>
      <c r="R89" s="8">
        <v>0</v>
      </c>
      <c r="S89" s="8">
        <v>42616.36</v>
      </c>
      <c r="T89" s="8">
        <v>753.39</v>
      </c>
      <c r="U89" s="8">
        <v>372.13</v>
      </c>
      <c r="V89" s="8">
        <v>0</v>
      </c>
      <c r="W89" s="8">
        <v>753.39</v>
      </c>
      <c r="X89" s="8">
        <v>0</v>
      </c>
      <c r="Y89" s="8">
        <v>0</v>
      </c>
      <c r="Z89" s="8">
        <v>0</v>
      </c>
      <c r="AA89" s="8">
        <v>372.13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-43.08</v>
      </c>
      <c r="AH89" s="8">
        <v>0</v>
      </c>
      <c r="AI89" s="8">
        <v>0</v>
      </c>
      <c r="AJ89" s="8">
        <v>264</v>
      </c>
      <c r="AK89" s="8">
        <v>0</v>
      </c>
      <c r="AL89" s="8">
        <v>0</v>
      </c>
      <c r="AM89" s="8">
        <v>87.24</v>
      </c>
      <c r="AN89" s="8">
        <v>0</v>
      </c>
      <c r="AO89" s="8">
        <v>188.48</v>
      </c>
      <c r="AP89" s="8">
        <v>0.41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1858.35</v>
      </c>
      <c r="AV89" s="8">
        <v>439.98</v>
      </c>
      <c r="AW89" s="8">
        <v>372.13</v>
      </c>
      <c r="AX89" s="9">
        <v>82</v>
      </c>
      <c r="AY89" s="9">
        <v>360</v>
      </c>
      <c r="AZ89" s="8">
        <v>262408.26</v>
      </c>
      <c r="BA89" s="8">
        <v>79200</v>
      </c>
      <c r="BB89" s="7">
        <v>90</v>
      </c>
      <c r="BC89" s="7">
        <v>48.427681818181803</v>
      </c>
      <c r="BD89" s="7">
        <v>10.5</v>
      </c>
      <c r="BE89" s="7"/>
      <c r="BF89" s="6" t="s">
        <v>416</v>
      </c>
      <c r="BG89" s="4"/>
      <c r="BH89" s="6" t="s">
        <v>441</v>
      </c>
      <c r="BI89" s="6" t="s">
        <v>450</v>
      </c>
      <c r="BJ89" s="6" t="s">
        <v>452</v>
      </c>
      <c r="BK89" s="6" t="s">
        <v>422</v>
      </c>
      <c r="BL89" s="5" t="s">
        <v>1</v>
      </c>
      <c r="BM89" s="7">
        <v>349809.74290784</v>
      </c>
      <c r="BN89" s="5" t="s">
        <v>3</v>
      </c>
      <c r="BO89" s="7"/>
      <c r="BP89" s="10">
        <v>37055</v>
      </c>
      <c r="BQ89" s="10">
        <v>48012</v>
      </c>
      <c r="BR89" s="7">
        <v>226.49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45505</v>
      </c>
      <c r="E90" s="13" t="s">
        <v>61</v>
      </c>
      <c r="F90" s="22">
        <v>147</v>
      </c>
      <c r="G90" s="22">
        <v>146</v>
      </c>
      <c r="H90" s="15">
        <v>44336.45</v>
      </c>
      <c r="I90" s="15">
        <v>27773.77</v>
      </c>
      <c r="J90" s="15">
        <v>0</v>
      </c>
      <c r="K90" s="15">
        <v>72110.22</v>
      </c>
      <c r="L90" s="15">
        <v>336.53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72110.22</v>
      </c>
      <c r="T90" s="15">
        <v>78489.289999999994</v>
      </c>
      <c r="U90" s="15">
        <v>387.94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78877.23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28110.3</v>
      </c>
      <c r="AW90" s="15">
        <v>78877.23</v>
      </c>
      <c r="AX90" s="16">
        <v>87</v>
      </c>
      <c r="AY90" s="16">
        <v>360</v>
      </c>
      <c r="AZ90" s="15">
        <v>266707.84999999998</v>
      </c>
      <c r="BA90" s="15">
        <v>79200</v>
      </c>
      <c r="BB90" s="14">
        <v>90</v>
      </c>
      <c r="BC90" s="14">
        <v>81.943431818181807</v>
      </c>
      <c r="BD90" s="14">
        <v>10.5</v>
      </c>
      <c r="BE90" s="14"/>
      <c r="BF90" s="13" t="s">
        <v>416</v>
      </c>
      <c r="BG90" s="11"/>
      <c r="BH90" s="13" t="s">
        <v>441</v>
      </c>
      <c r="BI90" s="13" t="s">
        <v>450</v>
      </c>
      <c r="BJ90" s="13" t="s">
        <v>452</v>
      </c>
      <c r="BK90" s="13" t="s">
        <v>423</v>
      </c>
      <c r="BL90" s="12" t="s">
        <v>1</v>
      </c>
      <c r="BM90" s="14">
        <v>591905.49167568004</v>
      </c>
      <c r="BN90" s="12" t="s">
        <v>3</v>
      </c>
      <c r="BO90" s="14"/>
      <c r="BP90" s="17">
        <v>37187</v>
      </c>
      <c r="BQ90" s="17">
        <v>48144</v>
      </c>
      <c r="BR90" s="14">
        <v>33304.32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45505</v>
      </c>
      <c r="E91" s="6" t="s">
        <v>319</v>
      </c>
      <c r="F91" s="21">
        <v>23</v>
      </c>
      <c r="G91" s="21">
        <v>22</v>
      </c>
      <c r="H91" s="8">
        <v>44629.62</v>
      </c>
      <c r="I91" s="8">
        <v>6930.19</v>
      </c>
      <c r="J91" s="8">
        <v>0</v>
      </c>
      <c r="K91" s="8">
        <v>51559.81</v>
      </c>
      <c r="L91" s="8">
        <v>333.96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51559.81</v>
      </c>
      <c r="T91" s="8">
        <v>9732.6200000000008</v>
      </c>
      <c r="U91" s="8">
        <v>390.51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10123.129999999999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7264.15</v>
      </c>
      <c r="AW91" s="8">
        <v>10123.129999999999</v>
      </c>
      <c r="AX91" s="9">
        <v>87</v>
      </c>
      <c r="AY91" s="9">
        <v>360</v>
      </c>
      <c r="AZ91" s="8">
        <v>267228.02</v>
      </c>
      <c r="BA91" s="8">
        <v>79200</v>
      </c>
      <c r="BB91" s="7">
        <v>90</v>
      </c>
      <c r="BC91" s="7">
        <v>58.590693181818203</v>
      </c>
      <c r="BD91" s="7">
        <v>10.5</v>
      </c>
      <c r="BE91" s="7"/>
      <c r="BF91" s="6" t="s">
        <v>416</v>
      </c>
      <c r="BG91" s="4"/>
      <c r="BH91" s="6" t="s">
        <v>441</v>
      </c>
      <c r="BI91" s="6" t="s">
        <v>450</v>
      </c>
      <c r="BJ91" s="6" t="s">
        <v>452</v>
      </c>
      <c r="BK91" s="6" t="s">
        <v>423</v>
      </c>
      <c r="BL91" s="5" t="s">
        <v>1</v>
      </c>
      <c r="BM91" s="7">
        <v>423220.65705464</v>
      </c>
      <c r="BN91" s="5" t="s">
        <v>3</v>
      </c>
      <c r="BO91" s="7"/>
      <c r="BP91" s="10">
        <v>37200</v>
      </c>
      <c r="BQ91" s="10">
        <v>48157</v>
      </c>
      <c r="BR91" s="7">
        <v>5406.22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45505</v>
      </c>
      <c r="E92" s="13" t="s">
        <v>470</v>
      </c>
      <c r="F92" s="22">
        <v>8</v>
      </c>
      <c r="G92" s="22">
        <v>8</v>
      </c>
      <c r="H92" s="15">
        <v>39215.599999999999</v>
      </c>
      <c r="I92" s="15">
        <v>3645.63</v>
      </c>
      <c r="J92" s="15">
        <v>0</v>
      </c>
      <c r="K92" s="15">
        <v>42861.23</v>
      </c>
      <c r="L92" s="15">
        <v>423.61</v>
      </c>
      <c r="M92" s="15">
        <v>0</v>
      </c>
      <c r="N92" s="15">
        <v>0</v>
      </c>
      <c r="O92" s="15">
        <v>578.37</v>
      </c>
      <c r="P92" s="15">
        <v>0</v>
      </c>
      <c r="Q92" s="15">
        <v>0</v>
      </c>
      <c r="R92" s="15">
        <v>0</v>
      </c>
      <c r="S92" s="15">
        <v>42282.86</v>
      </c>
      <c r="T92" s="15">
        <v>2874.72</v>
      </c>
      <c r="U92" s="15">
        <v>343.14</v>
      </c>
      <c r="V92" s="15">
        <v>0</v>
      </c>
      <c r="W92" s="15">
        <v>371.66</v>
      </c>
      <c r="X92" s="15">
        <v>0</v>
      </c>
      <c r="Y92" s="15">
        <v>0</v>
      </c>
      <c r="Z92" s="15">
        <v>0</v>
      </c>
      <c r="AA92" s="15">
        <v>2846.2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-87.29</v>
      </c>
      <c r="AH92" s="15">
        <v>0</v>
      </c>
      <c r="AI92" s="15">
        <v>0</v>
      </c>
      <c r="AJ92" s="15">
        <v>148</v>
      </c>
      <c r="AK92" s="15">
        <v>0</v>
      </c>
      <c r="AL92" s="15">
        <v>0</v>
      </c>
      <c r="AM92" s="15">
        <v>45.86</v>
      </c>
      <c r="AN92" s="15">
        <v>0</v>
      </c>
      <c r="AO92" s="15">
        <v>100.64</v>
      </c>
      <c r="AP92" s="15">
        <v>0.12</v>
      </c>
      <c r="AQ92" s="15">
        <v>0</v>
      </c>
      <c r="AR92" s="15">
        <v>0</v>
      </c>
      <c r="AS92" s="15">
        <v>0</v>
      </c>
      <c r="AT92" s="15">
        <v>0</v>
      </c>
      <c r="AU92" s="8">
        <f t="shared" si="1"/>
        <v>1157.3600000000001</v>
      </c>
      <c r="AV92" s="15">
        <v>3490.87</v>
      </c>
      <c r="AW92" s="15">
        <v>2846.2</v>
      </c>
      <c r="AX92" s="16">
        <v>70</v>
      </c>
      <c r="AY92" s="16">
        <v>360</v>
      </c>
      <c r="AZ92" s="15">
        <v>275000.02</v>
      </c>
      <c r="BA92" s="15">
        <v>83821.3</v>
      </c>
      <c r="BB92" s="14">
        <v>85</v>
      </c>
      <c r="BC92" s="14">
        <v>42.877444038687102</v>
      </c>
      <c r="BD92" s="14">
        <v>10.5</v>
      </c>
      <c r="BE92" s="14"/>
      <c r="BF92" s="13" t="s">
        <v>416</v>
      </c>
      <c r="BG92" s="11"/>
      <c r="BH92" s="13" t="s">
        <v>471</v>
      </c>
      <c r="BI92" s="13" t="s">
        <v>472</v>
      </c>
      <c r="BJ92" s="13" t="s">
        <v>473</v>
      </c>
      <c r="BK92" s="13" t="s">
        <v>423</v>
      </c>
      <c r="BL92" s="12" t="s">
        <v>1</v>
      </c>
      <c r="BM92" s="14">
        <v>347072.26018384</v>
      </c>
      <c r="BN92" s="12" t="s">
        <v>3</v>
      </c>
      <c r="BO92" s="14"/>
      <c r="BP92" s="17">
        <v>36691</v>
      </c>
      <c r="BQ92" s="17">
        <v>47648</v>
      </c>
      <c r="BR92" s="14">
        <v>1990.08</v>
      </c>
      <c r="BS92" s="14">
        <v>148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45505</v>
      </c>
      <c r="E93" s="6" t="s">
        <v>474</v>
      </c>
      <c r="F93" s="21">
        <v>2</v>
      </c>
      <c r="G93" s="21">
        <v>1</v>
      </c>
      <c r="H93" s="8">
        <v>34205.85</v>
      </c>
      <c r="I93" s="8">
        <v>319.94</v>
      </c>
      <c r="J93" s="8">
        <v>0</v>
      </c>
      <c r="K93" s="8">
        <v>34525.79</v>
      </c>
      <c r="L93" s="8">
        <v>278.72000000000003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34525.79</v>
      </c>
      <c r="T93" s="8">
        <v>285.92</v>
      </c>
      <c r="U93" s="8">
        <v>283.62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569.54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0</v>
      </c>
      <c r="AV93" s="8">
        <v>598.66</v>
      </c>
      <c r="AW93" s="8">
        <v>569.54</v>
      </c>
      <c r="AX93" s="9">
        <v>84</v>
      </c>
      <c r="AY93" s="9">
        <v>360</v>
      </c>
      <c r="AZ93" s="8">
        <v>213445.45</v>
      </c>
      <c r="BA93" s="8">
        <v>64350</v>
      </c>
      <c r="BB93" s="7">
        <v>90</v>
      </c>
      <c r="BC93" s="7">
        <v>48.287818181818203</v>
      </c>
      <c r="BD93" s="7">
        <v>9.9499999999999993</v>
      </c>
      <c r="BE93" s="7"/>
      <c r="BF93" s="6" t="s">
        <v>416</v>
      </c>
      <c r="BG93" s="4"/>
      <c r="BH93" s="6" t="s">
        <v>471</v>
      </c>
      <c r="BI93" s="6" t="s">
        <v>472</v>
      </c>
      <c r="BJ93" s="6" t="s">
        <v>475</v>
      </c>
      <c r="BK93" s="6" t="s">
        <v>422</v>
      </c>
      <c r="BL93" s="5" t="s">
        <v>1</v>
      </c>
      <c r="BM93" s="7">
        <v>283399.56119176</v>
      </c>
      <c r="BN93" s="5" t="s">
        <v>3</v>
      </c>
      <c r="BO93" s="7"/>
      <c r="BP93" s="10">
        <v>37127</v>
      </c>
      <c r="BQ93" s="10">
        <v>48084</v>
      </c>
      <c r="BR93" s="7">
        <v>356.12</v>
      </c>
      <c r="BS93" s="7">
        <v>104.5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45505</v>
      </c>
      <c r="E94" s="13" t="s">
        <v>476</v>
      </c>
      <c r="F94" s="22">
        <v>0</v>
      </c>
      <c r="G94" s="22">
        <v>0</v>
      </c>
      <c r="H94" s="15">
        <v>34756.42</v>
      </c>
      <c r="I94" s="15">
        <v>0</v>
      </c>
      <c r="J94" s="15">
        <v>0</v>
      </c>
      <c r="K94" s="15">
        <v>34756.42</v>
      </c>
      <c r="L94" s="15">
        <v>274.14999999999998</v>
      </c>
      <c r="M94" s="15">
        <v>0</v>
      </c>
      <c r="N94" s="15">
        <v>0</v>
      </c>
      <c r="O94" s="15">
        <v>0</v>
      </c>
      <c r="P94" s="15">
        <v>274.14999999999998</v>
      </c>
      <c r="Q94" s="15">
        <v>0</v>
      </c>
      <c r="R94" s="15">
        <v>0</v>
      </c>
      <c r="S94" s="15">
        <v>34482.269999999997</v>
      </c>
      <c r="T94" s="15">
        <v>0</v>
      </c>
      <c r="U94" s="15">
        <v>288.19</v>
      </c>
      <c r="V94" s="15">
        <v>0</v>
      </c>
      <c r="W94" s="15">
        <v>0</v>
      </c>
      <c r="X94" s="15">
        <v>288.19</v>
      </c>
      <c r="Y94" s="15">
        <v>0</v>
      </c>
      <c r="Z94" s="15">
        <v>0</v>
      </c>
      <c r="AA94" s="15">
        <v>0</v>
      </c>
      <c r="AB94" s="15">
        <v>104.5</v>
      </c>
      <c r="AC94" s="15">
        <v>0</v>
      </c>
      <c r="AD94" s="15">
        <v>0</v>
      </c>
      <c r="AE94" s="15">
        <v>0</v>
      </c>
      <c r="AF94" s="15">
        <v>0</v>
      </c>
      <c r="AG94" s="15">
        <v>-13.88</v>
      </c>
      <c r="AH94" s="15">
        <v>73.37</v>
      </c>
      <c r="AI94" s="15">
        <v>0.19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2.4369999999999999E-3</v>
      </c>
      <c r="AU94" s="8">
        <f t="shared" si="1"/>
        <v>726.517563</v>
      </c>
      <c r="AV94" s="15">
        <v>0</v>
      </c>
      <c r="AW94" s="15">
        <v>0</v>
      </c>
      <c r="AX94" s="16">
        <v>86</v>
      </c>
      <c r="AY94" s="16">
        <v>360</v>
      </c>
      <c r="AZ94" s="15">
        <v>214066.5</v>
      </c>
      <c r="BA94" s="15">
        <v>64350</v>
      </c>
      <c r="BB94" s="14">
        <v>90</v>
      </c>
      <c r="BC94" s="14">
        <v>48.226951048951001</v>
      </c>
      <c r="BD94" s="14">
        <v>9.9499999999999993</v>
      </c>
      <c r="BE94" s="14"/>
      <c r="BF94" s="13" t="s">
        <v>416</v>
      </c>
      <c r="BG94" s="11"/>
      <c r="BH94" s="13" t="s">
        <v>471</v>
      </c>
      <c r="BI94" s="13" t="s">
        <v>472</v>
      </c>
      <c r="BJ94" s="13" t="s">
        <v>475</v>
      </c>
      <c r="BK94" s="13" t="s">
        <v>420</v>
      </c>
      <c r="BL94" s="12" t="s">
        <v>1</v>
      </c>
      <c r="BM94" s="14">
        <v>283042.33406088001</v>
      </c>
      <c r="BN94" s="12" t="s">
        <v>3</v>
      </c>
      <c r="BO94" s="14"/>
      <c r="BP94" s="17">
        <v>37141</v>
      </c>
      <c r="BQ94" s="17">
        <v>48098</v>
      </c>
      <c r="BR94" s="14">
        <v>0</v>
      </c>
      <c r="BS94" s="14">
        <v>104.5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45505</v>
      </c>
      <c r="E95" s="6" t="s">
        <v>62</v>
      </c>
      <c r="F95" s="21">
        <v>91</v>
      </c>
      <c r="G95" s="21">
        <v>90</v>
      </c>
      <c r="H95" s="8">
        <v>35297.980000000003</v>
      </c>
      <c r="I95" s="8">
        <v>17181.64</v>
      </c>
      <c r="J95" s="8">
        <v>0</v>
      </c>
      <c r="K95" s="8">
        <v>52479.62</v>
      </c>
      <c r="L95" s="8">
        <v>269.66000000000003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52479.62</v>
      </c>
      <c r="T95" s="8">
        <v>33991.300000000003</v>
      </c>
      <c r="U95" s="8">
        <v>292.68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34283.980000000003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17451.3</v>
      </c>
      <c r="AW95" s="8">
        <v>34283.980000000003</v>
      </c>
      <c r="AX95" s="9">
        <v>88</v>
      </c>
      <c r="AY95" s="9">
        <v>360</v>
      </c>
      <c r="AZ95" s="8">
        <v>217257.9</v>
      </c>
      <c r="BA95" s="8">
        <v>64350</v>
      </c>
      <c r="BB95" s="7">
        <v>90</v>
      </c>
      <c r="BC95" s="7">
        <v>73.398069930069894</v>
      </c>
      <c r="BD95" s="7">
        <v>9.9499999999999993</v>
      </c>
      <c r="BE95" s="7"/>
      <c r="BF95" s="6" t="s">
        <v>416</v>
      </c>
      <c r="BG95" s="4"/>
      <c r="BH95" s="6" t="s">
        <v>471</v>
      </c>
      <c r="BI95" s="6" t="s">
        <v>472</v>
      </c>
      <c r="BJ95" s="6" t="s">
        <v>475</v>
      </c>
      <c r="BK95" s="6" t="s">
        <v>423</v>
      </c>
      <c r="BL95" s="5" t="s">
        <v>1</v>
      </c>
      <c r="BM95" s="7">
        <v>430770.77394927997</v>
      </c>
      <c r="BN95" s="5" t="s">
        <v>3</v>
      </c>
      <c r="BO95" s="7"/>
      <c r="BP95" s="10">
        <v>37204</v>
      </c>
      <c r="BQ95" s="10">
        <v>48161</v>
      </c>
      <c r="BR95" s="7">
        <v>16381.52</v>
      </c>
      <c r="BS95" s="7">
        <v>104.5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45505</v>
      </c>
      <c r="E96" s="13" t="s">
        <v>63</v>
      </c>
      <c r="F96" s="22">
        <v>165</v>
      </c>
      <c r="G96" s="22">
        <v>164</v>
      </c>
      <c r="H96" s="15">
        <v>35297.980000000003</v>
      </c>
      <c r="I96" s="15">
        <v>24195.55</v>
      </c>
      <c r="J96" s="15">
        <v>0</v>
      </c>
      <c r="K96" s="15">
        <v>59493.53</v>
      </c>
      <c r="L96" s="15">
        <v>269.66000000000003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59493.53</v>
      </c>
      <c r="T96" s="15">
        <v>68364.42</v>
      </c>
      <c r="U96" s="15">
        <v>292.68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68657.100000000006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0</v>
      </c>
      <c r="AV96" s="15">
        <v>24465.21</v>
      </c>
      <c r="AW96" s="15">
        <v>68657.100000000006</v>
      </c>
      <c r="AX96" s="16">
        <v>88</v>
      </c>
      <c r="AY96" s="16">
        <v>360</v>
      </c>
      <c r="AZ96" s="15">
        <v>217257.9</v>
      </c>
      <c r="BA96" s="15">
        <v>64350</v>
      </c>
      <c r="BB96" s="14">
        <v>90</v>
      </c>
      <c r="BC96" s="14">
        <v>83.207734265734302</v>
      </c>
      <c r="BD96" s="14">
        <v>9.9499999999999993</v>
      </c>
      <c r="BE96" s="14"/>
      <c r="BF96" s="13" t="s">
        <v>416</v>
      </c>
      <c r="BG96" s="11"/>
      <c r="BH96" s="13" t="s">
        <v>471</v>
      </c>
      <c r="BI96" s="13" t="s">
        <v>472</v>
      </c>
      <c r="BJ96" s="13" t="s">
        <v>475</v>
      </c>
      <c r="BK96" s="13" t="s">
        <v>423</v>
      </c>
      <c r="BL96" s="12" t="s">
        <v>1</v>
      </c>
      <c r="BM96" s="14">
        <v>488343.36001432</v>
      </c>
      <c r="BN96" s="12" t="s">
        <v>3</v>
      </c>
      <c r="BO96" s="14"/>
      <c r="BP96" s="17">
        <v>37204</v>
      </c>
      <c r="BQ96" s="17">
        <v>48161</v>
      </c>
      <c r="BR96" s="14">
        <v>29379.9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45505</v>
      </c>
      <c r="E97" s="6" t="s">
        <v>64</v>
      </c>
      <c r="F97" s="21">
        <v>174</v>
      </c>
      <c r="G97" s="21">
        <v>173</v>
      </c>
      <c r="H97" s="8">
        <v>35297.980000000003</v>
      </c>
      <c r="I97" s="8">
        <v>24791.91</v>
      </c>
      <c r="J97" s="8">
        <v>0</v>
      </c>
      <c r="K97" s="8">
        <v>60089.89</v>
      </c>
      <c r="L97" s="8">
        <v>269.66000000000003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60089.89</v>
      </c>
      <c r="T97" s="8">
        <v>73055.25</v>
      </c>
      <c r="U97" s="8">
        <v>292.68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73347.929999999993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0</v>
      </c>
      <c r="AV97" s="8">
        <v>25061.57</v>
      </c>
      <c r="AW97" s="8">
        <v>73347.929999999993</v>
      </c>
      <c r="AX97" s="9">
        <v>88</v>
      </c>
      <c r="AY97" s="9">
        <v>360</v>
      </c>
      <c r="AZ97" s="8">
        <v>218354.49</v>
      </c>
      <c r="BA97" s="8">
        <v>64350</v>
      </c>
      <c r="BB97" s="7">
        <v>90</v>
      </c>
      <c r="BC97" s="7">
        <v>84.041804195804204</v>
      </c>
      <c r="BD97" s="7">
        <v>9.9499999999999993</v>
      </c>
      <c r="BE97" s="7"/>
      <c r="BF97" s="6" t="s">
        <v>416</v>
      </c>
      <c r="BG97" s="4"/>
      <c r="BH97" s="6" t="s">
        <v>471</v>
      </c>
      <c r="BI97" s="6" t="s">
        <v>472</v>
      </c>
      <c r="BJ97" s="6" t="s">
        <v>475</v>
      </c>
      <c r="BK97" s="6" t="s">
        <v>423</v>
      </c>
      <c r="BL97" s="5" t="s">
        <v>1</v>
      </c>
      <c r="BM97" s="7">
        <v>493238.48804216</v>
      </c>
      <c r="BN97" s="5" t="s">
        <v>3</v>
      </c>
      <c r="BO97" s="7"/>
      <c r="BP97" s="10">
        <v>37243</v>
      </c>
      <c r="BQ97" s="10">
        <v>48200</v>
      </c>
      <c r="BR97" s="7">
        <v>31139.5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45505</v>
      </c>
      <c r="E98" s="13" t="s">
        <v>477</v>
      </c>
      <c r="F98" s="22">
        <v>0</v>
      </c>
      <c r="G98" s="22">
        <v>0</v>
      </c>
      <c r="H98" s="15">
        <v>33971.120000000003</v>
      </c>
      <c r="I98" s="15">
        <v>0</v>
      </c>
      <c r="J98" s="15">
        <v>0</v>
      </c>
      <c r="K98" s="15">
        <v>33971.120000000003</v>
      </c>
      <c r="L98" s="15">
        <v>280.66000000000003</v>
      </c>
      <c r="M98" s="15">
        <v>0</v>
      </c>
      <c r="N98" s="15">
        <v>0</v>
      </c>
      <c r="O98" s="15">
        <v>0</v>
      </c>
      <c r="P98" s="15">
        <v>280.66000000000003</v>
      </c>
      <c r="Q98" s="15">
        <v>0</v>
      </c>
      <c r="R98" s="15">
        <v>0</v>
      </c>
      <c r="S98" s="15">
        <v>33690.46</v>
      </c>
      <c r="T98" s="15">
        <v>0</v>
      </c>
      <c r="U98" s="15">
        <v>281.68</v>
      </c>
      <c r="V98" s="15">
        <v>0</v>
      </c>
      <c r="W98" s="15">
        <v>0</v>
      </c>
      <c r="X98" s="15">
        <v>281.68</v>
      </c>
      <c r="Y98" s="15">
        <v>0</v>
      </c>
      <c r="Z98" s="15">
        <v>0</v>
      </c>
      <c r="AA98" s="15">
        <v>0</v>
      </c>
      <c r="AB98" s="15">
        <v>104.5</v>
      </c>
      <c r="AC98" s="15">
        <v>0</v>
      </c>
      <c r="AD98" s="15">
        <v>0</v>
      </c>
      <c r="AE98" s="15">
        <v>0</v>
      </c>
      <c r="AF98" s="15">
        <v>0</v>
      </c>
      <c r="AG98" s="15">
        <v>0.68</v>
      </c>
      <c r="AH98" s="15">
        <v>73.37</v>
      </c>
      <c r="AI98" s="15">
        <v>0.12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741.01</v>
      </c>
      <c r="AV98" s="15">
        <v>0</v>
      </c>
      <c r="AW98" s="15">
        <v>0</v>
      </c>
      <c r="AX98" s="16">
        <v>88</v>
      </c>
      <c r="AY98" s="16">
        <v>360</v>
      </c>
      <c r="AZ98" s="15">
        <v>218341.91</v>
      </c>
      <c r="BA98" s="15">
        <v>64350</v>
      </c>
      <c r="BB98" s="14">
        <v>90</v>
      </c>
      <c r="BC98" s="14">
        <v>47.1195244755245</v>
      </c>
      <c r="BD98" s="14">
        <v>9.9499999999999993</v>
      </c>
      <c r="BE98" s="14"/>
      <c r="BF98" s="13" t="s">
        <v>416</v>
      </c>
      <c r="BG98" s="11"/>
      <c r="BH98" s="13" t="s">
        <v>471</v>
      </c>
      <c r="BI98" s="13" t="s">
        <v>472</v>
      </c>
      <c r="BJ98" s="13" t="s">
        <v>475</v>
      </c>
      <c r="BK98" s="13" t="s">
        <v>420</v>
      </c>
      <c r="BL98" s="12" t="s">
        <v>1</v>
      </c>
      <c r="BM98" s="14">
        <v>276542.88519823999</v>
      </c>
      <c r="BN98" s="12" t="s">
        <v>3</v>
      </c>
      <c r="BO98" s="14"/>
      <c r="BP98" s="17">
        <v>37246</v>
      </c>
      <c r="BQ98" s="17">
        <v>48203</v>
      </c>
      <c r="BR98" s="14">
        <v>0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45505</v>
      </c>
      <c r="E99" s="6" t="s">
        <v>65</v>
      </c>
      <c r="F99" s="21">
        <v>173</v>
      </c>
      <c r="G99" s="21">
        <v>172</v>
      </c>
      <c r="H99" s="8">
        <v>47795.85</v>
      </c>
      <c r="I99" s="8">
        <v>35080.339999999997</v>
      </c>
      <c r="J99" s="8">
        <v>0</v>
      </c>
      <c r="K99" s="8">
        <v>82876.19</v>
      </c>
      <c r="L99" s="8">
        <v>394.31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82876.19</v>
      </c>
      <c r="T99" s="8">
        <v>105485.62</v>
      </c>
      <c r="U99" s="8">
        <v>418.21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105903.83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35474.65</v>
      </c>
      <c r="AW99" s="8">
        <v>105903.83</v>
      </c>
      <c r="AX99" s="9">
        <v>82</v>
      </c>
      <c r="AY99" s="9">
        <v>360</v>
      </c>
      <c r="AZ99" s="8">
        <v>311886.21000000002</v>
      </c>
      <c r="BA99" s="8">
        <v>88825</v>
      </c>
      <c r="BB99" s="7">
        <v>85</v>
      </c>
      <c r="BC99" s="7">
        <v>79.307358851674707</v>
      </c>
      <c r="BD99" s="7">
        <v>10.5</v>
      </c>
      <c r="BE99" s="7"/>
      <c r="BF99" s="6" t="s">
        <v>416</v>
      </c>
      <c r="BG99" s="4"/>
      <c r="BH99" s="6" t="s">
        <v>471</v>
      </c>
      <c r="BI99" s="6" t="s">
        <v>472</v>
      </c>
      <c r="BJ99" s="6" t="s">
        <v>478</v>
      </c>
      <c r="BK99" s="6" t="s">
        <v>423</v>
      </c>
      <c r="BL99" s="5" t="s">
        <v>1</v>
      </c>
      <c r="BM99" s="7">
        <v>680276.27692936</v>
      </c>
      <c r="BN99" s="5" t="s">
        <v>3</v>
      </c>
      <c r="BO99" s="7"/>
      <c r="BP99" s="10">
        <v>37061</v>
      </c>
      <c r="BQ99" s="10">
        <v>48018</v>
      </c>
      <c r="BR99" s="7">
        <v>44171.64</v>
      </c>
      <c r="BS99" s="7">
        <v>148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45505</v>
      </c>
      <c r="E100" s="13" t="s">
        <v>66</v>
      </c>
      <c r="F100" s="22">
        <v>175</v>
      </c>
      <c r="G100" s="22">
        <v>174</v>
      </c>
      <c r="H100" s="15">
        <v>47795.85</v>
      </c>
      <c r="I100" s="15">
        <v>35252.78</v>
      </c>
      <c r="J100" s="15">
        <v>0</v>
      </c>
      <c r="K100" s="15">
        <v>83048.63</v>
      </c>
      <c r="L100" s="15">
        <v>394.31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83048.63</v>
      </c>
      <c r="T100" s="15">
        <v>106919</v>
      </c>
      <c r="U100" s="15">
        <v>418.21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107337.21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35647.089999999997</v>
      </c>
      <c r="AW100" s="15">
        <v>107337.21</v>
      </c>
      <c r="AX100" s="16">
        <v>82</v>
      </c>
      <c r="AY100" s="16">
        <v>360</v>
      </c>
      <c r="AZ100" s="15">
        <v>311886.21000000002</v>
      </c>
      <c r="BA100" s="15">
        <v>88825</v>
      </c>
      <c r="BB100" s="14">
        <v>85</v>
      </c>
      <c r="BC100" s="14">
        <v>79.472373205741604</v>
      </c>
      <c r="BD100" s="14">
        <v>10.5</v>
      </c>
      <c r="BE100" s="14"/>
      <c r="BF100" s="13" t="s">
        <v>416</v>
      </c>
      <c r="BG100" s="11"/>
      <c r="BH100" s="13" t="s">
        <v>471</v>
      </c>
      <c r="BI100" s="13" t="s">
        <v>472</v>
      </c>
      <c r="BJ100" s="13" t="s">
        <v>478</v>
      </c>
      <c r="BK100" s="13" t="s">
        <v>423</v>
      </c>
      <c r="BL100" s="12" t="s">
        <v>1</v>
      </c>
      <c r="BM100" s="14">
        <v>681691.72376872005</v>
      </c>
      <c r="BN100" s="12" t="s">
        <v>3</v>
      </c>
      <c r="BO100" s="14"/>
      <c r="BP100" s="17">
        <v>37061</v>
      </c>
      <c r="BQ100" s="17">
        <v>48018</v>
      </c>
      <c r="BR100" s="14">
        <v>44425.5</v>
      </c>
      <c r="BS100" s="14">
        <v>148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45505</v>
      </c>
      <c r="E101" s="6" t="s">
        <v>67</v>
      </c>
      <c r="F101" s="21">
        <v>182</v>
      </c>
      <c r="G101" s="21">
        <v>181</v>
      </c>
      <c r="H101" s="8">
        <v>49339.17</v>
      </c>
      <c r="I101" s="8">
        <v>34606</v>
      </c>
      <c r="J101" s="8">
        <v>0</v>
      </c>
      <c r="K101" s="8">
        <v>83945.17</v>
      </c>
      <c r="L101" s="8">
        <v>380.8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83945.17</v>
      </c>
      <c r="T101" s="8">
        <v>113272.64</v>
      </c>
      <c r="U101" s="8">
        <v>431.72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113704.36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34986.800000000003</v>
      </c>
      <c r="AW101" s="8">
        <v>113704.36</v>
      </c>
      <c r="AX101" s="9">
        <v>86</v>
      </c>
      <c r="AY101" s="9">
        <v>360</v>
      </c>
      <c r="AZ101" s="8">
        <v>312866.42</v>
      </c>
      <c r="BA101" s="8">
        <v>88825</v>
      </c>
      <c r="BB101" s="7">
        <v>85</v>
      </c>
      <c r="BC101" s="7">
        <v>80.330306220095693</v>
      </c>
      <c r="BD101" s="7">
        <v>10.5</v>
      </c>
      <c r="BE101" s="7"/>
      <c r="BF101" s="6" t="s">
        <v>416</v>
      </c>
      <c r="BG101" s="4"/>
      <c r="BH101" s="6" t="s">
        <v>471</v>
      </c>
      <c r="BI101" s="6" t="s">
        <v>472</v>
      </c>
      <c r="BJ101" s="6" t="s">
        <v>478</v>
      </c>
      <c r="BK101" s="6" t="s">
        <v>423</v>
      </c>
      <c r="BL101" s="5" t="s">
        <v>1</v>
      </c>
      <c r="BM101" s="7">
        <v>689050.83249847998</v>
      </c>
      <c r="BN101" s="5" t="s">
        <v>3</v>
      </c>
      <c r="BO101" s="7"/>
      <c r="BP101" s="10">
        <v>37141</v>
      </c>
      <c r="BQ101" s="10">
        <v>48098</v>
      </c>
      <c r="BR101" s="7">
        <v>46482</v>
      </c>
      <c r="BS101" s="7">
        <v>148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45505</v>
      </c>
      <c r="E102" s="13" t="s">
        <v>68</v>
      </c>
      <c r="F102" s="22">
        <v>155</v>
      </c>
      <c r="G102" s="22">
        <v>154</v>
      </c>
      <c r="H102" s="15">
        <v>23525.55</v>
      </c>
      <c r="I102" s="15">
        <v>45440.49</v>
      </c>
      <c r="J102" s="15">
        <v>0</v>
      </c>
      <c r="K102" s="15">
        <v>68966.039999999994</v>
      </c>
      <c r="L102" s="15">
        <v>515.51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68966.039999999994</v>
      </c>
      <c r="T102" s="15">
        <v>63486.04</v>
      </c>
      <c r="U102" s="15">
        <v>190.36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63676.4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45956</v>
      </c>
      <c r="AW102" s="15">
        <v>63676.4</v>
      </c>
      <c r="AX102" s="16">
        <v>38</v>
      </c>
      <c r="AY102" s="16">
        <v>300</v>
      </c>
      <c r="AZ102" s="15">
        <v>279766.19</v>
      </c>
      <c r="BA102" s="15">
        <v>79459.320000000007</v>
      </c>
      <c r="BB102" s="14">
        <v>90</v>
      </c>
      <c r="BC102" s="14">
        <v>78.114733425858702</v>
      </c>
      <c r="BD102" s="14">
        <v>9.7100000000000009</v>
      </c>
      <c r="BE102" s="14"/>
      <c r="BF102" s="13" t="s">
        <v>416</v>
      </c>
      <c r="BG102" s="11"/>
      <c r="BH102" s="13" t="s">
        <v>441</v>
      </c>
      <c r="BI102" s="13" t="s">
        <v>450</v>
      </c>
      <c r="BJ102" s="13" t="s">
        <v>479</v>
      </c>
      <c r="BK102" s="13" t="s">
        <v>423</v>
      </c>
      <c r="BL102" s="12" t="s">
        <v>1</v>
      </c>
      <c r="BM102" s="14">
        <v>566096.98063776002</v>
      </c>
      <c r="BN102" s="12" t="s">
        <v>3</v>
      </c>
      <c r="BO102" s="14"/>
      <c r="BP102" s="17">
        <v>37531</v>
      </c>
      <c r="BQ102" s="17">
        <v>46662</v>
      </c>
      <c r="BR102" s="14">
        <v>44615.199999999997</v>
      </c>
      <c r="BS102" s="14">
        <v>174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45505</v>
      </c>
      <c r="E103" s="6" t="s">
        <v>309</v>
      </c>
      <c r="F103" s="21">
        <v>32</v>
      </c>
      <c r="G103" s="21">
        <v>32</v>
      </c>
      <c r="H103" s="8">
        <v>0</v>
      </c>
      <c r="I103" s="8">
        <v>38739.17</v>
      </c>
      <c r="J103" s="8">
        <v>0</v>
      </c>
      <c r="K103" s="8">
        <v>38739.17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38739.17</v>
      </c>
      <c r="T103" s="8">
        <v>5728.65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5728.65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38739.17</v>
      </c>
      <c r="AW103" s="8">
        <v>5728.65</v>
      </c>
      <c r="AX103" s="9">
        <v>0</v>
      </c>
      <c r="AY103" s="9">
        <v>240</v>
      </c>
      <c r="AZ103" s="8">
        <v>490207.88</v>
      </c>
      <c r="BA103" s="8">
        <v>141075</v>
      </c>
      <c r="BB103" s="7">
        <v>90</v>
      </c>
      <c r="BC103" s="7">
        <v>24.7139840510367</v>
      </c>
      <c r="BD103" s="7">
        <v>10.3</v>
      </c>
      <c r="BE103" s="7"/>
      <c r="BF103" s="6" t="s">
        <v>416</v>
      </c>
      <c r="BG103" s="4"/>
      <c r="BH103" s="6" t="s">
        <v>441</v>
      </c>
      <c r="BI103" s="6" t="s">
        <v>450</v>
      </c>
      <c r="BJ103" s="6" t="s">
        <v>480</v>
      </c>
      <c r="BK103" s="6" t="s">
        <v>423</v>
      </c>
      <c r="BL103" s="5" t="s">
        <v>1</v>
      </c>
      <c r="BM103" s="7">
        <v>317984.43363448</v>
      </c>
      <c r="BN103" s="5" t="s">
        <v>3</v>
      </c>
      <c r="BO103" s="7"/>
      <c r="BP103" s="10">
        <v>37435</v>
      </c>
      <c r="BQ103" s="10">
        <v>44740</v>
      </c>
      <c r="BR103" s="7">
        <v>12624.32</v>
      </c>
      <c r="BS103" s="7">
        <v>0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45505</v>
      </c>
      <c r="E104" s="13" t="s">
        <v>69</v>
      </c>
      <c r="F104" s="22">
        <v>133</v>
      </c>
      <c r="G104" s="22">
        <v>133</v>
      </c>
      <c r="H104" s="15">
        <v>0</v>
      </c>
      <c r="I104" s="15">
        <v>98120.89</v>
      </c>
      <c r="J104" s="15">
        <v>0</v>
      </c>
      <c r="K104" s="15">
        <v>98120.89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98120.89</v>
      </c>
      <c r="T104" s="15">
        <v>67389.509999999995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67389.509999999995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98120.89</v>
      </c>
      <c r="AW104" s="15">
        <v>67389.509999999995</v>
      </c>
      <c r="AX104" s="16">
        <v>0</v>
      </c>
      <c r="AY104" s="16">
        <v>240</v>
      </c>
      <c r="AZ104" s="15">
        <v>501539.18</v>
      </c>
      <c r="BA104" s="15">
        <v>125400</v>
      </c>
      <c r="BB104" s="14">
        <v>80</v>
      </c>
      <c r="BC104" s="14">
        <v>62.597059011164298</v>
      </c>
      <c r="BD104" s="14">
        <v>10.3</v>
      </c>
      <c r="BE104" s="14"/>
      <c r="BF104" s="13" t="s">
        <v>416</v>
      </c>
      <c r="BG104" s="11"/>
      <c r="BH104" s="13" t="s">
        <v>441</v>
      </c>
      <c r="BI104" s="13" t="s">
        <v>450</v>
      </c>
      <c r="BJ104" s="13" t="s">
        <v>480</v>
      </c>
      <c r="BK104" s="13" t="s">
        <v>423</v>
      </c>
      <c r="BL104" s="12" t="s">
        <v>1</v>
      </c>
      <c r="BM104" s="14">
        <v>805410.01870616002</v>
      </c>
      <c r="BN104" s="12" t="s">
        <v>3</v>
      </c>
      <c r="BO104" s="14"/>
      <c r="BP104" s="17">
        <v>37589</v>
      </c>
      <c r="BQ104" s="17">
        <v>44894</v>
      </c>
      <c r="BR104" s="14">
        <v>50590.36</v>
      </c>
      <c r="BS104" s="14">
        <v>0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45505</v>
      </c>
      <c r="E105" s="6" t="s">
        <v>316</v>
      </c>
      <c r="F105" s="21">
        <v>27</v>
      </c>
      <c r="G105" s="21">
        <v>27</v>
      </c>
      <c r="H105" s="8">
        <v>0</v>
      </c>
      <c r="I105" s="8">
        <v>26414.86</v>
      </c>
      <c r="J105" s="8">
        <v>0</v>
      </c>
      <c r="K105" s="8">
        <v>26414.86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26414.86</v>
      </c>
      <c r="T105" s="8">
        <v>3156.07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3156.07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26414.86</v>
      </c>
      <c r="AW105" s="8">
        <v>3156.07</v>
      </c>
      <c r="AX105" s="9">
        <v>5</v>
      </c>
      <c r="AY105" s="9">
        <v>240</v>
      </c>
      <c r="AZ105" s="8">
        <v>501539.18</v>
      </c>
      <c r="BA105" s="8">
        <v>109725</v>
      </c>
      <c r="BB105" s="7">
        <v>70</v>
      </c>
      <c r="BC105" s="7">
        <v>16.851585326953799</v>
      </c>
      <c r="BD105" s="7">
        <v>10.3</v>
      </c>
      <c r="BE105" s="7"/>
      <c r="BF105" s="6" t="s">
        <v>416</v>
      </c>
      <c r="BG105" s="4"/>
      <c r="BH105" s="6" t="s">
        <v>441</v>
      </c>
      <c r="BI105" s="6" t="s">
        <v>450</v>
      </c>
      <c r="BJ105" s="6" t="s">
        <v>480</v>
      </c>
      <c r="BK105" s="6" t="s">
        <v>423</v>
      </c>
      <c r="BL105" s="5" t="s">
        <v>1</v>
      </c>
      <c r="BM105" s="7">
        <v>216822.25759184</v>
      </c>
      <c r="BN105" s="5" t="s">
        <v>3</v>
      </c>
      <c r="BO105" s="7"/>
      <c r="BP105" s="10">
        <v>37589</v>
      </c>
      <c r="BQ105" s="10">
        <v>44894</v>
      </c>
      <c r="BR105" s="7">
        <v>9734.0400000000009</v>
      </c>
      <c r="BS105" s="7">
        <v>0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45505</v>
      </c>
      <c r="E106" s="13" t="s">
        <v>70</v>
      </c>
      <c r="F106" s="22">
        <v>178</v>
      </c>
      <c r="G106" s="22">
        <v>177</v>
      </c>
      <c r="H106" s="15">
        <v>25773.03</v>
      </c>
      <c r="I106" s="15">
        <v>46882.75</v>
      </c>
      <c r="J106" s="15">
        <v>0</v>
      </c>
      <c r="K106" s="15">
        <v>72655.78</v>
      </c>
      <c r="L106" s="15">
        <v>512.85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72655.78</v>
      </c>
      <c r="T106" s="15">
        <v>83278.39</v>
      </c>
      <c r="U106" s="15">
        <v>219.72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83498.11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47395.6</v>
      </c>
      <c r="AW106" s="15">
        <v>83498.11</v>
      </c>
      <c r="AX106" s="16">
        <v>41</v>
      </c>
      <c r="AY106" s="16">
        <v>300</v>
      </c>
      <c r="AZ106" s="15">
        <v>284229.34999999998</v>
      </c>
      <c r="BA106" s="15">
        <v>79200</v>
      </c>
      <c r="BB106" s="14">
        <v>90</v>
      </c>
      <c r="BC106" s="14">
        <v>82.563386363636397</v>
      </c>
      <c r="BD106" s="14">
        <v>10.23</v>
      </c>
      <c r="BE106" s="14"/>
      <c r="BF106" s="13" t="s">
        <v>416</v>
      </c>
      <c r="BG106" s="11"/>
      <c r="BH106" s="13" t="s">
        <v>441</v>
      </c>
      <c r="BI106" s="13" t="s">
        <v>450</v>
      </c>
      <c r="BJ106" s="13" t="s">
        <v>4</v>
      </c>
      <c r="BK106" s="13" t="s">
        <v>423</v>
      </c>
      <c r="BL106" s="12" t="s">
        <v>1</v>
      </c>
      <c r="BM106" s="14">
        <v>596383.63582832005</v>
      </c>
      <c r="BN106" s="12" t="s">
        <v>3</v>
      </c>
      <c r="BO106" s="14"/>
      <c r="BP106" s="17">
        <v>37630</v>
      </c>
      <c r="BQ106" s="17">
        <v>46761</v>
      </c>
      <c r="BR106" s="14">
        <v>46299.58</v>
      </c>
      <c r="BS106" s="14">
        <v>146.5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45505</v>
      </c>
      <c r="E107" s="6" t="s">
        <v>71</v>
      </c>
      <c r="F107" s="21">
        <v>191</v>
      </c>
      <c r="G107" s="21">
        <v>190</v>
      </c>
      <c r="H107" s="8">
        <v>26298.77</v>
      </c>
      <c r="I107" s="8">
        <v>47851.94</v>
      </c>
      <c r="J107" s="8">
        <v>0</v>
      </c>
      <c r="K107" s="8">
        <v>74150.710000000006</v>
      </c>
      <c r="L107" s="8">
        <v>508.71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74150.710000000006</v>
      </c>
      <c r="T107" s="8">
        <v>91935.48</v>
      </c>
      <c r="U107" s="8">
        <v>224.42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92159.9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48360.65</v>
      </c>
      <c r="AW107" s="8">
        <v>92159.9</v>
      </c>
      <c r="AX107" s="9">
        <v>42</v>
      </c>
      <c r="AY107" s="9">
        <v>300</v>
      </c>
      <c r="AZ107" s="8">
        <v>285214.15999999997</v>
      </c>
      <c r="BA107" s="8">
        <v>79200</v>
      </c>
      <c r="BB107" s="7">
        <v>90</v>
      </c>
      <c r="BC107" s="7">
        <v>84.262170454545497</v>
      </c>
      <c r="BD107" s="7">
        <v>10.24</v>
      </c>
      <c r="BE107" s="7"/>
      <c r="BF107" s="6" t="s">
        <v>416</v>
      </c>
      <c r="BG107" s="4"/>
      <c r="BH107" s="6" t="s">
        <v>441</v>
      </c>
      <c r="BI107" s="6" t="s">
        <v>450</v>
      </c>
      <c r="BJ107" s="6" t="s">
        <v>479</v>
      </c>
      <c r="BK107" s="6" t="s">
        <v>423</v>
      </c>
      <c r="BL107" s="5" t="s">
        <v>1</v>
      </c>
      <c r="BM107" s="7">
        <v>608654.53552424</v>
      </c>
      <c r="BN107" s="5" t="s">
        <v>3</v>
      </c>
      <c r="BO107" s="7"/>
      <c r="BP107" s="10">
        <v>37656</v>
      </c>
      <c r="BQ107" s="10">
        <v>46787</v>
      </c>
      <c r="BR107" s="7">
        <v>49660</v>
      </c>
      <c r="BS107" s="7">
        <v>146.5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45505</v>
      </c>
      <c r="E108" s="13" t="s">
        <v>299</v>
      </c>
      <c r="F108" s="22">
        <v>0</v>
      </c>
      <c r="G108" s="22">
        <v>0</v>
      </c>
      <c r="H108" s="15">
        <v>30581.05</v>
      </c>
      <c r="I108" s="15">
        <v>0</v>
      </c>
      <c r="J108" s="15">
        <v>0</v>
      </c>
      <c r="K108" s="15">
        <v>30581.05</v>
      </c>
      <c r="L108" s="15">
        <v>570.61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30581.05</v>
      </c>
      <c r="T108" s="15">
        <v>0</v>
      </c>
      <c r="U108" s="15">
        <v>259.94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259.94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570.61</v>
      </c>
      <c r="AW108" s="15">
        <v>259.94</v>
      </c>
      <c r="AX108" s="16">
        <v>44</v>
      </c>
      <c r="AY108" s="16">
        <v>300</v>
      </c>
      <c r="AZ108" s="15">
        <v>327095.2</v>
      </c>
      <c r="BA108" s="15">
        <v>90000</v>
      </c>
      <c r="BB108" s="14">
        <v>90</v>
      </c>
      <c r="BC108" s="14">
        <v>30.581050000000001</v>
      </c>
      <c r="BD108" s="14">
        <v>10.199999999999999</v>
      </c>
      <c r="BE108" s="14"/>
      <c r="BF108" s="13" t="s">
        <v>416</v>
      </c>
      <c r="BG108" s="11"/>
      <c r="BH108" s="13" t="s">
        <v>441</v>
      </c>
      <c r="BI108" s="13" t="s">
        <v>450</v>
      </c>
      <c r="BJ108" s="13" t="s">
        <v>481</v>
      </c>
      <c r="BK108" s="13" t="s">
        <v>420</v>
      </c>
      <c r="BL108" s="12" t="s">
        <v>1</v>
      </c>
      <c r="BM108" s="14">
        <v>251019.77828120001</v>
      </c>
      <c r="BN108" s="12" t="s">
        <v>3</v>
      </c>
      <c r="BO108" s="14"/>
      <c r="BP108" s="17">
        <v>37721</v>
      </c>
      <c r="BQ108" s="17">
        <v>46853</v>
      </c>
      <c r="BR108" s="14">
        <v>204.69</v>
      </c>
      <c r="BS108" s="14">
        <v>80.16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45505</v>
      </c>
      <c r="E109" s="6" t="s">
        <v>300</v>
      </c>
      <c r="F109" s="21">
        <v>1</v>
      </c>
      <c r="G109" s="21">
        <v>1</v>
      </c>
      <c r="H109" s="8">
        <v>22995.17</v>
      </c>
      <c r="I109" s="8">
        <v>502.7</v>
      </c>
      <c r="J109" s="8">
        <v>0</v>
      </c>
      <c r="K109" s="8">
        <v>23497.87</v>
      </c>
      <c r="L109" s="8">
        <v>421.54</v>
      </c>
      <c r="M109" s="8">
        <v>0</v>
      </c>
      <c r="N109" s="8">
        <v>0</v>
      </c>
      <c r="O109" s="8">
        <v>376.14</v>
      </c>
      <c r="P109" s="8">
        <v>0</v>
      </c>
      <c r="Q109" s="8">
        <v>0</v>
      </c>
      <c r="R109" s="8">
        <v>0</v>
      </c>
      <c r="S109" s="8">
        <v>23121.73</v>
      </c>
      <c r="T109" s="8">
        <v>199.01</v>
      </c>
      <c r="U109" s="8">
        <v>195.46</v>
      </c>
      <c r="V109" s="8">
        <v>0</v>
      </c>
      <c r="W109" s="8">
        <v>199.01</v>
      </c>
      <c r="X109" s="8">
        <v>0</v>
      </c>
      <c r="Y109" s="8">
        <v>0</v>
      </c>
      <c r="Z109" s="8">
        <v>0</v>
      </c>
      <c r="AA109" s="8">
        <v>195.46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-39.130000000000003</v>
      </c>
      <c r="AH109" s="8">
        <v>0</v>
      </c>
      <c r="AI109" s="8">
        <v>0</v>
      </c>
      <c r="AJ109" s="8">
        <v>59.54</v>
      </c>
      <c r="AK109" s="8">
        <v>0</v>
      </c>
      <c r="AL109" s="8">
        <v>0</v>
      </c>
      <c r="AM109" s="8">
        <v>42.98</v>
      </c>
      <c r="AN109" s="8">
        <v>0</v>
      </c>
      <c r="AO109" s="8">
        <v>36.619999999999997</v>
      </c>
      <c r="AP109" s="8">
        <v>55.8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730.95999999999992</v>
      </c>
      <c r="AV109" s="8">
        <v>548.1</v>
      </c>
      <c r="AW109" s="8">
        <v>195.46</v>
      </c>
      <c r="AX109" s="9">
        <v>44</v>
      </c>
      <c r="AY109" s="9">
        <v>300</v>
      </c>
      <c r="AZ109" s="8">
        <v>243241.39</v>
      </c>
      <c r="BA109" s="8">
        <v>66859.42</v>
      </c>
      <c r="BB109" s="7">
        <v>90</v>
      </c>
      <c r="BC109" s="7">
        <v>31.124345679337299</v>
      </c>
      <c r="BD109" s="7">
        <v>10.199999999999999</v>
      </c>
      <c r="BE109" s="7"/>
      <c r="BF109" s="6" t="s">
        <v>416</v>
      </c>
      <c r="BG109" s="4"/>
      <c r="BH109" s="6" t="s">
        <v>441</v>
      </c>
      <c r="BI109" s="6" t="s">
        <v>450</v>
      </c>
      <c r="BJ109" s="6" t="s">
        <v>481</v>
      </c>
      <c r="BK109" s="6" t="s">
        <v>422</v>
      </c>
      <c r="BL109" s="5" t="s">
        <v>1</v>
      </c>
      <c r="BM109" s="7">
        <v>189791.11371512001</v>
      </c>
      <c r="BN109" s="5" t="s">
        <v>3</v>
      </c>
      <c r="BO109" s="7"/>
      <c r="BP109" s="10">
        <v>37727</v>
      </c>
      <c r="BQ109" s="10">
        <v>46859</v>
      </c>
      <c r="BR109" s="7">
        <v>151.96</v>
      </c>
      <c r="BS109" s="7">
        <v>59.54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45505</v>
      </c>
      <c r="E110" s="13" t="s">
        <v>310</v>
      </c>
      <c r="F110" s="22">
        <v>1</v>
      </c>
      <c r="G110" s="22">
        <v>0</v>
      </c>
      <c r="H110" s="15">
        <v>22995.17</v>
      </c>
      <c r="I110" s="15">
        <v>417.99</v>
      </c>
      <c r="J110" s="15">
        <v>0</v>
      </c>
      <c r="K110" s="15">
        <v>23413.16</v>
      </c>
      <c r="L110" s="15">
        <v>421.54</v>
      </c>
      <c r="M110" s="15">
        <v>0</v>
      </c>
      <c r="N110" s="15">
        <v>0</v>
      </c>
      <c r="O110" s="15">
        <v>376.21</v>
      </c>
      <c r="P110" s="15">
        <v>0</v>
      </c>
      <c r="Q110" s="15">
        <v>0</v>
      </c>
      <c r="R110" s="15">
        <v>0</v>
      </c>
      <c r="S110" s="15">
        <v>23036.95</v>
      </c>
      <c r="T110" s="15">
        <v>199.01</v>
      </c>
      <c r="U110" s="15">
        <v>195.46</v>
      </c>
      <c r="V110" s="15">
        <v>0</v>
      </c>
      <c r="W110" s="15">
        <v>199.01</v>
      </c>
      <c r="X110" s="15">
        <v>0</v>
      </c>
      <c r="Y110" s="15">
        <v>0</v>
      </c>
      <c r="Z110" s="15">
        <v>0</v>
      </c>
      <c r="AA110" s="15">
        <v>195.46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-39.03</v>
      </c>
      <c r="AH110" s="15">
        <v>0</v>
      </c>
      <c r="AI110" s="15">
        <v>0</v>
      </c>
      <c r="AJ110" s="15">
        <v>59.54</v>
      </c>
      <c r="AK110" s="15">
        <v>0</v>
      </c>
      <c r="AL110" s="15">
        <v>0</v>
      </c>
      <c r="AM110" s="15">
        <v>42.98</v>
      </c>
      <c r="AN110" s="15">
        <v>0</v>
      </c>
      <c r="AO110" s="15">
        <v>36.619999999999997</v>
      </c>
      <c r="AP110" s="15">
        <v>55.63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730.96</v>
      </c>
      <c r="AV110" s="15">
        <v>463.32</v>
      </c>
      <c r="AW110" s="15">
        <v>195.46</v>
      </c>
      <c r="AX110" s="16">
        <v>44</v>
      </c>
      <c r="AY110" s="16">
        <v>300</v>
      </c>
      <c r="AZ110" s="15">
        <v>243241.39</v>
      </c>
      <c r="BA110" s="15">
        <v>66859.42</v>
      </c>
      <c r="BB110" s="14">
        <v>90</v>
      </c>
      <c r="BC110" s="14">
        <v>31.010222643271501</v>
      </c>
      <c r="BD110" s="14">
        <v>10.199999999999999</v>
      </c>
      <c r="BE110" s="14"/>
      <c r="BF110" s="13" t="s">
        <v>416</v>
      </c>
      <c r="BG110" s="11"/>
      <c r="BH110" s="13" t="s">
        <v>441</v>
      </c>
      <c r="BI110" s="13" t="s">
        <v>450</v>
      </c>
      <c r="BJ110" s="13" t="s">
        <v>481</v>
      </c>
      <c r="BK110" s="13" t="s">
        <v>422</v>
      </c>
      <c r="BL110" s="12" t="s">
        <v>1</v>
      </c>
      <c r="BM110" s="14">
        <v>189095.2103108</v>
      </c>
      <c r="BN110" s="12" t="s">
        <v>3</v>
      </c>
      <c r="BO110" s="14"/>
      <c r="BP110" s="17">
        <v>37727</v>
      </c>
      <c r="BQ110" s="17">
        <v>46859</v>
      </c>
      <c r="BR110" s="14">
        <v>151.96</v>
      </c>
      <c r="BS110" s="14">
        <v>59.54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45505</v>
      </c>
      <c r="E111" s="6" t="s">
        <v>72</v>
      </c>
      <c r="F111" s="21">
        <v>108</v>
      </c>
      <c r="G111" s="21">
        <v>107</v>
      </c>
      <c r="H111" s="8">
        <v>26475.66</v>
      </c>
      <c r="I111" s="8">
        <v>32180.38</v>
      </c>
      <c r="J111" s="8">
        <v>0</v>
      </c>
      <c r="K111" s="8">
        <v>58656.04</v>
      </c>
      <c r="L111" s="8">
        <v>451.66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58656.04</v>
      </c>
      <c r="T111" s="8">
        <v>40149.980000000003</v>
      </c>
      <c r="U111" s="8">
        <v>218.87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40368.85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32632.04</v>
      </c>
      <c r="AW111" s="8">
        <v>40368.85</v>
      </c>
      <c r="AX111" s="9">
        <v>47</v>
      </c>
      <c r="AY111" s="9">
        <v>300</v>
      </c>
      <c r="AZ111" s="8">
        <v>269908.98</v>
      </c>
      <c r="BA111" s="8">
        <v>74250</v>
      </c>
      <c r="BB111" s="7">
        <v>90</v>
      </c>
      <c r="BC111" s="7">
        <v>71.098230303030306</v>
      </c>
      <c r="BD111" s="7">
        <v>9.92</v>
      </c>
      <c r="BE111" s="7"/>
      <c r="BF111" s="6" t="s">
        <v>416</v>
      </c>
      <c r="BG111" s="4"/>
      <c r="BH111" s="6" t="s">
        <v>482</v>
      </c>
      <c r="BI111" s="6" t="s">
        <v>483</v>
      </c>
      <c r="BJ111" s="6" t="s">
        <v>4</v>
      </c>
      <c r="BK111" s="6" t="s">
        <v>423</v>
      </c>
      <c r="BL111" s="5" t="s">
        <v>1</v>
      </c>
      <c r="BM111" s="7">
        <v>481468.95399776002</v>
      </c>
      <c r="BN111" s="5" t="s">
        <v>3</v>
      </c>
      <c r="BO111" s="7"/>
      <c r="BP111" s="10">
        <v>37806</v>
      </c>
      <c r="BQ111" s="10">
        <v>46938</v>
      </c>
      <c r="BR111" s="7">
        <v>19828.8</v>
      </c>
      <c r="BS111" s="7">
        <v>80.81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45505</v>
      </c>
      <c r="E112" s="13" t="s">
        <v>484</v>
      </c>
      <c r="F112" s="22">
        <v>18</v>
      </c>
      <c r="G112" s="22">
        <v>25</v>
      </c>
      <c r="H112" s="15">
        <v>26310.29</v>
      </c>
      <c r="I112" s="15">
        <v>10251.14</v>
      </c>
      <c r="J112" s="15">
        <v>0</v>
      </c>
      <c r="K112" s="15">
        <v>36561.43</v>
      </c>
      <c r="L112" s="15">
        <v>453.03</v>
      </c>
      <c r="M112" s="15">
        <v>0</v>
      </c>
      <c r="N112" s="15">
        <v>0</v>
      </c>
      <c r="O112" s="15">
        <v>2703.16</v>
      </c>
      <c r="P112" s="15">
        <v>0</v>
      </c>
      <c r="Q112" s="15">
        <v>0</v>
      </c>
      <c r="R112" s="15">
        <v>0</v>
      </c>
      <c r="S112" s="15">
        <v>33858.269999999997</v>
      </c>
      <c r="T112" s="15">
        <v>6569.04</v>
      </c>
      <c r="U112" s="15">
        <v>217.5</v>
      </c>
      <c r="V112" s="15">
        <v>0</v>
      </c>
      <c r="W112" s="15">
        <v>2047.48</v>
      </c>
      <c r="X112" s="15">
        <v>0</v>
      </c>
      <c r="Y112" s="15">
        <v>0</v>
      </c>
      <c r="Z112" s="15">
        <v>0</v>
      </c>
      <c r="AA112" s="15">
        <v>4739.0600000000004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-986.69</v>
      </c>
      <c r="AH112" s="15">
        <v>0</v>
      </c>
      <c r="AI112" s="15">
        <v>0</v>
      </c>
      <c r="AJ112" s="15">
        <v>565.66999999999996</v>
      </c>
      <c r="AK112" s="15">
        <v>0</v>
      </c>
      <c r="AL112" s="15">
        <v>0</v>
      </c>
      <c r="AM112" s="15">
        <v>372.16</v>
      </c>
      <c r="AN112" s="15">
        <v>0</v>
      </c>
      <c r="AO112" s="15">
        <v>284.69</v>
      </c>
      <c r="AP112" s="15">
        <v>434.84</v>
      </c>
      <c r="AQ112" s="15">
        <v>0</v>
      </c>
      <c r="AR112" s="15">
        <v>0</v>
      </c>
      <c r="AS112" s="15">
        <v>0</v>
      </c>
      <c r="AT112" s="15">
        <v>0</v>
      </c>
      <c r="AU112" s="8">
        <f t="shared" si="1"/>
        <v>5421.3099999999995</v>
      </c>
      <c r="AV112" s="15">
        <v>8001.01</v>
      </c>
      <c r="AW112" s="15">
        <v>4739.0600000000004</v>
      </c>
      <c r="AX112" s="16">
        <v>47</v>
      </c>
      <c r="AY112" s="16">
        <v>300</v>
      </c>
      <c r="AZ112" s="15">
        <v>269908.98</v>
      </c>
      <c r="BA112" s="15">
        <v>74250</v>
      </c>
      <c r="BB112" s="14">
        <v>90</v>
      </c>
      <c r="BC112" s="14">
        <v>41.040327272727303</v>
      </c>
      <c r="BD112" s="14">
        <v>9.92</v>
      </c>
      <c r="BE112" s="14"/>
      <c r="BF112" s="13" t="s">
        <v>416</v>
      </c>
      <c r="BG112" s="11"/>
      <c r="BH112" s="13" t="s">
        <v>482</v>
      </c>
      <c r="BI112" s="13" t="s">
        <v>483</v>
      </c>
      <c r="BJ112" s="13" t="s">
        <v>4</v>
      </c>
      <c r="BK112" s="13" t="s">
        <v>423</v>
      </c>
      <c r="BL112" s="12" t="s">
        <v>1</v>
      </c>
      <c r="BM112" s="14">
        <v>277920.32740488002</v>
      </c>
      <c r="BN112" s="12" t="s">
        <v>3</v>
      </c>
      <c r="BO112" s="14"/>
      <c r="BP112" s="17">
        <v>37806</v>
      </c>
      <c r="BQ112" s="17">
        <v>46938</v>
      </c>
      <c r="BR112" s="14">
        <v>3488.4</v>
      </c>
      <c r="BS112" s="14">
        <v>80.81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45505</v>
      </c>
      <c r="E113" s="6" t="s">
        <v>291</v>
      </c>
      <c r="F113" s="21">
        <v>66</v>
      </c>
      <c r="G113" s="21">
        <v>65</v>
      </c>
      <c r="H113" s="8">
        <v>27137.78</v>
      </c>
      <c r="I113" s="8">
        <v>22883.09</v>
      </c>
      <c r="J113" s="8">
        <v>0</v>
      </c>
      <c r="K113" s="8">
        <v>50020.87</v>
      </c>
      <c r="L113" s="8">
        <v>451.36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50020.87</v>
      </c>
      <c r="T113" s="8">
        <v>21449.17</v>
      </c>
      <c r="U113" s="8">
        <v>224.57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21673.74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23334.45</v>
      </c>
      <c r="AW113" s="8">
        <v>21673.74</v>
      </c>
      <c r="AX113" s="9">
        <v>48</v>
      </c>
      <c r="AY113" s="9">
        <v>300</v>
      </c>
      <c r="AZ113" s="8">
        <v>272197.03999999998</v>
      </c>
      <c r="BA113" s="8">
        <v>74790</v>
      </c>
      <c r="BB113" s="7">
        <v>90</v>
      </c>
      <c r="BC113" s="7">
        <v>60.193586040914603</v>
      </c>
      <c r="BD113" s="7">
        <v>9.93</v>
      </c>
      <c r="BE113" s="7"/>
      <c r="BF113" s="6" t="s">
        <v>416</v>
      </c>
      <c r="BG113" s="4"/>
      <c r="BH113" s="6" t="s">
        <v>441</v>
      </c>
      <c r="BI113" s="6" t="s">
        <v>450</v>
      </c>
      <c r="BJ113" s="6" t="s">
        <v>481</v>
      </c>
      <c r="BK113" s="6" t="s">
        <v>423</v>
      </c>
      <c r="BL113" s="5" t="s">
        <v>1</v>
      </c>
      <c r="BM113" s="7">
        <v>410588.50813928002</v>
      </c>
      <c r="BN113" s="5" t="s">
        <v>3</v>
      </c>
      <c r="BO113" s="7"/>
      <c r="BP113" s="10">
        <v>37834</v>
      </c>
      <c r="BQ113" s="10">
        <v>46966</v>
      </c>
      <c r="BR113" s="7">
        <v>12159.18</v>
      </c>
      <c r="BS113" s="7">
        <v>80.88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45505</v>
      </c>
      <c r="E114" s="13" t="s">
        <v>73</v>
      </c>
      <c r="F114" s="22">
        <v>193</v>
      </c>
      <c r="G114" s="22">
        <v>192</v>
      </c>
      <c r="H114" s="15">
        <v>26676.11</v>
      </c>
      <c r="I114" s="15">
        <v>41718.589999999997</v>
      </c>
      <c r="J114" s="15">
        <v>0</v>
      </c>
      <c r="K114" s="15">
        <v>68394.7</v>
      </c>
      <c r="L114" s="15">
        <v>433.08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68394.7</v>
      </c>
      <c r="T114" s="15">
        <v>84366.38</v>
      </c>
      <c r="U114" s="15">
        <v>220.3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84586.68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42151.67</v>
      </c>
      <c r="AW114" s="15">
        <v>84586.68</v>
      </c>
      <c r="AX114" s="16">
        <v>49</v>
      </c>
      <c r="AY114" s="16">
        <v>300</v>
      </c>
      <c r="AZ114" s="15">
        <v>264498.89</v>
      </c>
      <c r="BA114" s="15">
        <v>72407.7</v>
      </c>
      <c r="BB114" s="14">
        <v>90</v>
      </c>
      <c r="BC114" s="14">
        <v>85.011994580686903</v>
      </c>
      <c r="BD114" s="14">
        <v>9.91</v>
      </c>
      <c r="BE114" s="14"/>
      <c r="BF114" s="13" t="s">
        <v>416</v>
      </c>
      <c r="BG114" s="11"/>
      <c r="BH114" s="13" t="s">
        <v>425</v>
      </c>
      <c r="BI114" s="13" t="s">
        <v>426</v>
      </c>
      <c r="BJ114" s="13" t="s">
        <v>485</v>
      </c>
      <c r="BK114" s="13" t="s">
        <v>423</v>
      </c>
      <c r="BL114" s="12" t="s">
        <v>1</v>
      </c>
      <c r="BM114" s="14">
        <v>561407.22537680005</v>
      </c>
      <c r="BN114" s="12" t="s">
        <v>3</v>
      </c>
      <c r="BO114" s="14"/>
      <c r="BP114" s="17">
        <v>37882</v>
      </c>
      <c r="BQ114" s="17">
        <v>47014</v>
      </c>
      <c r="BR114" s="14">
        <v>34653.15</v>
      </c>
      <c r="BS114" s="14">
        <v>79.31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45505</v>
      </c>
      <c r="E115" s="6" t="s">
        <v>74</v>
      </c>
      <c r="F115" s="21">
        <v>127</v>
      </c>
      <c r="G115" s="21">
        <v>126</v>
      </c>
      <c r="H115" s="8">
        <v>29343.040000000001</v>
      </c>
      <c r="I115" s="8">
        <v>36828.589999999997</v>
      </c>
      <c r="J115" s="8">
        <v>0</v>
      </c>
      <c r="K115" s="8">
        <v>66171.63</v>
      </c>
      <c r="L115" s="8">
        <v>466.38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66171.63</v>
      </c>
      <c r="T115" s="8">
        <v>52320.1</v>
      </c>
      <c r="U115" s="8">
        <v>238.9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52559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37294.97</v>
      </c>
      <c r="AW115" s="8">
        <v>52559</v>
      </c>
      <c r="AX115" s="9">
        <v>50</v>
      </c>
      <c r="AY115" s="9">
        <v>300</v>
      </c>
      <c r="AZ115" s="8">
        <v>289658.7</v>
      </c>
      <c r="BA115" s="8">
        <v>79020</v>
      </c>
      <c r="BB115" s="7">
        <v>90</v>
      </c>
      <c r="BC115" s="7">
        <v>75.366321184510298</v>
      </c>
      <c r="BD115" s="7">
        <v>9.77</v>
      </c>
      <c r="BE115" s="7"/>
      <c r="BF115" s="6" t="s">
        <v>416</v>
      </c>
      <c r="BG115" s="4"/>
      <c r="BH115" s="6" t="s">
        <v>482</v>
      </c>
      <c r="BI115" s="6" t="s">
        <v>483</v>
      </c>
      <c r="BJ115" s="6" t="s">
        <v>4</v>
      </c>
      <c r="BK115" s="6" t="s">
        <v>423</v>
      </c>
      <c r="BL115" s="5" t="s">
        <v>1</v>
      </c>
      <c r="BM115" s="7">
        <v>543159.50208072003</v>
      </c>
      <c r="BN115" s="5" t="s">
        <v>3</v>
      </c>
      <c r="BO115" s="7"/>
      <c r="BP115" s="10">
        <v>37897</v>
      </c>
      <c r="BQ115" s="10">
        <v>47029</v>
      </c>
      <c r="BR115" s="7">
        <v>20833.080000000002</v>
      </c>
      <c r="BS115" s="7">
        <v>56.7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45505</v>
      </c>
      <c r="E116" s="13" t="s">
        <v>75</v>
      </c>
      <c r="F116" s="22">
        <v>178</v>
      </c>
      <c r="G116" s="22">
        <v>177</v>
      </c>
      <c r="H116" s="15">
        <v>29343.040000000001</v>
      </c>
      <c r="I116" s="15">
        <v>43756.43</v>
      </c>
      <c r="J116" s="15">
        <v>0</v>
      </c>
      <c r="K116" s="15">
        <v>73099.47</v>
      </c>
      <c r="L116" s="15">
        <v>466.38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73099.47</v>
      </c>
      <c r="T116" s="15">
        <v>81331.320000000007</v>
      </c>
      <c r="U116" s="15">
        <v>238.9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81570.22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44222.81</v>
      </c>
      <c r="AW116" s="15">
        <v>81570.22</v>
      </c>
      <c r="AX116" s="16">
        <v>50</v>
      </c>
      <c r="AY116" s="16">
        <v>300</v>
      </c>
      <c r="AZ116" s="15">
        <v>289658.7</v>
      </c>
      <c r="BA116" s="15">
        <v>79020</v>
      </c>
      <c r="BB116" s="14">
        <v>90</v>
      </c>
      <c r="BC116" s="14">
        <v>83.256799544419096</v>
      </c>
      <c r="BD116" s="14">
        <v>9.77</v>
      </c>
      <c r="BE116" s="14"/>
      <c r="BF116" s="13" t="s">
        <v>416</v>
      </c>
      <c r="BG116" s="11"/>
      <c r="BH116" s="13" t="s">
        <v>482</v>
      </c>
      <c r="BI116" s="13" t="s">
        <v>483</v>
      </c>
      <c r="BJ116" s="13" t="s">
        <v>4</v>
      </c>
      <c r="BK116" s="13" t="s">
        <v>423</v>
      </c>
      <c r="BL116" s="12" t="s">
        <v>1</v>
      </c>
      <c r="BM116" s="14">
        <v>600025.59597767994</v>
      </c>
      <c r="BN116" s="12" t="s">
        <v>3</v>
      </c>
      <c r="BO116" s="14"/>
      <c r="BP116" s="17">
        <v>37897</v>
      </c>
      <c r="BQ116" s="17">
        <v>47029</v>
      </c>
      <c r="BR116" s="14">
        <v>29199.119999999999</v>
      </c>
      <c r="BS116" s="14">
        <v>56.7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45505</v>
      </c>
      <c r="E117" s="6" t="s">
        <v>76</v>
      </c>
      <c r="F117" s="21">
        <v>165</v>
      </c>
      <c r="G117" s="21">
        <v>164</v>
      </c>
      <c r="H117" s="8">
        <v>22851.3</v>
      </c>
      <c r="I117" s="8">
        <v>47041.07</v>
      </c>
      <c r="J117" s="8">
        <v>0</v>
      </c>
      <c r="K117" s="8">
        <v>69892.37</v>
      </c>
      <c r="L117" s="8">
        <v>519.23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69892.37</v>
      </c>
      <c r="T117" s="8">
        <v>69330.13</v>
      </c>
      <c r="U117" s="8">
        <v>186.05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69516.179999999993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47560.3</v>
      </c>
      <c r="AW117" s="8">
        <v>69516.179999999993</v>
      </c>
      <c r="AX117" s="9">
        <v>50</v>
      </c>
      <c r="AY117" s="9">
        <v>300</v>
      </c>
      <c r="AZ117" s="8">
        <v>289658.7</v>
      </c>
      <c r="BA117" s="8">
        <v>79020</v>
      </c>
      <c r="BB117" s="7">
        <v>90</v>
      </c>
      <c r="BC117" s="7">
        <v>79.604066059225502</v>
      </c>
      <c r="BD117" s="7">
        <v>9.77</v>
      </c>
      <c r="BE117" s="7"/>
      <c r="BF117" s="6" t="s">
        <v>416</v>
      </c>
      <c r="BG117" s="4"/>
      <c r="BH117" s="6" t="s">
        <v>482</v>
      </c>
      <c r="BI117" s="6" t="s">
        <v>483</v>
      </c>
      <c r="BJ117" s="6" t="s">
        <v>4</v>
      </c>
      <c r="BK117" s="6" t="s">
        <v>423</v>
      </c>
      <c r="BL117" s="5" t="s">
        <v>1</v>
      </c>
      <c r="BM117" s="7">
        <v>573700.61593527999</v>
      </c>
      <c r="BN117" s="5" t="s">
        <v>3</v>
      </c>
      <c r="BO117" s="7"/>
      <c r="BP117" s="10">
        <v>37897</v>
      </c>
      <c r="BQ117" s="10">
        <v>47029</v>
      </c>
      <c r="BR117" s="7">
        <v>27230.639999999999</v>
      </c>
      <c r="BS117" s="7">
        <v>56.7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45505</v>
      </c>
      <c r="E118" s="13" t="s">
        <v>77</v>
      </c>
      <c r="F118" s="22">
        <v>120</v>
      </c>
      <c r="G118" s="22">
        <v>119</v>
      </c>
      <c r="H118" s="15">
        <v>29343.040000000001</v>
      </c>
      <c r="I118" s="15">
        <v>35634</v>
      </c>
      <c r="J118" s="15">
        <v>0</v>
      </c>
      <c r="K118" s="15">
        <v>64977.04</v>
      </c>
      <c r="L118" s="15">
        <v>466.38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64977.04</v>
      </c>
      <c r="T118" s="15">
        <v>48999.6</v>
      </c>
      <c r="U118" s="15">
        <v>238.9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49238.5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36100.379999999997</v>
      </c>
      <c r="AW118" s="15">
        <v>49238.5</v>
      </c>
      <c r="AX118" s="16">
        <v>50</v>
      </c>
      <c r="AY118" s="16">
        <v>300</v>
      </c>
      <c r="AZ118" s="15">
        <v>289658.7</v>
      </c>
      <c r="BA118" s="15">
        <v>79020</v>
      </c>
      <c r="BB118" s="14">
        <v>90</v>
      </c>
      <c r="BC118" s="14">
        <v>74.005740318906604</v>
      </c>
      <c r="BD118" s="14">
        <v>9.77</v>
      </c>
      <c r="BE118" s="14"/>
      <c r="BF118" s="13" t="s">
        <v>416</v>
      </c>
      <c r="BG118" s="11"/>
      <c r="BH118" s="13" t="s">
        <v>482</v>
      </c>
      <c r="BI118" s="13" t="s">
        <v>483</v>
      </c>
      <c r="BJ118" s="13" t="s">
        <v>4</v>
      </c>
      <c r="BK118" s="13" t="s">
        <v>423</v>
      </c>
      <c r="BL118" s="12" t="s">
        <v>1</v>
      </c>
      <c r="BM118" s="14">
        <v>533353.89642175997</v>
      </c>
      <c r="BN118" s="12" t="s">
        <v>3</v>
      </c>
      <c r="BO118" s="14"/>
      <c r="BP118" s="17">
        <v>37897</v>
      </c>
      <c r="BQ118" s="17">
        <v>47029</v>
      </c>
      <c r="BR118" s="14">
        <v>19848.84</v>
      </c>
      <c r="BS118" s="14">
        <v>56.7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45505</v>
      </c>
      <c r="E119" s="6" t="s">
        <v>292</v>
      </c>
      <c r="F119" s="21">
        <v>0</v>
      </c>
      <c r="G119" s="21">
        <v>0</v>
      </c>
      <c r="H119" s="8">
        <v>16094.13</v>
      </c>
      <c r="I119" s="8">
        <v>0</v>
      </c>
      <c r="J119" s="8">
        <v>0</v>
      </c>
      <c r="K119" s="8">
        <v>16094.13</v>
      </c>
      <c r="L119" s="8">
        <v>257.68</v>
      </c>
      <c r="M119" s="8">
        <v>0</v>
      </c>
      <c r="N119" s="8">
        <v>0</v>
      </c>
      <c r="O119" s="8">
        <v>0</v>
      </c>
      <c r="P119" s="8">
        <v>257.68</v>
      </c>
      <c r="Q119" s="8">
        <v>0</v>
      </c>
      <c r="R119" s="8">
        <v>0</v>
      </c>
      <c r="S119" s="8">
        <v>15836.45</v>
      </c>
      <c r="T119" s="8">
        <v>0</v>
      </c>
      <c r="U119" s="8">
        <v>128.62</v>
      </c>
      <c r="V119" s="8">
        <v>0</v>
      </c>
      <c r="W119" s="8">
        <v>0</v>
      </c>
      <c r="X119" s="8">
        <v>128.62</v>
      </c>
      <c r="Y119" s="8">
        <v>0</v>
      </c>
      <c r="Z119" s="8">
        <v>0</v>
      </c>
      <c r="AA119" s="8">
        <v>0</v>
      </c>
      <c r="AB119" s="8">
        <v>37.03</v>
      </c>
      <c r="AC119" s="8">
        <v>0</v>
      </c>
      <c r="AD119" s="8">
        <v>0</v>
      </c>
      <c r="AE119" s="8">
        <v>0</v>
      </c>
      <c r="AF119" s="8">
        <v>0</v>
      </c>
      <c r="AG119" s="8">
        <v>-22.15</v>
      </c>
      <c r="AH119" s="8">
        <v>23.01</v>
      </c>
      <c r="AI119" s="8">
        <v>36.799999999999997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4.0999999999999996</v>
      </c>
      <c r="AT119" s="8">
        <v>3.6547999999999997E-2</v>
      </c>
      <c r="AU119" s="8">
        <f t="shared" si="1"/>
        <v>456.853452</v>
      </c>
      <c r="AV119" s="8">
        <v>0</v>
      </c>
      <c r="AW119" s="8">
        <v>0</v>
      </c>
      <c r="AX119" s="9">
        <v>50</v>
      </c>
      <c r="AY119" s="9">
        <v>300</v>
      </c>
      <c r="AZ119" s="8">
        <v>289658.7</v>
      </c>
      <c r="BA119" s="8">
        <v>43900</v>
      </c>
      <c r="BB119" s="7">
        <v>50</v>
      </c>
      <c r="BC119" s="7">
        <v>18.036958997722099</v>
      </c>
      <c r="BD119" s="7">
        <v>9.59</v>
      </c>
      <c r="BE119" s="7"/>
      <c r="BF119" s="6" t="s">
        <v>416</v>
      </c>
      <c r="BG119" s="4"/>
      <c r="BH119" s="6" t="s">
        <v>482</v>
      </c>
      <c r="BI119" s="6" t="s">
        <v>483</v>
      </c>
      <c r="BJ119" s="6" t="s">
        <v>486</v>
      </c>
      <c r="BK119" s="6" t="s">
        <v>420</v>
      </c>
      <c r="BL119" s="5" t="s">
        <v>1</v>
      </c>
      <c r="BM119" s="7">
        <v>129991.0293388</v>
      </c>
      <c r="BN119" s="5" t="s">
        <v>3</v>
      </c>
      <c r="BO119" s="7"/>
      <c r="BP119" s="10">
        <v>37897</v>
      </c>
      <c r="BQ119" s="10">
        <v>47029</v>
      </c>
      <c r="BR119" s="7">
        <v>0</v>
      </c>
      <c r="BS119" s="7">
        <v>37.03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45505</v>
      </c>
      <c r="E120" s="13" t="s">
        <v>78</v>
      </c>
      <c r="F120" s="22">
        <v>136</v>
      </c>
      <c r="G120" s="22">
        <v>135</v>
      </c>
      <c r="H120" s="15">
        <v>29805.65</v>
      </c>
      <c r="I120" s="15">
        <v>37959.089999999997</v>
      </c>
      <c r="J120" s="15">
        <v>0</v>
      </c>
      <c r="K120" s="15">
        <v>67764.740000000005</v>
      </c>
      <c r="L120" s="15">
        <v>462.61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67764.740000000005</v>
      </c>
      <c r="T120" s="15">
        <v>57409.14</v>
      </c>
      <c r="U120" s="15">
        <v>242.67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57651.81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38421.699999999997</v>
      </c>
      <c r="AW120" s="15">
        <v>57651.81</v>
      </c>
      <c r="AX120" s="16">
        <v>51</v>
      </c>
      <c r="AY120" s="16">
        <v>300</v>
      </c>
      <c r="AZ120" s="15">
        <v>290348.09999999998</v>
      </c>
      <c r="BA120" s="15">
        <v>79020</v>
      </c>
      <c r="BB120" s="14">
        <v>90</v>
      </c>
      <c r="BC120" s="14">
        <v>77.180797266514801</v>
      </c>
      <c r="BD120" s="14">
        <v>9.77</v>
      </c>
      <c r="BE120" s="14"/>
      <c r="BF120" s="13" t="s">
        <v>416</v>
      </c>
      <c r="BG120" s="11"/>
      <c r="BH120" s="13" t="s">
        <v>482</v>
      </c>
      <c r="BI120" s="13" t="s">
        <v>483</v>
      </c>
      <c r="BJ120" s="13" t="s">
        <v>4</v>
      </c>
      <c r="BK120" s="13" t="s">
        <v>423</v>
      </c>
      <c r="BL120" s="12" t="s">
        <v>1</v>
      </c>
      <c r="BM120" s="14">
        <v>556236.29699056002</v>
      </c>
      <c r="BN120" s="12" t="s">
        <v>3</v>
      </c>
      <c r="BO120" s="14"/>
      <c r="BP120" s="17">
        <v>37911</v>
      </c>
      <c r="BQ120" s="17">
        <v>47043</v>
      </c>
      <c r="BR120" s="14">
        <v>22346.16</v>
      </c>
      <c r="BS120" s="14">
        <v>56.7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45505</v>
      </c>
      <c r="E121" s="6" t="s">
        <v>293</v>
      </c>
      <c r="F121" s="21">
        <v>69</v>
      </c>
      <c r="G121" s="21">
        <v>68</v>
      </c>
      <c r="H121" s="8">
        <v>29224.16</v>
      </c>
      <c r="I121" s="8">
        <v>24491.119999999999</v>
      </c>
      <c r="J121" s="8">
        <v>0</v>
      </c>
      <c r="K121" s="8">
        <v>53715.28</v>
      </c>
      <c r="L121" s="8">
        <v>467.35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53715.28</v>
      </c>
      <c r="T121" s="8">
        <v>23629.119999999999</v>
      </c>
      <c r="U121" s="8">
        <v>237.93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23867.05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24958.47</v>
      </c>
      <c r="AW121" s="8">
        <v>23867.05</v>
      </c>
      <c r="AX121" s="9">
        <v>50</v>
      </c>
      <c r="AY121" s="9">
        <v>300</v>
      </c>
      <c r="AZ121" s="8">
        <v>290398.32</v>
      </c>
      <c r="BA121" s="8">
        <v>79020</v>
      </c>
      <c r="BB121" s="7">
        <v>90</v>
      </c>
      <c r="BC121" s="7">
        <v>61.179134396355401</v>
      </c>
      <c r="BD121" s="7">
        <v>9.77</v>
      </c>
      <c r="BE121" s="7"/>
      <c r="BF121" s="6" t="s">
        <v>416</v>
      </c>
      <c r="BG121" s="4"/>
      <c r="BH121" s="6" t="s">
        <v>482</v>
      </c>
      <c r="BI121" s="6" t="s">
        <v>483</v>
      </c>
      <c r="BJ121" s="6" t="s">
        <v>4</v>
      </c>
      <c r="BK121" s="6" t="s">
        <v>423</v>
      </c>
      <c r="BL121" s="5" t="s">
        <v>1</v>
      </c>
      <c r="BM121" s="7">
        <v>440913.49629631999</v>
      </c>
      <c r="BN121" s="5" t="s">
        <v>3</v>
      </c>
      <c r="BO121" s="7"/>
      <c r="BP121" s="10">
        <v>37918</v>
      </c>
      <c r="BQ121" s="10">
        <v>47050</v>
      </c>
      <c r="BR121" s="7">
        <v>11326.35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45505</v>
      </c>
      <c r="E122" s="13" t="s">
        <v>79</v>
      </c>
      <c r="F122" s="22">
        <v>147</v>
      </c>
      <c r="G122" s="22">
        <v>146</v>
      </c>
      <c r="H122" s="15">
        <v>29343.040000000001</v>
      </c>
      <c r="I122" s="15">
        <v>39890.730000000003</v>
      </c>
      <c r="J122" s="15">
        <v>0</v>
      </c>
      <c r="K122" s="15">
        <v>69233.77</v>
      </c>
      <c r="L122" s="15">
        <v>466.38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69233.77</v>
      </c>
      <c r="T122" s="15">
        <v>63360.77</v>
      </c>
      <c r="U122" s="15">
        <v>238.9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63599.67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40357.11</v>
      </c>
      <c r="AW122" s="15">
        <v>63599.67</v>
      </c>
      <c r="AX122" s="16">
        <v>50</v>
      </c>
      <c r="AY122" s="16">
        <v>300</v>
      </c>
      <c r="AZ122" s="15">
        <v>290398.32</v>
      </c>
      <c r="BA122" s="15">
        <v>79020</v>
      </c>
      <c r="BB122" s="14">
        <v>90</v>
      </c>
      <c r="BC122" s="14">
        <v>78.853952164009101</v>
      </c>
      <c r="BD122" s="14">
        <v>9.77</v>
      </c>
      <c r="BE122" s="14"/>
      <c r="BF122" s="13" t="s">
        <v>416</v>
      </c>
      <c r="BG122" s="11"/>
      <c r="BH122" s="13" t="s">
        <v>482</v>
      </c>
      <c r="BI122" s="13" t="s">
        <v>483</v>
      </c>
      <c r="BJ122" s="13" t="s">
        <v>4</v>
      </c>
      <c r="BK122" s="13" t="s">
        <v>423</v>
      </c>
      <c r="BL122" s="12" t="s">
        <v>1</v>
      </c>
      <c r="BM122" s="14">
        <v>568294.60057688004</v>
      </c>
      <c r="BN122" s="12" t="s">
        <v>3</v>
      </c>
      <c r="BO122" s="14"/>
      <c r="BP122" s="17">
        <v>37918</v>
      </c>
      <c r="BQ122" s="17">
        <v>47050</v>
      </c>
      <c r="BR122" s="14">
        <v>24130.05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45505</v>
      </c>
      <c r="E123" s="6" t="s">
        <v>487</v>
      </c>
      <c r="F123" s="21">
        <v>1</v>
      </c>
      <c r="G123" s="21">
        <v>2</v>
      </c>
      <c r="H123" s="8">
        <v>26801.74</v>
      </c>
      <c r="I123" s="8">
        <v>1076.06</v>
      </c>
      <c r="J123" s="8">
        <v>0</v>
      </c>
      <c r="K123" s="8">
        <v>27877.8</v>
      </c>
      <c r="L123" s="8">
        <v>487.07</v>
      </c>
      <c r="M123" s="8">
        <v>0</v>
      </c>
      <c r="N123" s="8">
        <v>0</v>
      </c>
      <c r="O123" s="8">
        <v>947.47</v>
      </c>
      <c r="P123" s="8">
        <v>0</v>
      </c>
      <c r="Q123" s="8">
        <v>0</v>
      </c>
      <c r="R123" s="8">
        <v>0</v>
      </c>
      <c r="S123" s="8">
        <v>26930.33</v>
      </c>
      <c r="T123" s="8">
        <v>448.19</v>
      </c>
      <c r="U123" s="8">
        <v>218.21</v>
      </c>
      <c r="V123" s="8">
        <v>0</v>
      </c>
      <c r="W123" s="8">
        <v>448.19</v>
      </c>
      <c r="X123" s="8">
        <v>0</v>
      </c>
      <c r="Y123" s="8">
        <v>0</v>
      </c>
      <c r="Z123" s="8">
        <v>0</v>
      </c>
      <c r="AA123" s="8">
        <v>218.21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-75.12</v>
      </c>
      <c r="AH123" s="8">
        <v>0</v>
      </c>
      <c r="AI123" s="8">
        <v>0</v>
      </c>
      <c r="AJ123" s="8">
        <v>113.4</v>
      </c>
      <c r="AK123" s="8">
        <v>0</v>
      </c>
      <c r="AL123" s="8">
        <v>0</v>
      </c>
      <c r="AM123" s="8">
        <v>85.1</v>
      </c>
      <c r="AN123" s="8">
        <v>0</v>
      </c>
      <c r="AO123" s="8">
        <v>82.8</v>
      </c>
      <c r="AP123" s="8">
        <v>132.1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1733.94</v>
      </c>
      <c r="AV123" s="8">
        <v>615.66</v>
      </c>
      <c r="AW123" s="8">
        <v>218.21</v>
      </c>
      <c r="AX123" s="9">
        <v>50</v>
      </c>
      <c r="AY123" s="9">
        <v>300</v>
      </c>
      <c r="AZ123" s="8">
        <v>290398.32</v>
      </c>
      <c r="BA123" s="8">
        <v>79020</v>
      </c>
      <c r="BB123" s="7">
        <v>90</v>
      </c>
      <c r="BC123" s="7">
        <v>30.672357630979501</v>
      </c>
      <c r="BD123" s="7">
        <v>9.77</v>
      </c>
      <c r="BE123" s="7"/>
      <c r="BF123" s="6" t="s">
        <v>416</v>
      </c>
      <c r="BG123" s="4"/>
      <c r="BH123" s="6" t="s">
        <v>482</v>
      </c>
      <c r="BI123" s="6" t="s">
        <v>483</v>
      </c>
      <c r="BJ123" s="6" t="s">
        <v>4</v>
      </c>
      <c r="BK123" s="6" t="s">
        <v>422</v>
      </c>
      <c r="BL123" s="5" t="s">
        <v>1</v>
      </c>
      <c r="BM123" s="7">
        <v>221053.41267352001</v>
      </c>
      <c r="BN123" s="5" t="s">
        <v>3</v>
      </c>
      <c r="BO123" s="7"/>
      <c r="BP123" s="10">
        <v>37918</v>
      </c>
      <c r="BQ123" s="10">
        <v>47050</v>
      </c>
      <c r="BR123" s="7">
        <v>164.15</v>
      </c>
      <c r="BS123" s="7">
        <v>56.7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45505</v>
      </c>
      <c r="E124" s="13" t="s">
        <v>80</v>
      </c>
      <c r="F124" s="22">
        <v>182</v>
      </c>
      <c r="G124" s="22">
        <v>181</v>
      </c>
      <c r="H124" s="15">
        <v>27191.81</v>
      </c>
      <c r="I124" s="15">
        <v>41483.49</v>
      </c>
      <c r="J124" s="15">
        <v>0</v>
      </c>
      <c r="K124" s="15">
        <v>68675.3</v>
      </c>
      <c r="L124" s="15">
        <v>441.38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68675.3</v>
      </c>
      <c r="T124" s="15">
        <v>79681.710000000006</v>
      </c>
      <c r="U124" s="15">
        <v>224.56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79906.27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41924.870000000003</v>
      </c>
      <c r="AW124" s="15">
        <v>79906.27</v>
      </c>
      <c r="AX124" s="16">
        <v>49</v>
      </c>
      <c r="AY124" s="16">
        <v>300</v>
      </c>
      <c r="AZ124" s="15">
        <v>270268.64</v>
      </c>
      <c r="BA124" s="15">
        <v>73800</v>
      </c>
      <c r="BB124" s="14">
        <v>90</v>
      </c>
      <c r="BC124" s="14">
        <v>83.750365853658494</v>
      </c>
      <c r="BD124" s="14">
        <v>9.91</v>
      </c>
      <c r="BE124" s="14"/>
      <c r="BF124" s="13" t="s">
        <v>416</v>
      </c>
      <c r="BG124" s="11"/>
      <c r="BH124" s="13" t="s">
        <v>441</v>
      </c>
      <c r="BI124" s="13" t="s">
        <v>450</v>
      </c>
      <c r="BJ124" s="13" t="s">
        <v>488</v>
      </c>
      <c r="BK124" s="13" t="s">
        <v>423</v>
      </c>
      <c r="BL124" s="12" t="s">
        <v>1</v>
      </c>
      <c r="BM124" s="14">
        <v>563710.48670320003</v>
      </c>
      <c r="BN124" s="12" t="s">
        <v>3</v>
      </c>
      <c r="BO124" s="14"/>
      <c r="BP124" s="17">
        <v>37894</v>
      </c>
      <c r="BQ124" s="17">
        <v>47026</v>
      </c>
      <c r="BR124" s="14">
        <v>33295.08</v>
      </c>
      <c r="BS124" s="14">
        <v>80.849999999999994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45505</v>
      </c>
      <c r="E125" s="6" t="s">
        <v>81</v>
      </c>
      <c r="F125" s="21">
        <v>127</v>
      </c>
      <c r="G125" s="21">
        <v>126</v>
      </c>
      <c r="H125" s="8">
        <v>27191.81</v>
      </c>
      <c r="I125" s="8">
        <v>34640.620000000003</v>
      </c>
      <c r="J125" s="8">
        <v>0</v>
      </c>
      <c r="K125" s="8">
        <v>61832.43</v>
      </c>
      <c r="L125" s="8">
        <v>441.38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61832.43</v>
      </c>
      <c r="T125" s="8">
        <v>49838.98</v>
      </c>
      <c r="U125" s="8">
        <v>224.56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50063.54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35082</v>
      </c>
      <c r="AW125" s="8">
        <v>50063.54</v>
      </c>
      <c r="AX125" s="9">
        <v>49</v>
      </c>
      <c r="AY125" s="9">
        <v>300</v>
      </c>
      <c r="AZ125" s="8">
        <v>270268.64</v>
      </c>
      <c r="BA125" s="8">
        <v>73800</v>
      </c>
      <c r="BB125" s="7">
        <v>90</v>
      </c>
      <c r="BC125" s="7">
        <v>75.4054024390244</v>
      </c>
      <c r="BD125" s="7">
        <v>9.91</v>
      </c>
      <c r="BE125" s="7"/>
      <c r="BF125" s="6" t="s">
        <v>416</v>
      </c>
      <c r="BG125" s="4"/>
      <c r="BH125" s="6" t="s">
        <v>441</v>
      </c>
      <c r="BI125" s="6" t="s">
        <v>450</v>
      </c>
      <c r="BJ125" s="6" t="s">
        <v>489</v>
      </c>
      <c r="BK125" s="6" t="s">
        <v>423</v>
      </c>
      <c r="BL125" s="5" t="s">
        <v>1</v>
      </c>
      <c r="BM125" s="7">
        <v>507541.85579592001</v>
      </c>
      <c r="BN125" s="5" t="s">
        <v>3</v>
      </c>
      <c r="BO125" s="7"/>
      <c r="BP125" s="10">
        <v>37894</v>
      </c>
      <c r="BQ125" s="10">
        <v>47026</v>
      </c>
      <c r="BR125" s="7">
        <v>23233.38</v>
      </c>
      <c r="BS125" s="7">
        <v>80.849999999999994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45505</v>
      </c>
      <c r="E126" s="13" t="s">
        <v>82</v>
      </c>
      <c r="F126" s="22">
        <v>148</v>
      </c>
      <c r="G126" s="22">
        <v>147</v>
      </c>
      <c r="H126" s="15">
        <v>27191.81</v>
      </c>
      <c r="I126" s="15">
        <v>37623.67</v>
      </c>
      <c r="J126" s="15">
        <v>0</v>
      </c>
      <c r="K126" s="15">
        <v>64815.48</v>
      </c>
      <c r="L126" s="15">
        <v>441.38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64815.48</v>
      </c>
      <c r="T126" s="15">
        <v>60935.45</v>
      </c>
      <c r="U126" s="15">
        <v>224.56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61160.01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38065.050000000003</v>
      </c>
      <c r="AW126" s="15">
        <v>61160.01</v>
      </c>
      <c r="AX126" s="16">
        <v>49</v>
      </c>
      <c r="AY126" s="16">
        <v>300</v>
      </c>
      <c r="AZ126" s="15">
        <v>270268.64</v>
      </c>
      <c r="BA126" s="15">
        <v>73800</v>
      </c>
      <c r="BB126" s="14">
        <v>90</v>
      </c>
      <c r="BC126" s="14">
        <v>79.043268292682896</v>
      </c>
      <c r="BD126" s="14">
        <v>9.91</v>
      </c>
      <c r="BE126" s="14"/>
      <c r="BF126" s="13" t="s">
        <v>416</v>
      </c>
      <c r="BG126" s="11"/>
      <c r="BH126" s="13" t="s">
        <v>441</v>
      </c>
      <c r="BI126" s="13" t="s">
        <v>450</v>
      </c>
      <c r="BJ126" s="13" t="s">
        <v>490</v>
      </c>
      <c r="BK126" s="13" t="s">
        <v>423</v>
      </c>
      <c r="BL126" s="12" t="s">
        <v>1</v>
      </c>
      <c r="BM126" s="14">
        <v>532027.75636511995</v>
      </c>
      <c r="BN126" s="12" t="s">
        <v>3</v>
      </c>
      <c r="BO126" s="14"/>
      <c r="BP126" s="17">
        <v>37894</v>
      </c>
      <c r="BQ126" s="17">
        <v>47026</v>
      </c>
      <c r="BR126" s="14">
        <v>27258.06</v>
      </c>
      <c r="BS126" s="14">
        <v>80.849999999999994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45505</v>
      </c>
      <c r="E127" s="6" t="s">
        <v>83</v>
      </c>
      <c r="F127" s="21">
        <v>93</v>
      </c>
      <c r="G127" s="21">
        <v>92</v>
      </c>
      <c r="H127" s="8">
        <v>27404.44</v>
      </c>
      <c r="I127" s="8">
        <v>28331.57</v>
      </c>
      <c r="J127" s="8">
        <v>0</v>
      </c>
      <c r="K127" s="8">
        <v>55736.01</v>
      </c>
      <c r="L127" s="8">
        <v>435.57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55736.01</v>
      </c>
      <c r="T127" s="8">
        <v>32926.6</v>
      </c>
      <c r="U127" s="8">
        <v>223.12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33149.72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28767.14</v>
      </c>
      <c r="AW127" s="8">
        <v>33149.72</v>
      </c>
      <c r="AX127" s="9">
        <v>50</v>
      </c>
      <c r="AY127" s="9">
        <v>300</v>
      </c>
      <c r="AZ127" s="8">
        <v>271201.39</v>
      </c>
      <c r="BA127" s="8">
        <v>73800</v>
      </c>
      <c r="BB127" s="7">
        <v>90</v>
      </c>
      <c r="BC127" s="7">
        <v>67.970743902438997</v>
      </c>
      <c r="BD127" s="7">
        <v>9.77</v>
      </c>
      <c r="BE127" s="7"/>
      <c r="BF127" s="6" t="s">
        <v>416</v>
      </c>
      <c r="BG127" s="4"/>
      <c r="BH127" s="6" t="s">
        <v>441</v>
      </c>
      <c r="BI127" s="6" t="s">
        <v>450</v>
      </c>
      <c r="BJ127" s="6" t="s">
        <v>490</v>
      </c>
      <c r="BK127" s="6" t="s">
        <v>423</v>
      </c>
      <c r="BL127" s="5" t="s">
        <v>1</v>
      </c>
      <c r="BM127" s="7">
        <v>457500.34326743998</v>
      </c>
      <c r="BN127" s="5" t="s">
        <v>3</v>
      </c>
      <c r="BO127" s="7"/>
      <c r="BP127" s="10">
        <v>37916</v>
      </c>
      <c r="BQ127" s="10">
        <v>47048</v>
      </c>
      <c r="BR127" s="7">
        <v>14418.66</v>
      </c>
      <c r="BS127" s="7">
        <v>52.95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45505</v>
      </c>
      <c r="E128" s="13" t="s">
        <v>84</v>
      </c>
      <c r="F128" s="22">
        <v>193</v>
      </c>
      <c r="G128" s="22">
        <v>192</v>
      </c>
      <c r="H128" s="15">
        <v>26789.34</v>
      </c>
      <c r="I128" s="15">
        <v>41378.17</v>
      </c>
      <c r="J128" s="15">
        <v>0</v>
      </c>
      <c r="K128" s="15">
        <v>68167.509999999995</v>
      </c>
      <c r="L128" s="15">
        <v>425.95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68167.509999999995</v>
      </c>
      <c r="T128" s="15">
        <v>82925.41</v>
      </c>
      <c r="U128" s="15">
        <v>218.11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83143.520000000004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41804.120000000003</v>
      </c>
      <c r="AW128" s="15">
        <v>83143.520000000004</v>
      </c>
      <c r="AX128" s="16">
        <v>50</v>
      </c>
      <c r="AY128" s="16">
        <v>300</v>
      </c>
      <c r="AZ128" s="15">
        <v>271201.39</v>
      </c>
      <c r="BA128" s="15">
        <v>72160</v>
      </c>
      <c r="BB128" s="14">
        <v>88</v>
      </c>
      <c r="BC128" s="14">
        <v>83.131109756097601</v>
      </c>
      <c r="BD128" s="14">
        <v>9.77</v>
      </c>
      <c r="BE128" s="14"/>
      <c r="BF128" s="13" t="s">
        <v>416</v>
      </c>
      <c r="BG128" s="11"/>
      <c r="BH128" s="13" t="s">
        <v>441</v>
      </c>
      <c r="BI128" s="13" t="s">
        <v>450</v>
      </c>
      <c r="BJ128" s="13" t="s">
        <v>491</v>
      </c>
      <c r="BK128" s="13" t="s">
        <v>423</v>
      </c>
      <c r="BL128" s="12" t="s">
        <v>1</v>
      </c>
      <c r="BM128" s="14">
        <v>559542.37170343997</v>
      </c>
      <c r="BN128" s="12" t="s">
        <v>3</v>
      </c>
      <c r="BO128" s="14"/>
      <c r="BP128" s="17">
        <v>37916</v>
      </c>
      <c r="BQ128" s="17">
        <v>47048</v>
      </c>
      <c r="BR128" s="14">
        <v>29063.14</v>
      </c>
      <c r="BS128" s="14">
        <v>51.77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45505</v>
      </c>
      <c r="E129" s="6" t="s">
        <v>339</v>
      </c>
      <c r="F129" s="21">
        <v>2</v>
      </c>
      <c r="G129" s="21">
        <v>2</v>
      </c>
      <c r="H129" s="8">
        <v>27397.81</v>
      </c>
      <c r="I129" s="8">
        <v>1033.45</v>
      </c>
      <c r="J129" s="8">
        <v>0</v>
      </c>
      <c r="K129" s="8">
        <v>28431.26</v>
      </c>
      <c r="L129" s="8">
        <v>435.63</v>
      </c>
      <c r="M129" s="8">
        <v>0</v>
      </c>
      <c r="N129" s="8">
        <v>0</v>
      </c>
      <c r="O129" s="8">
        <v>386.07</v>
      </c>
      <c r="P129" s="8">
        <v>0</v>
      </c>
      <c r="Q129" s="8">
        <v>0</v>
      </c>
      <c r="R129" s="8">
        <v>0</v>
      </c>
      <c r="S129" s="8">
        <v>28045.19</v>
      </c>
      <c r="T129" s="8">
        <v>456.65</v>
      </c>
      <c r="U129" s="8">
        <v>223.06</v>
      </c>
      <c r="V129" s="8">
        <v>0</v>
      </c>
      <c r="W129" s="8">
        <v>230.07</v>
      </c>
      <c r="X129" s="8">
        <v>0</v>
      </c>
      <c r="Y129" s="8">
        <v>0</v>
      </c>
      <c r="Z129" s="8">
        <v>0</v>
      </c>
      <c r="AA129" s="8">
        <v>449.64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-35.24</v>
      </c>
      <c r="AH129" s="8">
        <v>0</v>
      </c>
      <c r="AI129" s="8">
        <v>0</v>
      </c>
      <c r="AJ129" s="8">
        <v>52.95</v>
      </c>
      <c r="AK129" s="8">
        <v>0</v>
      </c>
      <c r="AL129" s="8">
        <v>0</v>
      </c>
      <c r="AM129" s="8">
        <v>42.55</v>
      </c>
      <c r="AN129" s="8">
        <v>0</v>
      </c>
      <c r="AO129" s="8">
        <v>38.67</v>
      </c>
      <c r="AP129" s="8">
        <v>61.77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776.83999999999992</v>
      </c>
      <c r="AV129" s="8">
        <v>1083.01</v>
      </c>
      <c r="AW129" s="8">
        <v>449.64</v>
      </c>
      <c r="AX129" s="9">
        <v>50</v>
      </c>
      <c r="AY129" s="9">
        <v>300</v>
      </c>
      <c r="AZ129" s="8">
        <v>271201.39</v>
      </c>
      <c r="BA129" s="8">
        <v>73800</v>
      </c>
      <c r="BB129" s="7">
        <v>90</v>
      </c>
      <c r="BC129" s="7">
        <v>34.201451219512201</v>
      </c>
      <c r="BD129" s="7">
        <v>9.77</v>
      </c>
      <c r="BE129" s="7"/>
      <c r="BF129" s="6" t="s">
        <v>416</v>
      </c>
      <c r="BG129" s="4"/>
      <c r="BH129" s="6" t="s">
        <v>441</v>
      </c>
      <c r="BI129" s="6" t="s">
        <v>450</v>
      </c>
      <c r="BJ129" s="6" t="s">
        <v>492</v>
      </c>
      <c r="BK129" s="6" t="s">
        <v>422</v>
      </c>
      <c r="BL129" s="5" t="s">
        <v>1</v>
      </c>
      <c r="BM129" s="7">
        <v>230204.56706536</v>
      </c>
      <c r="BN129" s="5" t="s">
        <v>3</v>
      </c>
      <c r="BO129" s="7"/>
      <c r="BP129" s="10">
        <v>37916</v>
      </c>
      <c r="BQ129" s="10">
        <v>47048</v>
      </c>
      <c r="BR129" s="7">
        <v>306.77999999999997</v>
      </c>
      <c r="BS129" s="7">
        <v>52.95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45505</v>
      </c>
      <c r="E130" s="13" t="s">
        <v>85</v>
      </c>
      <c r="F130" s="22">
        <v>178</v>
      </c>
      <c r="G130" s="22">
        <v>177</v>
      </c>
      <c r="H130" s="15">
        <v>27404.44</v>
      </c>
      <c r="I130" s="15">
        <v>40783.43</v>
      </c>
      <c r="J130" s="15">
        <v>0</v>
      </c>
      <c r="K130" s="15">
        <v>68187.87</v>
      </c>
      <c r="L130" s="15">
        <v>435.57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68187.87</v>
      </c>
      <c r="T130" s="15">
        <v>75824.87</v>
      </c>
      <c r="U130" s="15">
        <v>223.12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76047.990000000005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41219</v>
      </c>
      <c r="AW130" s="15">
        <v>76047.990000000005</v>
      </c>
      <c r="AX130" s="16">
        <v>50</v>
      </c>
      <c r="AY130" s="16">
        <v>300</v>
      </c>
      <c r="AZ130" s="15">
        <v>271201.39</v>
      </c>
      <c r="BA130" s="15">
        <v>73800</v>
      </c>
      <c r="BB130" s="14">
        <v>90</v>
      </c>
      <c r="BC130" s="14">
        <v>83.155939024390193</v>
      </c>
      <c r="BD130" s="14">
        <v>9.77</v>
      </c>
      <c r="BE130" s="14"/>
      <c r="BF130" s="13" t="s">
        <v>416</v>
      </c>
      <c r="BG130" s="11"/>
      <c r="BH130" s="13" t="s">
        <v>441</v>
      </c>
      <c r="BI130" s="13" t="s">
        <v>450</v>
      </c>
      <c r="BJ130" s="13" t="s">
        <v>490</v>
      </c>
      <c r="BK130" s="13" t="s">
        <v>423</v>
      </c>
      <c r="BL130" s="12" t="s">
        <v>1</v>
      </c>
      <c r="BM130" s="14">
        <v>559709.49358728004</v>
      </c>
      <c r="BN130" s="12" t="s">
        <v>3</v>
      </c>
      <c r="BO130" s="14"/>
      <c r="BP130" s="17">
        <v>37916</v>
      </c>
      <c r="BQ130" s="17">
        <v>47048</v>
      </c>
      <c r="BR130" s="14">
        <v>27303.42</v>
      </c>
      <c r="BS130" s="14">
        <v>52.95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45505</v>
      </c>
      <c r="E131" s="6" t="s">
        <v>86</v>
      </c>
      <c r="F131" s="21">
        <v>178</v>
      </c>
      <c r="G131" s="21">
        <v>177</v>
      </c>
      <c r="H131" s="8">
        <v>21774.23</v>
      </c>
      <c r="I131" s="8">
        <v>43615.32</v>
      </c>
      <c r="J131" s="8">
        <v>0</v>
      </c>
      <c r="K131" s="8">
        <v>65389.55</v>
      </c>
      <c r="L131" s="8">
        <v>463.29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65389.55</v>
      </c>
      <c r="T131" s="8">
        <v>70212.12</v>
      </c>
      <c r="U131" s="8">
        <v>176.19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70388.31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44078.61</v>
      </c>
      <c r="AW131" s="8">
        <v>70388.31</v>
      </c>
      <c r="AX131" s="9">
        <v>39</v>
      </c>
      <c r="AY131" s="9">
        <v>300</v>
      </c>
      <c r="AZ131" s="8">
        <v>254135.16</v>
      </c>
      <c r="BA131" s="8">
        <v>71985.600000000006</v>
      </c>
      <c r="BB131" s="7">
        <v>90</v>
      </c>
      <c r="BC131" s="7">
        <v>81.753288157631502</v>
      </c>
      <c r="BD131" s="7">
        <v>9.7100000000000009</v>
      </c>
      <c r="BE131" s="7"/>
      <c r="BF131" s="6" t="s">
        <v>416</v>
      </c>
      <c r="BG131" s="4"/>
      <c r="BH131" s="6" t="s">
        <v>441</v>
      </c>
      <c r="BI131" s="6" t="s">
        <v>442</v>
      </c>
      <c r="BJ131" s="6" t="s">
        <v>493</v>
      </c>
      <c r="BK131" s="6" t="s">
        <v>423</v>
      </c>
      <c r="BL131" s="5" t="s">
        <v>1</v>
      </c>
      <c r="BM131" s="7">
        <v>536739.92040519998</v>
      </c>
      <c r="BN131" s="5" t="s">
        <v>3</v>
      </c>
      <c r="BO131" s="7"/>
      <c r="BP131" s="10">
        <v>37540</v>
      </c>
      <c r="BQ131" s="10">
        <v>46671</v>
      </c>
      <c r="BR131" s="7">
        <v>44597.85</v>
      </c>
      <c r="BS131" s="7">
        <v>146.5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45505</v>
      </c>
      <c r="E132" s="13" t="s">
        <v>87</v>
      </c>
      <c r="F132" s="22">
        <v>168</v>
      </c>
      <c r="G132" s="22">
        <v>167</v>
      </c>
      <c r="H132" s="15">
        <v>55682.13</v>
      </c>
      <c r="I132" s="15">
        <v>88106.37</v>
      </c>
      <c r="J132" s="15">
        <v>0</v>
      </c>
      <c r="K132" s="15">
        <v>143788.5</v>
      </c>
      <c r="L132" s="15">
        <v>973.75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143788.5</v>
      </c>
      <c r="T132" s="15">
        <v>153049.23000000001</v>
      </c>
      <c r="U132" s="15">
        <v>461.7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153510.93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89080.12</v>
      </c>
      <c r="AW132" s="15">
        <v>153510.93</v>
      </c>
      <c r="AX132" s="16">
        <v>46</v>
      </c>
      <c r="AY132" s="16">
        <v>300</v>
      </c>
      <c r="AZ132" s="15">
        <v>576000.02</v>
      </c>
      <c r="BA132" s="15">
        <v>158581.63</v>
      </c>
      <c r="BB132" s="14">
        <v>90</v>
      </c>
      <c r="BC132" s="14">
        <v>81.604439303594006</v>
      </c>
      <c r="BD132" s="14">
        <v>9.9499999999999993</v>
      </c>
      <c r="BE132" s="14"/>
      <c r="BF132" s="13" t="s">
        <v>416</v>
      </c>
      <c r="BG132" s="11"/>
      <c r="BH132" s="13" t="s">
        <v>425</v>
      </c>
      <c r="BI132" s="13" t="s">
        <v>426</v>
      </c>
      <c r="BJ132" s="13" t="s">
        <v>494</v>
      </c>
      <c r="BK132" s="13" t="s">
        <v>423</v>
      </c>
      <c r="BL132" s="12" t="s">
        <v>1</v>
      </c>
      <c r="BM132" s="14">
        <v>1180265.4712439999</v>
      </c>
      <c r="BN132" s="12" t="s">
        <v>3</v>
      </c>
      <c r="BO132" s="14"/>
      <c r="BP132" s="17">
        <v>37785</v>
      </c>
      <c r="BQ132" s="17">
        <v>46917</v>
      </c>
      <c r="BR132" s="14">
        <v>65634.53</v>
      </c>
      <c r="BS132" s="14">
        <v>169.25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45505</v>
      </c>
      <c r="E133" s="6" t="s">
        <v>88</v>
      </c>
      <c r="F133" s="21">
        <v>202</v>
      </c>
      <c r="G133" s="21">
        <v>201</v>
      </c>
      <c r="H133" s="8">
        <v>68179.39</v>
      </c>
      <c r="I133" s="8">
        <v>113834.89</v>
      </c>
      <c r="J133" s="8">
        <v>0</v>
      </c>
      <c r="K133" s="8">
        <v>182014.28</v>
      </c>
      <c r="L133" s="8">
        <v>1162.9000000000001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182014.28</v>
      </c>
      <c r="T133" s="8">
        <v>233244.55</v>
      </c>
      <c r="U133" s="8">
        <v>563.62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233808.17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114997.79</v>
      </c>
      <c r="AW133" s="8">
        <v>233808.17</v>
      </c>
      <c r="AX133" s="9">
        <v>47</v>
      </c>
      <c r="AY133" s="9">
        <v>300</v>
      </c>
      <c r="AZ133" s="8">
        <v>695000</v>
      </c>
      <c r="BA133" s="8">
        <v>191184.3</v>
      </c>
      <c r="BB133" s="7">
        <v>90</v>
      </c>
      <c r="BC133" s="7">
        <v>85.683213527470599</v>
      </c>
      <c r="BD133" s="7">
        <v>9.92</v>
      </c>
      <c r="BE133" s="7"/>
      <c r="BF133" s="6" t="s">
        <v>416</v>
      </c>
      <c r="BG133" s="4"/>
      <c r="BH133" s="6" t="s">
        <v>425</v>
      </c>
      <c r="BI133" s="6" t="s">
        <v>426</v>
      </c>
      <c r="BJ133" s="6" t="s">
        <v>495</v>
      </c>
      <c r="BK133" s="6" t="s">
        <v>423</v>
      </c>
      <c r="BL133" s="5" t="s">
        <v>1</v>
      </c>
      <c r="BM133" s="7">
        <v>1494035.82315232</v>
      </c>
      <c r="BN133" s="5" t="s">
        <v>3</v>
      </c>
      <c r="BO133" s="7"/>
      <c r="BP133" s="10">
        <v>37804</v>
      </c>
      <c r="BQ133" s="10">
        <v>46936</v>
      </c>
      <c r="BR133" s="7">
        <v>95089.600000000006</v>
      </c>
      <c r="BS133" s="7">
        <v>208.09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45505</v>
      </c>
      <c r="E134" s="13" t="s">
        <v>89</v>
      </c>
      <c r="F134" s="22">
        <v>152</v>
      </c>
      <c r="G134" s="22">
        <v>151</v>
      </c>
      <c r="H134" s="15">
        <v>27063.59</v>
      </c>
      <c r="I134" s="15">
        <v>37882.559999999998</v>
      </c>
      <c r="J134" s="15">
        <v>0</v>
      </c>
      <c r="K134" s="15">
        <v>64946.15</v>
      </c>
      <c r="L134" s="15">
        <v>439.39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64946.15</v>
      </c>
      <c r="T134" s="15">
        <v>62258.62</v>
      </c>
      <c r="U134" s="15">
        <v>223.5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62482.12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38321.949999999997</v>
      </c>
      <c r="AW134" s="15">
        <v>62482.12</v>
      </c>
      <c r="AX134" s="16">
        <v>49</v>
      </c>
      <c r="AY134" s="16">
        <v>300</v>
      </c>
      <c r="AZ134" s="15">
        <v>267902.65000000002</v>
      </c>
      <c r="BA134" s="15">
        <v>73461.429999999993</v>
      </c>
      <c r="BB134" s="14">
        <v>90</v>
      </c>
      <c r="BC134" s="14">
        <v>79.567652031821297</v>
      </c>
      <c r="BD134" s="14">
        <v>9.91</v>
      </c>
      <c r="BE134" s="14"/>
      <c r="BF134" s="13" t="s">
        <v>416</v>
      </c>
      <c r="BG134" s="11"/>
      <c r="BH134" s="13" t="s">
        <v>425</v>
      </c>
      <c r="BI134" s="13" t="s">
        <v>426</v>
      </c>
      <c r="BJ134" s="13" t="s">
        <v>485</v>
      </c>
      <c r="BK134" s="13" t="s">
        <v>423</v>
      </c>
      <c r="BL134" s="12" t="s">
        <v>1</v>
      </c>
      <c r="BM134" s="14">
        <v>533100.34067559999</v>
      </c>
      <c r="BN134" s="12" t="s">
        <v>3</v>
      </c>
      <c r="BO134" s="14"/>
      <c r="BP134" s="17">
        <v>37869</v>
      </c>
      <c r="BQ134" s="17">
        <v>47001</v>
      </c>
      <c r="BR134" s="14">
        <v>27679.200000000001</v>
      </c>
      <c r="BS134" s="14">
        <v>80.47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45505</v>
      </c>
      <c r="E135" s="6" t="s">
        <v>496</v>
      </c>
      <c r="F135" s="21">
        <v>0</v>
      </c>
      <c r="G135" s="21">
        <v>0</v>
      </c>
      <c r="H135" s="8">
        <v>57859.34</v>
      </c>
      <c r="I135" s="8">
        <v>985.1</v>
      </c>
      <c r="J135" s="8">
        <v>0</v>
      </c>
      <c r="K135" s="8">
        <v>58844.44</v>
      </c>
      <c r="L135" s="8">
        <v>993.24</v>
      </c>
      <c r="M135" s="8">
        <v>0</v>
      </c>
      <c r="N135" s="8">
        <v>0</v>
      </c>
      <c r="O135" s="8">
        <v>985.1</v>
      </c>
      <c r="P135" s="8">
        <v>0</v>
      </c>
      <c r="Q135" s="8">
        <v>0</v>
      </c>
      <c r="R135" s="8">
        <v>0</v>
      </c>
      <c r="S135" s="8">
        <v>57859.34</v>
      </c>
      <c r="T135" s="8">
        <v>485.96</v>
      </c>
      <c r="U135" s="8">
        <v>477.82</v>
      </c>
      <c r="V135" s="8">
        <v>0</v>
      </c>
      <c r="W135" s="8">
        <v>485.96</v>
      </c>
      <c r="X135" s="8">
        <v>285.08999999999997</v>
      </c>
      <c r="Y135" s="8">
        <v>0</v>
      </c>
      <c r="Z135" s="8">
        <v>0</v>
      </c>
      <c r="AA135" s="8">
        <v>192.73</v>
      </c>
      <c r="AB135" s="8">
        <v>178.58</v>
      </c>
      <c r="AC135" s="8">
        <v>0</v>
      </c>
      <c r="AD135" s="8">
        <v>0</v>
      </c>
      <c r="AE135" s="8">
        <v>0</v>
      </c>
      <c r="AF135" s="8">
        <v>0</v>
      </c>
      <c r="AG135" s="8">
        <v>-169.57</v>
      </c>
      <c r="AH135" s="8">
        <v>89.29</v>
      </c>
      <c r="AI135" s="8">
        <v>136.09</v>
      </c>
      <c r="AJ135" s="8">
        <v>178.58</v>
      </c>
      <c r="AK135" s="8">
        <v>0</v>
      </c>
      <c r="AL135" s="8">
        <v>0</v>
      </c>
      <c r="AM135" s="8">
        <v>42.77</v>
      </c>
      <c r="AN135" s="8">
        <v>0</v>
      </c>
      <c r="AO135" s="8">
        <v>89.29</v>
      </c>
      <c r="AP135" s="8">
        <v>135.36000000000001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2436.54</v>
      </c>
      <c r="AV135" s="8">
        <v>993.24</v>
      </c>
      <c r="AW135" s="8">
        <v>192.73</v>
      </c>
      <c r="AX135" s="9">
        <v>49</v>
      </c>
      <c r="AY135" s="9">
        <v>300</v>
      </c>
      <c r="AZ135" s="8">
        <v>595999.24</v>
      </c>
      <c r="BA135" s="8">
        <v>163023.29999999999</v>
      </c>
      <c r="BB135" s="7">
        <v>90</v>
      </c>
      <c r="BC135" s="7">
        <v>31.9423088601445</v>
      </c>
      <c r="BD135" s="7">
        <v>9.91</v>
      </c>
      <c r="BE135" s="7"/>
      <c r="BF135" s="6" t="s">
        <v>416</v>
      </c>
      <c r="BG135" s="4"/>
      <c r="BH135" s="6" t="s">
        <v>425</v>
      </c>
      <c r="BI135" s="6" t="s">
        <v>426</v>
      </c>
      <c r="BJ135" s="6" t="s">
        <v>494</v>
      </c>
      <c r="BK135" s="6" t="s">
        <v>420</v>
      </c>
      <c r="BL135" s="5" t="s">
        <v>1</v>
      </c>
      <c r="BM135" s="7">
        <v>474929.36633296002</v>
      </c>
      <c r="BN135" s="5" t="s">
        <v>3</v>
      </c>
      <c r="BO135" s="7"/>
      <c r="BP135" s="10">
        <v>37888</v>
      </c>
      <c r="BQ135" s="10">
        <v>47020</v>
      </c>
      <c r="BR135" s="7">
        <v>0</v>
      </c>
      <c r="BS135" s="7">
        <v>178.58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45505</v>
      </c>
      <c r="E136" s="13" t="s">
        <v>90</v>
      </c>
      <c r="F136" s="22">
        <v>85</v>
      </c>
      <c r="G136" s="22">
        <v>85</v>
      </c>
      <c r="H136" s="15">
        <v>0</v>
      </c>
      <c r="I136" s="15">
        <v>85896.45</v>
      </c>
      <c r="J136" s="15">
        <v>0</v>
      </c>
      <c r="K136" s="15">
        <v>85896.45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85896.45</v>
      </c>
      <c r="T136" s="15">
        <v>32782.57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32782.57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85896.45</v>
      </c>
      <c r="AW136" s="15">
        <v>32782.57</v>
      </c>
      <c r="AX136" s="16">
        <v>101</v>
      </c>
      <c r="AY136" s="16">
        <v>300</v>
      </c>
      <c r="AZ136" s="15">
        <v>742057.88</v>
      </c>
      <c r="BA136" s="15">
        <v>157500</v>
      </c>
      <c r="BB136" s="14">
        <v>70</v>
      </c>
      <c r="BC136" s="14">
        <v>38.176200000000001</v>
      </c>
      <c r="BD136" s="14">
        <v>9.66</v>
      </c>
      <c r="BE136" s="14"/>
      <c r="BF136" s="13" t="s">
        <v>416</v>
      </c>
      <c r="BG136" s="11"/>
      <c r="BH136" s="13" t="s">
        <v>425</v>
      </c>
      <c r="BI136" s="13" t="s">
        <v>426</v>
      </c>
      <c r="BJ136" s="13" t="s">
        <v>428</v>
      </c>
      <c r="BK136" s="13" t="s">
        <v>423</v>
      </c>
      <c r="BL136" s="12" t="s">
        <v>1</v>
      </c>
      <c r="BM136" s="14">
        <v>705067.60997880006</v>
      </c>
      <c r="BN136" s="12" t="s">
        <v>3</v>
      </c>
      <c r="BO136" s="14"/>
      <c r="BP136" s="17">
        <v>37896</v>
      </c>
      <c r="BQ136" s="17">
        <v>47028</v>
      </c>
      <c r="BR136" s="14">
        <v>35508.75</v>
      </c>
      <c r="BS136" s="14">
        <v>0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45505</v>
      </c>
      <c r="E137" s="6" t="s">
        <v>288</v>
      </c>
      <c r="F137" s="21">
        <v>90</v>
      </c>
      <c r="G137" s="21">
        <v>90</v>
      </c>
      <c r="H137" s="8">
        <v>0</v>
      </c>
      <c r="I137" s="8">
        <v>42019.65</v>
      </c>
      <c r="J137" s="8">
        <v>0</v>
      </c>
      <c r="K137" s="8">
        <v>42019.65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42019.65</v>
      </c>
      <c r="T137" s="8">
        <v>17574.34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17574.34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42019.65</v>
      </c>
      <c r="AW137" s="8">
        <v>17574.34</v>
      </c>
      <c r="AX137" s="9">
        <v>125</v>
      </c>
      <c r="AY137" s="9">
        <v>300</v>
      </c>
      <c r="AZ137" s="8">
        <v>270119.88</v>
      </c>
      <c r="BA137" s="8">
        <v>73461.429999999993</v>
      </c>
      <c r="BB137" s="7">
        <v>90</v>
      </c>
      <c r="BC137" s="7">
        <v>51.479647210788002</v>
      </c>
      <c r="BD137" s="7">
        <v>9.77</v>
      </c>
      <c r="BE137" s="7"/>
      <c r="BF137" s="6" t="s">
        <v>416</v>
      </c>
      <c r="BG137" s="4"/>
      <c r="BH137" s="6" t="s">
        <v>425</v>
      </c>
      <c r="BI137" s="6" t="s">
        <v>426</v>
      </c>
      <c r="BJ137" s="6" t="s">
        <v>485</v>
      </c>
      <c r="BK137" s="6" t="s">
        <v>423</v>
      </c>
      <c r="BL137" s="5" t="s">
        <v>1</v>
      </c>
      <c r="BM137" s="7">
        <v>344911.74195960001</v>
      </c>
      <c r="BN137" s="5" t="s">
        <v>3</v>
      </c>
      <c r="BO137" s="7"/>
      <c r="BP137" s="10">
        <v>37922</v>
      </c>
      <c r="BQ137" s="10">
        <v>47054</v>
      </c>
      <c r="BR137" s="7">
        <v>13728.6</v>
      </c>
      <c r="BS137" s="7">
        <v>0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45505</v>
      </c>
      <c r="E138" s="13" t="s">
        <v>334</v>
      </c>
      <c r="F138" s="22">
        <v>1</v>
      </c>
      <c r="G138" s="22">
        <v>1</v>
      </c>
      <c r="H138" s="15">
        <v>26787.69</v>
      </c>
      <c r="I138" s="15">
        <v>639.5</v>
      </c>
      <c r="J138" s="15">
        <v>0</v>
      </c>
      <c r="K138" s="15">
        <v>27427.19</v>
      </c>
      <c r="L138" s="15">
        <v>428.17</v>
      </c>
      <c r="M138" s="15">
        <v>0</v>
      </c>
      <c r="N138" s="15">
        <v>0</v>
      </c>
      <c r="O138" s="15">
        <v>605.42999999999995</v>
      </c>
      <c r="P138" s="15">
        <v>0</v>
      </c>
      <c r="Q138" s="15">
        <v>0</v>
      </c>
      <c r="R138" s="15">
        <v>0</v>
      </c>
      <c r="S138" s="15">
        <v>26821.759999999998</v>
      </c>
      <c r="T138" s="15">
        <v>221.55</v>
      </c>
      <c r="U138" s="15">
        <v>218.1</v>
      </c>
      <c r="V138" s="15">
        <v>0</v>
      </c>
      <c r="W138" s="15">
        <v>221.55</v>
      </c>
      <c r="X138" s="15">
        <v>0</v>
      </c>
      <c r="Y138" s="15">
        <v>0</v>
      </c>
      <c r="Z138" s="15">
        <v>0</v>
      </c>
      <c r="AA138" s="15">
        <v>218.1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-33.130000000000003</v>
      </c>
      <c r="AH138" s="15">
        <v>0</v>
      </c>
      <c r="AI138" s="15">
        <v>0</v>
      </c>
      <c r="AJ138" s="15">
        <v>51.94</v>
      </c>
      <c r="AK138" s="15">
        <v>0</v>
      </c>
      <c r="AL138" s="15">
        <v>0</v>
      </c>
      <c r="AM138" s="15">
        <v>42.5</v>
      </c>
      <c r="AN138" s="15">
        <v>0</v>
      </c>
      <c r="AO138" s="15">
        <v>37.94</v>
      </c>
      <c r="AP138" s="15">
        <v>60.57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986.8</v>
      </c>
      <c r="AV138" s="15">
        <v>462.24</v>
      </c>
      <c r="AW138" s="15">
        <v>218.1</v>
      </c>
      <c r="AX138" s="16">
        <v>50</v>
      </c>
      <c r="AY138" s="16">
        <v>300</v>
      </c>
      <c r="AZ138" s="15">
        <v>266339.01</v>
      </c>
      <c r="BA138" s="15">
        <v>72407.7</v>
      </c>
      <c r="BB138" s="14">
        <v>90</v>
      </c>
      <c r="BC138" s="14">
        <v>33.338421190011601</v>
      </c>
      <c r="BD138" s="14">
        <v>9.77</v>
      </c>
      <c r="BE138" s="14"/>
      <c r="BF138" s="13" t="s">
        <v>416</v>
      </c>
      <c r="BG138" s="11"/>
      <c r="BH138" s="13" t="s">
        <v>425</v>
      </c>
      <c r="BI138" s="13" t="s">
        <v>426</v>
      </c>
      <c r="BJ138" s="13" t="s">
        <v>497</v>
      </c>
      <c r="BK138" s="13" t="s">
        <v>422</v>
      </c>
      <c r="BL138" s="12" t="s">
        <v>1</v>
      </c>
      <c r="BM138" s="14">
        <v>220162.23276544001</v>
      </c>
      <c r="BN138" s="12" t="s">
        <v>3</v>
      </c>
      <c r="BO138" s="14"/>
      <c r="BP138" s="17">
        <v>37924</v>
      </c>
      <c r="BQ138" s="17">
        <v>47056</v>
      </c>
      <c r="BR138" s="14">
        <v>150.44999999999999</v>
      </c>
      <c r="BS138" s="14">
        <v>51.94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45505</v>
      </c>
      <c r="E139" s="6" t="s">
        <v>498</v>
      </c>
      <c r="F139" s="21">
        <v>0</v>
      </c>
      <c r="G139" s="21">
        <v>0</v>
      </c>
      <c r="H139" s="8">
        <v>29409.01</v>
      </c>
      <c r="I139" s="8">
        <v>0</v>
      </c>
      <c r="J139" s="8">
        <v>0</v>
      </c>
      <c r="K139" s="8">
        <v>29409.01</v>
      </c>
      <c r="L139" s="8">
        <v>318.49</v>
      </c>
      <c r="M139" s="8">
        <v>0</v>
      </c>
      <c r="N139" s="8">
        <v>0</v>
      </c>
      <c r="O139" s="8">
        <v>0</v>
      </c>
      <c r="P139" s="8">
        <v>318.49</v>
      </c>
      <c r="Q139" s="8">
        <v>0</v>
      </c>
      <c r="R139" s="8">
        <v>0</v>
      </c>
      <c r="S139" s="8">
        <v>29090.52</v>
      </c>
      <c r="T139" s="8">
        <v>0</v>
      </c>
      <c r="U139" s="8">
        <v>243.85</v>
      </c>
      <c r="V139" s="8">
        <v>0</v>
      </c>
      <c r="W139" s="8">
        <v>0</v>
      </c>
      <c r="X139" s="8">
        <v>243.85</v>
      </c>
      <c r="Y139" s="8">
        <v>0</v>
      </c>
      <c r="Z139" s="8">
        <v>0</v>
      </c>
      <c r="AA139" s="8">
        <v>0</v>
      </c>
      <c r="AB139" s="8">
        <v>104.5</v>
      </c>
      <c r="AC139" s="8">
        <v>0</v>
      </c>
      <c r="AD139" s="8">
        <v>0</v>
      </c>
      <c r="AE139" s="8">
        <v>0</v>
      </c>
      <c r="AF139" s="8">
        <v>0</v>
      </c>
      <c r="AG139" s="8">
        <v>-27.24</v>
      </c>
      <c r="AH139" s="8">
        <v>73.39</v>
      </c>
      <c r="AI139" s="8">
        <v>0.32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718.78</v>
      </c>
      <c r="AR139" s="8">
        <v>0</v>
      </c>
      <c r="AS139" s="8">
        <v>713.31</v>
      </c>
      <c r="AT139" s="8">
        <v>0</v>
      </c>
      <c r="AU139" s="8">
        <f t="shared" si="2"/>
        <v>718.78000000000009</v>
      </c>
      <c r="AV139" s="8">
        <v>0</v>
      </c>
      <c r="AW139" s="8">
        <v>0</v>
      </c>
      <c r="AX139" s="9">
        <v>68</v>
      </c>
      <c r="AY139" s="9">
        <v>360</v>
      </c>
      <c r="AZ139" s="8">
        <v>197396.2</v>
      </c>
      <c r="BA139" s="8">
        <v>64350</v>
      </c>
      <c r="BB139" s="7">
        <v>90</v>
      </c>
      <c r="BC139" s="7">
        <v>40.686041958041997</v>
      </c>
      <c r="BD139" s="7">
        <v>9.9499999999999993</v>
      </c>
      <c r="BE139" s="7"/>
      <c r="BF139" s="6" t="s">
        <v>416</v>
      </c>
      <c r="BG139" s="4"/>
      <c r="BH139" s="6" t="s">
        <v>433</v>
      </c>
      <c r="BI139" s="6" t="s">
        <v>434</v>
      </c>
      <c r="BJ139" s="6" t="s">
        <v>499</v>
      </c>
      <c r="BK139" s="6" t="s">
        <v>420</v>
      </c>
      <c r="BL139" s="5" t="s">
        <v>1</v>
      </c>
      <c r="BM139" s="7">
        <v>238784.99529888001</v>
      </c>
      <c r="BN139" s="5" t="s">
        <v>3</v>
      </c>
      <c r="BO139" s="7"/>
      <c r="BP139" s="10">
        <v>36626</v>
      </c>
      <c r="BQ139" s="10">
        <v>47583</v>
      </c>
      <c r="BR139" s="7">
        <v>0</v>
      </c>
      <c r="BS139" s="7">
        <v>104.5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45505</v>
      </c>
      <c r="E140" s="13" t="s">
        <v>500</v>
      </c>
      <c r="F140" s="22">
        <v>43</v>
      </c>
      <c r="G140" s="22">
        <v>42</v>
      </c>
      <c r="H140" s="15">
        <v>31009.64</v>
      </c>
      <c r="I140" s="15">
        <v>10959.83</v>
      </c>
      <c r="J140" s="15">
        <v>0</v>
      </c>
      <c r="K140" s="15">
        <v>41969.47</v>
      </c>
      <c r="L140" s="15">
        <v>305.22000000000003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41969.47</v>
      </c>
      <c r="T140" s="15">
        <v>12830.53</v>
      </c>
      <c r="U140" s="15">
        <v>257.12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13087.65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11265.05</v>
      </c>
      <c r="AW140" s="15">
        <v>13087.65</v>
      </c>
      <c r="AX140" s="16">
        <v>73</v>
      </c>
      <c r="AY140" s="16">
        <v>360</v>
      </c>
      <c r="AZ140" s="15">
        <v>201400.99</v>
      </c>
      <c r="BA140" s="15">
        <v>64350</v>
      </c>
      <c r="BB140" s="14">
        <v>90</v>
      </c>
      <c r="BC140" s="14">
        <v>58.6985594405594</v>
      </c>
      <c r="BD140" s="14">
        <v>9.9499999999999993</v>
      </c>
      <c r="BE140" s="14"/>
      <c r="BF140" s="13" t="s">
        <v>416</v>
      </c>
      <c r="BG140" s="11"/>
      <c r="BH140" s="13" t="s">
        <v>433</v>
      </c>
      <c r="BI140" s="13" t="s">
        <v>434</v>
      </c>
      <c r="BJ140" s="13" t="s">
        <v>499</v>
      </c>
      <c r="BK140" s="13" t="s">
        <v>423</v>
      </c>
      <c r="BL140" s="12" t="s">
        <v>1</v>
      </c>
      <c r="BM140" s="14">
        <v>344499.84725768003</v>
      </c>
      <c r="BN140" s="12" t="s">
        <v>3</v>
      </c>
      <c r="BO140" s="14"/>
      <c r="BP140" s="17">
        <v>36753</v>
      </c>
      <c r="BQ140" s="17">
        <v>47710</v>
      </c>
      <c r="BR140" s="14">
        <v>7660.45</v>
      </c>
      <c r="BS140" s="14">
        <v>104.5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45505</v>
      </c>
      <c r="E141" s="6" t="s">
        <v>501</v>
      </c>
      <c r="F141" s="21">
        <v>0</v>
      </c>
      <c r="G141" s="21">
        <v>0</v>
      </c>
      <c r="H141" s="8">
        <v>31104.31</v>
      </c>
      <c r="I141" s="8">
        <v>301.93</v>
      </c>
      <c r="J141" s="8">
        <v>0</v>
      </c>
      <c r="K141" s="8">
        <v>31406.240000000002</v>
      </c>
      <c r="L141" s="8">
        <v>304.43</v>
      </c>
      <c r="M141" s="8">
        <v>0</v>
      </c>
      <c r="N141" s="8">
        <v>0</v>
      </c>
      <c r="O141" s="8">
        <v>301.93</v>
      </c>
      <c r="P141" s="8">
        <v>304.43</v>
      </c>
      <c r="Q141" s="8">
        <v>0</v>
      </c>
      <c r="R141" s="8">
        <v>0</v>
      </c>
      <c r="S141" s="8">
        <v>30799.88</v>
      </c>
      <c r="T141" s="8">
        <v>260.41000000000003</v>
      </c>
      <c r="U141" s="8">
        <v>257.91000000000003</v>
      </c>
      <c r="V141" s="8">
        <v>0</v>
      </c>
      <c r="W141" s="8">
        <v>260.41000000000003</v>
      </c>
      <c r="X141" s="8">
        <v>257.91000000000003</v>
      </c>
      <c r="Y141" s="8">
        <v>0</v>
      </c>
      <c r="Z141" s="8">
        <v>0</v>
      </c>
      <c r="AA141" s="8">
        <v>0</v>
      </c>
      <c r="AB141" s="8">
        <v>104.5</v>
      </c>
      <c r="AC141" s="8">
        <v>0</v>
      </c>
      <c r="AD141" s="8">
        <v>0</v>
      </c>
      <c r="AE141" s="8">
        <v>0</v>
      </c>
      <c r="AF141" s="8">
        <v>0</v>
      </c>
      <c r="AG141" s="8">
        <v>-19.2</v>
      </c>
      <c r="AH141" s="8">
        <v>73.38</v>
      </c>
      <c r="AI141" s="8">
        <v>0.27</v>
      </c>
      <c r="AJ141" s="8">
        <v>104.5</v>
      </c>
      <c r="AK141" s="8">
        <v>0</v>
      </c>
      <c r="AL141" s="8">
        <v>0</v>
      </c>
      <c r="AM141" s="8">
        <v>43.18</v>
      </c>
      <c r="AN141" s="8">
        <v>0</v>
      </c>
      <c r="AO141" s="8">
        <v>73.38</v>
      </c>
      <c r="AP141" s="8">
        <v>0.27</v>
      </c>
      <c r="AQ141" s="8">
        <v>0</v>
      </c>
      <c r="AR141" s="8">
        <v>0</v>
      </c>
      <c r="AS141" s="8">
        <v>0</v>
      </c>
      <c r="AT141" s="8">
        <v>42.426341000000001</v>
      </c>
      <c r="AU141" s="8">
        <f t="shared" si="2"/>
        <v>1462.5336590000002</v>
      </c>
      <c r="AV141" s="8">
        <v>0</v>
      </c>
      <c r="AW141" s="8">
        <v>0</v>
      </c>
      <c r="AX141" s="9">
        <v>73</v>
      </c>
      <c r="AY141" s="9">
        <v>360</v>
      </c>
      <c r="AZ141" s="8">
        <v>202341.93</v>
      </c>
      <c r="BA141" s="8">
        <v>64350</v>
      </c>
      <c r="BB141" s="7">
        <v>90</v>
      </c>
      <c r="BC141" s="7">
        <v>43.076755244755297</v>
      </c>
      <c r="BD141" s="7">
        <v>9.9499999999999993</v>
      </c>
      <c r="BE141" s="7"/>
      <c r="BF141" s="6" t="s">
        <v>416</v>
      </c>
      <c r="BG141" s="4"/>
      <c r="BH141" s="6" t="s">
        <v>433</v>
      </c>
      <c r="BI141" s="6" t="s">
        <v>434</v>
      </c>
      <c r="BJ141" s="6" t="s">
        <v>499</v>
      </c>
      <c r="BK141" s="6" t="s">
        <v>420</v>
      </c>
      <c r="BL141" s="5" t="s">
        <v>1</v>
      </c>
      <c r="BM141" s="7">
        <v>252816.01019872</v>
      </c>
      <c r="BN141" s="5" t="s">
        <v>3</v>
      </c>
      <c r="BO141" s="7"/>
      <c r="BP141" s="10">
        <v>36783</v>
      </c>
      <c r="BQ141" s="10">
        <v>47740</v>
      </c>
      <c r="BR141" s="7">
        <v>0</v>
      </c>
      <c r="BS141" s="7">
        <v>104.5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45505</v>
      </c>
      <c r="E142" s="13" t="s">
        <v>91</v>
      </c>
      <c r="F142" s="22">
        <v>103</v>
      </c>
      <c r="G142" s="22">
        <v>102</v>
      </c>
      <c r="H142" s="15">
        <v>31910.32</v>
      </c>
      <c r="I142" s="15">
        <v>20569.3</v>
      </c>
      <c r="J142" s="15">
        <v>0</v>
      </c>
      <c r="K142" s="15">
        <v>52479.62</v>
      </c>
      <c r="L142" s="15">
        <v>297.75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52479.62</v>
      </c>
      <c r="T142" s="15">
        <v>37351.72</v>
      </c>
      <c r="U142" s="15">
        <v>264.58999999999997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37616.31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8">
        <f t="shared" si="2"/>
        <v>0</v>
      </c>
      <c r="AV142" s="15">
        <v>20867.05</v>
      </c>
      <c r="AW142" s="15">
        <v>37616.31</v>
      </c>
      <c r="AX142" s="16">
        <v>76</v>
      </c>
      <c r="AY142" s="16">
        <v>360</v>
      </c>
      <c r="AZ142" s="15">
        <v>204934.44</v>
      </c>
      <c r="BA142" s="15">
        <v>64350</v>
      </c>
      <c r="BB142" s="14">
        <v>90</v>
      </c>
      <c r="BC142" s="14">
        <v>73.398069930069894</v>
      </c>
      <c r="BD142" s="14">
        <v>9.9499999999999993</v>
      </c>
      <c r="BE142" s="14"/>
      <c r="BF142" s="13" t="s">
        <v>416</v>
      </c>
      <c r="BG142" s="11"/>
      <c r="BH142" s="13" t="s">
        <v>433</v>
      </c>
      <c r="BI142" s="13" t="s">
        <v>434</v>
      </c>
      <c r="BJ142" s="13" t="s">
        <v>499</v>
      </c>
      <c r="BK142" s="13" t="s">
        <v>423</v>
      </c>
      <c r="BL142" s="12" t="s">
        <v>1</v>
      </c>
      <c r="BM142" s="14">
        <v>430770.77394927997</v>
      </c>
      <c r="BN142" s="12" t="s">
        <v>3</v>
      </c>
      <c r="BO142" s="14"/>
      <c r="BP142" s="17">
        <v>36838</v>
      </c>
      <c r="BQ142" s="17">
        <v>47795</v>
      </c>
      <c r="BR142" s="14">
        <v>18524.48</v>
      </c>
      <c r="BS142" s="14">
        <v>104.5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45505</v>
      </c>
      <c r="E143" s="6" t="s">
        <v>502</v>
      </c>
      <c r="F143" s="21">
        <v>0</v>
      </c>
      <c r="G143" s="21">
        <v>0</v>
      </c>
      <c r="H143" s="8">
        <v>28362.46</v>
      </c>
      <c r="I143" s="8">
        <v>0</v>
      </c>
      <c r="J143" s="8">
        <v>0</v>
      </c>
      <c r="K143" s="8">
        <v>28362.46</v>
      </c>
      <c r="L143" s="8">
        <v>264.69</v>
      </c>
      <c r="M143" s="8">
        <v>0</v>
      </c>
      <c r="N143" s="8">
        <v>0</v>
      </c>
      <c r="O143" s="8">
        <v>0</v>
      </c>
      <c r="P143" s="8">
        <v>264.69</v>
      </c>
      <c r="Q143" s="8">
        <v>0</v>
      </c>
      <c r="R143" s="8">
        <v>0</v>
      </c>
      <c r="S143" s="8">
        <v>28097.77</v>
      </c>
      <c r="T143" s="8">
        <v>0</v>
      </c>
      <c r="U143" s="8">
        <v>235.17</v>
      </c>
      <c r="V143" s="8">
        <v>0</v>
      </c>
      <c r="W143" s="8">
        <v>0</v>
      </c>
      <c r="X143" s="8">
        <v>235.17</v>
      </c>
      <c r="Y143" s="8">
        <v>0</v>
      </c>
      <c r="Z143" s="8">
        <v>0</v>
      </c>
      <c r="AA143" s="8">
        <v>0</v>
      </c>
      <c r="AB143" s="8">
        <v>104.5</v>
      </c>
      <c r="AC143" s="8">
        <v>0</v>
      </c>
      <c r="AD143" s="8">
        <v>0</v>
      </c>
      <c r="AE143" s="8">
        <v>0</v>
      </c>
      <c r="AF143" s="8">
        <v>0</v>
      </c>
      <c r="AG143" s="8">
        <v>0.38</v>
      </c>
      <c r="AH143" s="8">
        <v>66.510000000000005</v>
      </c>
      <c r="AI143" s="8">
        <v>0.27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64.239999999999995</v>
      </c>
      <c r="AR143" s="8">
        <v>0</v>
      </c>
      <c r="AS143" s="8">
        <v>53.54</v>
      </c>
      <c r="AT143" s="8">
        <v>0</v>
      </c>
      <c r="AU143" s="8">
        <f t="shared" si="2"/>
        <v>682.22</v>
      </c>
      <c r="AV143" s="8">
        <v>0</v>
      </c>
      <c r="AW143" s="8">
        <v>0</v>
      </c>
      <c r="AX143" s="9">
        <v>76</v>
      </c>
      <c r="AY143" s="9">
        <v>360</v>
      </c>
      <c r="AZ143" s="8">
        <v>205046.99</v>
      </c>
      <c r="BA143" s="8">
        <v>57200</v>
      </c>
      <c r="BB143" s="7">
        <v>80</v>
      </c>
      <c r="BC143" s="7">
        <v>39.297580419580399</v>
      </c>
      <c r="BD143" s="7">
        <v>9.9499999999999993</v>
      </c>
      <c r="BE143" s="7"/>
      <c r="BF143" s="6" t="s">
        <v>416</v>
      </c>
      <c r="BG143" s="4"/>
      <c r="BH143" s="6" t="s">
        <v>433</v>
      </c>
      <c r="BI143" s="6" t="s">
        <v>434</v>
      </c>
      <c r="BJ143" s="6" t="s">
        <v>499</v>
      </c>
      <c r="BK143" s="6" t="s">
        <v>420</v>
      </c>
      <c r="BL143" s="5" t="s">
        <v>1</v>
      </c>
      <c r="BM143" s="7">
        <v>230636.16179288001</v>
      </c>
      <c r="BN143" s="5" t="s">
        <v>3</v>
      </c>
      <c r="BO143" s="7"/>
      <c r="BP143" s="10">
        <v>36840</v>
      </c>
      <c r="BQ143" s="10">
        <v>47797</v>
      </c>
      <c r="BR143" s="7">
        <v>0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45505</v>
      </c>
      <c r="E144" s="13" t="s">
        <v>503</v>
      </c>
      <c r="F144" s="22">
        <v>0</v>
      </c>
      <c r="G144" s="22">
        <v>0</v>
      </c>
      <c r="H144" s="15">
        <v>36615.370000000003</v>
      </c>
      <c r="I144" s="15">
        <v>0</v>
      </c>
      <c r="J144" s="15">
        <v>0</v>
      </c>
      <c r="K144" s="15">
        <v>36615.370000000003</v>
      </c>
      <c r="L144" s="15">
        <v>404.09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36615.370000000003</v>
      </c>
      <c r="T144" s="15">
        <v>0</v>
      </c>
      <c r="U144" s="15">
        <v>320.38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320.38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8">
        <f t="shared" si="2"/>
        <v>0</v>
      </c>
      <c r="AV144" s="15">
        <v>404.09</v>
      </c>
      <c r="AW144" s="15">
        <v>320.38</v>
      </c>
      <c r="AX144" s="16">
        <v>66</v>
      </c>
      <c r="AY144" s="16">
        <v>360</v>
      </c>
      <c r="AZ144" s="15">
        <v>239791.55</v>
      </c>
      <c r="BA144" s="15">
        <v>79200</v>
      </c>
      <c r="BB144" s="14">
        <v>90</v>
      </c>
      <c r="BC144" s="14">
        <v>41.608375000000002</v>
      </c>
      <c r="BD144" s="14">
        <v>10.5</v>
      </c>
      <c r="BE144" s="14"/>
      <c r="BF144" s="13" t="s">
        <v>416</v>
      </c>
      <c r="BG144" s="11"/>
      <c r="BH144" s="13" t="s">
        <v>433</v>
      </c>
      <c r="BI144" s="13" t="s">
        <v>434</v>
      </c>
      <c r="BJ144" s="13" t="s">
        <v>499</v>
      </c>
      <c r="BK144" s="13" t="s">
        <v>420</v>
      </c>
      <c r="BL144" s="12" t="s">
        <v>1</v>
      </c>
      <c r="BM144" s="14">
        <v>300551.55264727998</v>
      </c>
      <c r="BN144" s="12" t="s">
        <v>3</v>
      </c>
      <c r="BO144" s="14"/>
      <c r="BP144" s="17">
        <v>36574</v>
      </c>
      <c r="BQ144" s="17">
        <v>47532</v>
      </c>
      <c r="BR144" s="14">
        <v>226.42</v>
      </c>
      <c r="BS144" s="14">
        <v>132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45505</v>
      </c>
      <c r="E145" s="6" t="s">
        <v>92</v>
      </c>
      <c r="F145" s="21">
        <v>132</v>
      </c>
      <c r="G145" s="21">
        <v>131</v>
      </c>
      <c r="H145" s="8">
        <v>37413.06</v>
      </c>
      <c r="I145" s="8">
        <v>31013.08</v>
      </c>
      <c r="J145" s="8">
        <v>0</v>
      </c>
      <c r="K145" s="8">
        <v>68426.14</v>
      </c>
      <c r="L145" s="8">
        <v>397.11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68426.14</v>
      </c>
      <c r="T145" s="8">
        <v>64313.02</v>
      </c>
      <c r="U145" s="8">
        <v>327.36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64640.38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f t="shared" si="2"/>
        <v>0</v>
      </c>
      <c r="AV145" s="8">
        <v>31410.19</v>
      </c>
      <c r="AW145" s="8">
        <v>64640.38</v>
      </c>
      <c r="AX145" s="9">
        <v>68</v>
      </c>
      <c r="AY145" s="9">
        <v>360</v>
      </c>
      <c r="AZ145" s="8">
        <v>240816.66</v>
      </c>
      <c r="BA145" s="8">
        <v>79200</v>
      </c>
      <c r="BB145" s="7">
        <v>90</v>
      </c>
      <c r="BC145" s="7">
        <v>77.756977272727298</v>
      </c>
      <c r="BD145" s="7">
        <v>10.5</v>
      </c>
      <c r="BE145" s="7"/>
      <c r="BF145" s="6" t="s">
        <v>416</v>
      </c>
      <c r="BG145" s="4"/>
      <c r="BH145" s="6" t="s">
        <v>433</v>
      </c>
      <c r="BI145" s="6" t="s">
        <v>434</v>
      </c>
      <c r="BJ145" s="6" t="s">
        <v>499</v>
      </c>
      <c r="BK145" s="6" t="s">
        <v>423</v>
      </c>
      <c r="BL145" s="5" t="s">
        <v>1</v>
      </c>
      <c r="BM145" s="7">
        <v>561665.29571215995</v>
      </c>
      <c r="BN145" s="5" t="s">
        <v>3</v>
      </c>
      <c r="BO145" s="7"/>
      <c r="BP145" s="10">
        <v>36586</v>
      </c>
      <c r="BQ145" s="10">
        <v>47543</v>
      </c>
      <c r="BR145" s="7">
        <v>29882.16</v>
      </c>
      <c r="BS145" s="7">
        <v>132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45505</v>
      </c>
      <c r="E146" s="13" t="s">
        <v>93</v>
      </c>
      <c r="F146" s="22">
        <v>135</v>
      </c>
      <c r="G146" s="22">
        <v>134</v>
      </c>
      <c r="H146" s="15">
        <v>37413.06</v>
      </c>
      <c r="I146" s="15">
        <v>31383.8</v>
      </c>
      <c r="J146" s="15">
        <v>0</v>
      </c>
      <c r="K146" s="15">
        <v>68796.86</v>
      </c>
      <c r="L146" s="15">
        <v>397.11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68796.86</v>
      </c>
      <c r="T146" s="15">
        <v>66419.649999999994</v>
      </c>
      <c r="U146" s="15">
        <v>327.36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66747.009999999995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31780.91</v>
      </c>
      <c r="AW146" s="15">
        <v>66747.009999999995</v>
      </c>
      <c r="AX146" s="16">
        <v>68</v>
      </c>
      <c r="AY146" s="16">
        <v>360</v>
      </c>
      <c r="AZ146" s="15">
        <v>240816.66</v>
      </c>
      <c r="BA146" s="15">
        <v>79200</v>
      </c>
      <c r="BB146" s="14">
        <v>90</v>
      </c>
      <c r="BC146" s="14">
        <v>78.178250000000006</v>
      </c>
      <c r="BD146" s="14">
        <v>10.5</v>
      </c>
      <c r="BE146" s="14"/>
      <c r="BF146" s="13" t="s">
        <v>416</v>
      </c>
      <c r="BG146" s="11"/>
      <c r="BH146" s="13" t="s">
        <v>433</v>
      </c>
      <c r="BI146" s="13" t="s">
        <v>434</v>
      </c>
      <c r="BJ146" s="13" t="s">
        <v>499</v>
      </c>
      <c r="BK146" s="13" t="s">
        <v>423</v>
      </c>
      <c r="BL146" s="12" t="s">
        <v>1</v>
      </c>
      <c r="BM146" s="14">
        <v>564708.29299983999</v>
      </c>
      <c r="BN146" s="12" t="s">
        <v>3</v>
      </c>
      <c r="BO146" s="14"/>
      <c r="BP146" s="17">
        <v>36586</v>
      </c>
      <c r="BQ146" s="17">
        <v>47543</v>
      </c>
      <c r="BR146" s="14">
        <v>30787.68</v>
      </c>
      <c r="BS146" s="14">
        <v>132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45505</v>
      </c>
      <c r="E147" s="6" t="s">
        <v>504</v>
      </c>
      <c r="F147" s="21">
        <v>0</v>
      </c>
      <c r="G147" s="21">
        <v>0</v>
      </c>
      <c r="H147" s="8">
        <v>38196.97</v>
      </c>
      <c r="I147" s="8">
        <v>386.86</v>
      </c>
      <c r="J147" s="8">
        <v>0</v>
      </c>
      <c r="K147" s="8">
        <v>38583.83</v>
      </c>
      <c r="L147" s="8">
        <v>390.25</v>
      </c>
      <c r="M147" s="8">
        <v>0</v>
      </c>
      <c r="N147" s="8">
        <v>0</v>
      </c>
      <c r="O147" s="8">
        <v>386.86</v>
      </c>
      <c r="P147" s="8">
        <v>0</v>
      </c>
      <c r="Q147" s="8">
        <v>0</v>
      </c>
      <c r="R147" s="8">
        <v>0</v>
      </c>
      <c r="S147" s="8">
        <v>38196.97</v>
      </c>
      <c r="T147" s="8">
        <v>337.61</v>
      </c>
      <c r="U147" s="8">
        <v>334.22</v>
      </c>
      <c r="V147" s="8">
        <v>0</v>
      </c>
      <c r="W147" s="8">
        <v>337.61</v>
      </c>
      <c r="X147" s="8">
        <v>0</v>
      </c>
      <c r="Y147" s="8">
        <v>0</v>
      </c>
      <c r="Z147" s="8">
        <v>0</v>
      </c>
      <c r="AA147" s="8">
        <v>334.22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-27.09</v>
      </c>
      <c r="AH147" s="8">
        <v>14.21</v>
      </c>
      <c r="AI147" s="8">
        <v>0.28000000000000003</v>
      </c>
      <c r="AJ147" s="8">
        <v>132</v>
      </c>
      <c r="AK147" s="8">
        <v>0</v>
      </c>
      <c r="AL147" s="8">
        <v>0</v>
      </c>
      <c r="AM147" s="8">
        <v>43.83</v>
      </c>
      <c r="AN147" s="8">
        <v>0</v>
      </c>
      <c r="AO147" s="8">
        <v>80.83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f t="shared" si="2"/>
        <v>968.53</v>
      </c>
      <c r="AV147" s="8">
        <v>390.25</v>
      </c>
      <c r="AW147" s="8">
        <v>334.22</v>
      </c>
      <c r="AX147" s="9">
        <v>70</v>
      </c>
      <c r="AY147" s="9">
        <v>360</v>
      </c>
      <c r="AZ147" s="8">
        <v>245338.98</v>
      </c>
      <c r="BA147" s="8">
        <v>79200</v>
      </c>
      <c r="BB147" s="7">
        <v>90</v>
      </c>
      <c r="BC147" s="7">
        <v>43.405647727272701</v>
      </c>
      <c r="BD147" s="7">
        <v>10.5</v>
      </c>
      <c r="BE147" s="7"/>
      <c r="BF147" s="6" t="s">
        <v>416</v>
      </c>
      <c r="BG147" s="4"/>
      <c r="BH147" s="6" t="s">
        <v>433</v>
      </c>
      <c r="BI147" s="6" t="s">
        <v>434</v>
      </c>
      <c r="BJ147" s="6" t="s">
        <v>499</v>
      </c>
      <c r="BK147" s="6" t="s">
        <v>420</v>
      </c>
      <c r="BL147" s="5" t="s">
        <v>1</v>
      </c>
      <c r="BM147" s="7">
        <v>313533.86951768002</v>
      </c>
      <c r="BN147" s="5" t="s">
        <v>3</v>
      </c>
      <c r="BO147" s="7"/>
      <c r="BP147" s="10">
        <v>36689</v>
      </c>
      <c r="BQ147" s="10">
        <v>47646</v>
      </c>
      <c r="BR147" s="7">
        <v>212.03</v>
      </c>
      <c r="BS147" s="7">
        <v>132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45505</v>
      </c>
      <c r="E148" s="13" t="s">
        <v>505</v>
      </c>
      <c r="F148" s="22">
        <v>0</v>
      </c>
      <c r="G148" s="22">
        <v>0</v>
      </c>
      <c r="H148" s="15">
        <v>36441.769999999997</v>
      </c>
      <c r="I148" s="15">
        <v>0</v>
      </c>
      <c r="J148" s="15">
        <v>0</v>
      </c>
      <c r="K148" s="15">
        <v>36441.769999999997</v>
      </c>
      <c r="L148" s="15">
        <v>365.35</v>
      </c>
      <c r="M148" s="15">
        <v>0</v>
      </c>
      <c r="N148" s="15">
        <v>0</v>
      </c>
      <c r="O148" s="15">
        <v>0</v>
      </c>
      <c r="P148" s="15">
        <v>365.35</v>
      </c>
      <c r="Q148" s="15">
        <v>0</v>
      </c>
      <c r="R148" s="15">
        <v>0</v>
      </c>
      <c r="S148" s="15">
        <v>36076.42</v>
      </c>
      <c r="T148" s="15">
        <v>0</v>
      </c>
      <c r="U148" s="15">
        <v>318.87</v>
      </c>
      <c r="V148" s="15">
        <v>0</v>
      </c>
      <c r="W148" s="15">
        <v>0</v>
      </c>
      <c r="X148" s="15">
        <v>318.87</v>
      </c>
      <c r="Y148" s="15">
        <v>0</v>
      </c>
      <c r="Z148" s="15">
        <v>0</v>
      </c>
      <c r="AA148" s="15">
        <v>0</v>
      </c>
      <c r="AB148" s="15">
        <v>132</v>
      </c>
      <c r="AC148" s="15">
        <v>0</v>
      </c>
      <c r="AD148" s="15">
        <v>0</v>
      </c>
      <c r="AE148" s="15">
        <v>0</v>
      </c>
      <c r="AF148" s="15">
        <v>0</v>
      </c>
      <c r="AG148" s="15">
        <v>-24.13</v>
      </c>
      <c r="AH148" s="15">
        <v>89.82</v>
      </c>
      <c r="AI148" s="15">
        <v>0.32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974.62</v>
      </c>
      <c r="AR148" s="15">
        <v>0</v>
      </c>
      <c r="AS148" s="15">
        <v>882.23</v>
      </c>
      <c r="AT148" s="15">
        <v>0</v>
      </c>
      <c r="AU148" s="8">
        <f t="shared" si="2"/>
        <v>974.62</v>
      </c>
      <c r="AV148" s="15">
        <v>0</v>
      </c>
      <c r="AW148" s="15">
        <v>0</v>
      </c>
      <c r="AX148" s="16">
        <v>71</v>
      </c>
      <c r="AY148" s="16">
        <v>360</v>
      </c>
      <c r="AZ148" s="15">
        <v>245499.23</v>
      </c>
      <c r="BA148" s="15">
        <v>74800</v>
      </c>
      <c r="BB148" s="14">
        <v>85</v>
      </c>
      <c r="BC148" s="14">
        <v>40.995931818181802</v>
      </c>
      <c r="BD148" s="14">
        <v>10.5</v>
      </c>
      <c r="BE148" s="14"/>
      <c r="BF148" s="13" t="s">
        <v>416</v>
      </c>
      <c r="BG148" s="11"/>
      <c r="BH148" s="13" t="s">
        <v>433</v>
      </c>
      <c r="BI148" s="13" t="s">
        <v>434</v>
      </c>
      <c r="BJ148" s="13" t="s">
        <v>499</v>
      </c>
      <c r="BK148" s="13" t="s">
        <v>420</v>
      </c>
      <c r="BL148" s="12" t="s">
        <v>1</v>
      </c>
      <c r="BM148" s="14">
        <v>296127.66564848</v>
      </c>
      <c r="BN148" s="12" t="s">
        <v>3</v>
      </c>
      <c r="BO148" s="14"/>
      <c r="BP148" s="17">
        <v>36694</v>
      </c>
      <c r="BQ148" s="17">
        <v>47651</v>
      </c>
      <c r="BR148" s="14">
        <v>0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45505</v>
      </c>
      <c r="E149" s="6" t="s">
        <v>94</v>
      </c>
      <c r="F149" s="21">
        <v>192</v>
      </c>
      <c r="G149" s="21">
        <v>191</v>
      </c>
      <c r="H149" s="8">
        <v>39724.400000000001</v>
      </c>
      <c r="I149" s="8">
        <v>34985.730000000003</v>
      </c>
      <c r="J149" s="8">
        <v>0</v>
      </c>
      <c r="K149" s="8">
        <v>74710.13</v>
      </c>
      <c r="L149" s="8">
        <v>376.88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74710.13</v>
      </c>
      <c r="T149" s="8">
        <v>104112.51</v>
      </c>
      <c r="U149" s="8">
        <v>347.59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104460.1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35362.61</v>
      </c>
      <c r="AW149" s="8">
        <v>104460.1</v>
      </c>
      <c r="AX149" s="9">
        <v>74</v>
      </c>
      <c r="AY149" s="9">
        <v>360</v>
      </c>
      <c r="AZ149" s="8">
        <v>250523.33</v>
      </c>
      <c r="BA149" s="8">
        <v>79200</v>
      </c>
      <c r="BB149" s="7">
        <v>90</v>
      </c>
      <c r="BC149" s="7">
        <v>84.897874999999999</v>
      </c>
      <c r="BD149" s="7">
        <v>10.5</v>
      </c>
      <c r="BE149" s="7"/>
      <c r="BF149" s="6" t="s">
        <v>416</v>
      </c>
      <c r="BG149" s="4"/>
      <c r="BH149" s="6" t="s">
        <v>433</v>
      </c>
      <c r="BI149" s="6" t="s">
        <v>434</v>
      </c>
      <c r="BJ149" s="6" t="s">
        <v>499</v>
      </c>
      <c r="BK149" s="6" t="s">
        <v>423</v>
      </c>
      <c r="BL149" s="5" t="s">
        <v>1</v>
      </c>
      <c r="BM149" s="7">
        <v>613246.44732471998</v>
      </c>
      <c r="BN149" s="5" t="s">
        <v>3</v>
      </c>
      <c r="BO149" s="7"/>
      <c r="BP149" s="10">
        <v>36803</v>
      </c>
      <c r="BQ149" s="10">
        <v>47760</v>
      </c>
      <c r="BR149" s="7">
        <v>43712.57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45505</v>
      </c>
      <c r="E150" s="13" t="s">
        <v>95</v>
      </c>
      <c r="F150" s="22">
        <v>107</v>
      </c>
      <c r="G150" s="22">
        <v>106</v>
      </c>
      <c r="H150" s="15">
        <v>34552.019999999997</v>
      </c>
      <c r="I150" s="15">
        <v>25416.28</v>
      </c>
      <c r="J150" s="15">
        <v>0</v>
      </c>
      <c r="K150" s="15">
        <v>59968.3</v>
      </c>
      <c r="L150" s="15">
        <v>366.8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59968.3</v>
      </c>
      <c r="T150" s="15">
        <v>46180.63</v>
      </c>
      <c r="U150" s="15">
        <v>302.33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46482.96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25783.08</v>
      </c>
      <c r="AW150" s="15">
        <v>46482.96</v>
      </c>
      <c r="AX150" s="16">
        <v>68</v>
      </c>
      <c r="AY150" s="16">
        <v>360</v>
      </c>
      <c r="AZ150" s="15">
        <v>287011.34000000003</v>
      </c>
      <c r="BA150" s="15">
        <v>73150</v>
      </c>
      <c r="BB150" s="14">
        <v>70</v>
      </c>
      <c r="BC150" s="14">
        <v>57.385933014354102</v>
      </c>
      <c r="BD150" s="14">
        <v>10.5</v>
      </c>
      <c r="BE150" s="14"/>
      <c r="BF150" s="13" t="s">
        <v>416</v>
      </c>
      <c r="BG150" s="11"/>
      <c r="BH150" s="13" t="s">
        <v>433</v>
      </c>
      <c r="BI150" s="13" t="s">
        <v>434</v>
      </c>
      <c r="BJ150" s="13" t="s">
        <v>499</v>
      </c>
      <c r="BK150" s="13" t="s">
        <v>423</v>
      </c>
      <c r="BL150" s="12" t="s">
        <v>1</v>
      </c>
      <c r="BM150" s="14">
        <v>492240.43549519998</v>
      </c>
      <c r="BN150" s="12" t="s">
        <v>3</v>
      </c>
      <c r="BO150" s="14"/>
      <c r="BP150" s="17">
        <v>36598</v>
      </c>
      <c r="BQ150" s="17">
        <v>47555</v>
      </c>
      <c r="BR150" s="14">
        <v>25700.76</v>
      </c>
      <c r="BS150" s="14">
        <v>148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45505</v>
      </c>
      <c r="E151" s="6" t="s">
        <v>96</v>
      </c>
      <c r="F151" s="21">
        <v>213</v>
      </c>
      <c r="G151" s="21">
        <v>213</v>
      </c>
      <c r="H151" s="8">
        <v>0</v>
      </c>
      <c r="I151" s="8">
        <v>190566.44</v>
      </c>
      <c r="J151" s="8">
        <v>0</v>
      </c>
      <c r="K151" s="8">
        <v>190566.44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190566.44</v>
      </c>
      <c r="T151" s="8">
        <v>215119.69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215119.69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0</v>
      </c>
      <c r="AV151" s="8">
        <v>190566.44</v>
      </c>
      <c r="AW151" s="8">
        <v>215119.69</v>
      </c>
      <c r="AX151" s="9">
        <v>48</v>
      </c>
      <c r="AY151" s="9">
        <v>300</v>
      </c>
      <c r="AZ151" s="8">
        <v>890001.88</v>
      </c>
      <c r="BA151" s="8">
        <v>210820.41</v>
      </c>
      <c r="BB151" s="7">
        <v>78</v>
      </c>
      <c r="BC151" s="7">
        <v>70.5063723194543</v>
      </c>
      <c r="BD151" s="7">
        <v>9.92</v>
      </c>
      <c r="BE151" s="7"/>
      <c r="BF151" s="6" t="s">
        <v>416</v>
      </c>
      <c r="BG151" s="4"/>
      <c r="BH151" s="6" t="s">
        <v>506</v>
      </c>
      <c r="BI151" s="6" t="s">
        <v>507</v>
      </c>
      <c r="BJ151" s="6" t="s">
        <v>508</v>
      </c>
      <c r="BK151" s="6" t="s">
        <v>423</v>
      </c>
      <c r="BL151" s="5" t="s">
        <v>1</v>
      </c>
      <c r="BM151" s="7">
        <v>1564234.8943753601</v>
      </c>
      <c r="BN151" s="5" t="s">
        <v>3</v>
      </c>
      <c r="BO151" s="7"/>
      <c r="BP151" s="10">
        <v>37820</v>
      </c>
      <c r="BQ151" s="10">
        <v>46174</v>
      </c>
      <c r="BR151" s="7">
        <v>110222.66</v>
      </c>
      <c r="BS151" s="7">
        <v>0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45505</v>
      </c>
      <c r="E152" s="13" t="s">
        <v>97</v>
      </c>
      <c r="F152" s="22">
        <v>91</v>
      </c>
      <c r="G152" s="22">
        <v>90</v>
      </c>
      <c r="H152" s="15">
        <v>86103.52</v>
      </c>
      <c r="I152" s="15">
        <v>93589.61</v>
      </c>
      <c r="J152" s="15">
        <v>0</v>
      </c>
      <c r="K152" s="15">
        <v>179693.13</v>
      </c>
      <c r="L152" s="15">
        <v>1471.99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179693.13</v>
      </c>
      <c r="T152" s="15">
        <v>102303.37</v>
      </c>
      <c r="U152" s="15">
        <v>703.9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103007.27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8">
        <f t="shared" si="2"/>
        <v>0</v>
      </c>
      <c r="AV152" s="15">
        <v>95061.6</v>
      </c>
      <c r="AW152" s="15">
        <v>103007.27</v>
      </c>
      <c r="AX152" s="16">
        <v>47</v>
      </c>
      <c r="AY152" s="16">
        <v>300</v>
      </c>
      <c r="AZ152" s="15">
        <v>1145068.3999999999</v>
      </c>
      <c r="BA152" s="15">
        <v>243023.81</v>
      </c>
      <c r="BB152" s="14">
        <v>69</v>
      </c>
      <c r="BC152" s="14">
        <v>51.018976165339502</v>
      </c>
      <c r="BD152" s="14">
        <v>9.81</v>
      </c>
      <c r="BE152" s="14"/>
      <c r="BF152" s="13" t="s">
        <v>416</v>
      </c>
      <c r="BG152" s="11"/>
      <c r="BH152" s="13" t="s">
        <v>506</v>
      </c>
      <c r="BI152" s="13" t="s">
        <v>509</v>
      </c>
      <c r="BJ152" s="13" t="s">
        <v>510</v>
      </c>
      <c r="BK152" s="13" t="s">
        <v>423</v>
      </c>
      <c r="BL152" s="12" t="s">
        <v>1</v>
      </c>
      <c r="BM152" s="14">
        <v>1474983.02547672</v>
      </c>
      <c r="BN152" s="12" t="s">
        <v>3</v>
      </c>
      <c r="BO152" s="14"/>
      <c r="BP152" s="17">
        <v>37806</v>
      </c>
      <c r="BQ152" s="17">
        <v>46938</v>
      </c>
      <c r="BR152" s="14">
        <v>56326.27</v>
      </c>
      <c r="BS152" s="14">
        <v>283.27999999999997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45505</v>
      </c>
      <c r="E153" s="6" t="s">
        <v>511</v>
      </c>
      <c r="F153" s="21">
        <v>0</v>
      </c>
      <c r="G153" s="21">
        <v>0</v>
      </c>
      <c r="H153" s="8">
        <v>34878.75</v>
      </c>
      <c r="I153" s="8">
        <v>0</v>
      </c>
      <c r="J153" s="8">
        <v>0</v>
      </c>
      <c r="K153" s="8">
        <v>34878.75</v>
      </c>
      <c r="L153" s="8">
        <v>363.94</v>
      </c>
      <c r="M153" s="8">
        <v>0</v>
      </c>
      <c r="N153" s="8">
        <v>0</v>
      </c>
      <c r="O153" s="8">
        <v>0</v>
      </c>
      <c r="P153" s="8">
        <v>363.94</v>
      </c>
      <c r="Q153" s="8">
        <v>0</v>
      </c>
      <c r="R153" s="8">
        <v>0</v>
      </c>
      <c r="S153" s="8">
        <v>34514.81</v>
      </c>
      <c r="T153" s="8">
        <v>0</v>
      </c>
      <c r="U153" s="8">
        <v>305.19</v>
      </c>
      <c r="V153" s="8">
        <v>0</v>
      </c>
      <c r="W153" s="8">
        <v>0</v>
      </c>
      <c r="X153" s="8">
        <v>305.19</v>
      </c>
      <c r="Y153" s="8">
        <v>0</v>
      </c>
      <c r="Z153" s="8">
        <v>0</v>
      </c>
      <c r="AA153" s="8">
        <v>0</v>
      </c>
      <c r="AB153" s="8">
        <v>148</v>
      </c>
      <c r="AC153" s="8">
        <v>0</v>
      </c>
      <c r="AD153" s="8">
        <v>0</v>
      </c>
      <c r="AE153" s="8">
        <v>0</v>
      </c>
      <c r="AF153" s="8">
        <v>0</v>
      </c>
      <c r="AG153" s="8">
        <v>-29.67</v>
      </c>
      <c r="AH153" s="8">
        <v>89.9</v>
      </c>
      <c r="AI153" s="8">
        <v>0.12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0.319187</v>
      </c>
      <c r="AU153" s="8">
        <f t="shared" si="2"/>
        <v>877.16081299999996</v>
      </c>
      <c r="AV153" s="8">
        <v>0</v>
      </c>
      <c r="AW153" s="8">
        <v>0</v>
      </c>
      <c r="AX153" s="9">
        <v>69</v>
      </c>
      <c r="AY153" s="9">
        <v>360</v>
      </c>
      <c r="AZ153" s="8">
        <v>289663.96999999997</v>
      </c>
      <c r="BA153" s="8">
        <v>73150</v>
      </c>
      <c r="BB153" s="7">
        <v>70</v>
      </c>
      <c r="BC153" s="7">
        <v>33.028526315789499</v>
      </c>
      <c r="BD153" s="7">
        <v>10.5</v>
      </c>
      <c r="BE153" s="7"/>
      <c r="BF153" s="6" t="s">
        <v>416</v>
      </c>
      <c r="BG153" s="4"/>
      <c r="BH153" s="6" t="s">
        <v>433</v>
      </c>
      <c r="BI153" s="6" t="s">
        <v>434</v>
      </c>
      <c r="BJ153" s="6" t="s">
        <v>499</v>
      </c>
      <c r="BK153" s="6" t="s">
        <v>420</v>
      </c>
      <c r="BL153" s="5" t="s">
        <v>1</v>
      </c>
      <c r="BM153" s="7">
        <v>283309.43357464002</v>
      </c>
      <c r="BN153" s="5" t="s">
        <v>3</v>
      </c>
      <c r="BO153" s="7"/>
      <c r="BP153" s="10">
        <v>36649</v>
      </c>
      <c r="BQ153" s="10">
        <v>47606</v>
      </c>
      <c r="BR153" s="7">
        <v>0</v>
      </c>
      <c r="BS153" s="7">
        <v>148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45505</v>
      </c>
      <c r="E154" s="13" t="s">
        <v>98</v>
      </c>
      <c r="F154" s="22">
        <v>161</v>
      </c>
      <c r="G154" s="22">
        <v>160</v>
      </c>
      <c r="H154" s="15">
        <v>34908.300000000003</v>
      </c>
      <c r="I154" s="15">
        <v>50367.32</v>
      </c>
      <c r="J154" s="15">
        <v>0</v>
      </c>
      <c r="K154" s="15">
        <v>85275.62</v>
      </c>
      <c r="L154" s="15">
        <v>566.72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85275.62</v>
      </c>
      <c r="T154" s="15">
        <v>86973.31</v>
      </c>
      <c r="U154" s="15">
        <v>288.27999999999997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87261.59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8">
        <f t="shared" si="2"/>
        <v>0</v>
      </c>
      <c r="AV154" s="15">
        <v>50934.04</v>
      </c>
      <c r="AW154" s="15">
        <v>87261.59</v>
      </c>
      <c r="AX154" s="16">
        <v>49</v>
      </c>
      <c r="AY154" s="16">
        <v>300</v>
      </c>
      <c r="AZ154" s="15">
        <v>346355.16</v>
      </c>
      <c r="BA154" s="15">
        <v>94751.3</v>
      </c>
      <c r="BB154" s="14">
        <v>90</v>
      </c>
      <c r="BC154" s="14">
        <v>80.999477579727099</v>
      </c>
      <c r="BD154" s="14">
        <v>9.91</v>
      </c>
      <c r="BE154" s="14"/>
      <c r="BF154" s="13" t="s">
        <v>416</v>
      </c>
      <c r="BG154" s="11"/>
      <c r="BH154" s="13" t="s">
        <v>512</v>
      </c>
      <c r="BI154" s="13" t="s">
        <v>513</v>
      </c>
      <c r="BJ154" s="13" t="s">
        <v>4</v>
      </c>
      <c r="BK154" s="13" t="s">
        <v>423</v>
      </c>
      <c r="BL154" s="12" t="s">
        <v>1</v>
      </c>
      <c r="BM154" s="14">
        <v>699971.62377327995</v>
      </c>
      <c r="BN154" s="12" t="s">
        <v>3</v>
      </c>
      <c r="BO154" s="14"/>
      <c r="BP154" s="17">
        <v>37887</v>
      </c>
      <c r="BQ154" s="17">
        <v>47019</v>
      </c>
      <c r="BR154" s="14">
        <v>37825.339999999997</v>
      </c>
      <c r="BS154" s="14">
        <v>103.79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45505</v>
      </c>
      <c r="E155" s="6" t="s">
        <v>99</v>
      </c>
      <c r="F155" s="21">
        <v>162</v>
      </c>
      <c r="G155" s="21">
        <v>161</v>
      </c>
      <c r="H155" s="8">
        <v>42182.97</v>
      </c>
      <c r="I155" s="8">
        <v>62577.760000000002</v>
      </c>
      <c r="J155" s="8">
        <v>0</v>
      </c>
      <c r="K155" s="8">
        <v>104760.73</v>
      </c>
      <c r="L155" s="8">
        <v>702.02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104760.73</v>
      </c>
      <c r="T155" s="8">
        <v>107180.14</v>
      </c>
      <c r="U155" s="8">
        <v>348.36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107528.5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63279.78</v>
      </c>
      <c r="AW155" s="8">
        <v>107528.5</v>
      </c>
      <c r="AX155" s="9">
        <v>49</v>
      </c>
      <c r="AY155" s="9">
        <v>300</v>
      </c>
      <c r="AZ155" s="8">
        <v>425500</v>
      </c>
      <c r="BA155" s="8">
        <v>116402.71</v>
      </c>
      <c r="BB155" s="7">
        <v>90</v>
      </c>
      <c r="BC155" s="7">
        <v>80.998678639011104</v>
      </c>
      <c r="BD155" s="7">
        <v>9.91</v>
      </c>
      <c r="BE155" s="7"/>
      <c r="BF155" s="6" t="s">
        <v>416</v>
      </c>
      <c r="BG155" s="4"/>
      <c r="BH155" s="6" t="s">
        <v>506</v>
      </c>
      <c r="BI155" s="6" t="s">
        <v>514</v>
      </c>
      <c r="BJ155" s="6" t="s">
        <v>4</v>
      </c>
      <c r="BK155" s="6" t="s">
        <v>423</v>
      </c>
      <c r="BL155" s="5" t="s">
        <v>1</v>
      </c>
      <c r="BM155" s="7">
        <v>859912.10953112005</v>
      </c>
      <c r="BN155" s="5" t="s">
        <v>3</v>
      </c>
      <c r="BO155" s="7"/>
      <c r="BP155" s="10">
        <v>37887</v>
      </c>
      <c r="BQ155" s="10">
        <v>47019</v>
      </c>
      <c r="BR155" s="7">
        <v>46725.66</v>
      </c>
      <c r="BS155" s="7">
        <v>127.5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45505</v>
      </c>
      <c r="E156" s="13" t="s">
        <v>100</v>
      </c>
      <c r="F156" s="22">
        <v>173</v>
      </c>
      <c r="G156" s="22">
        <v>172</v>
      </c>
      <c r="H156" s="15">
        <v>33884.230000000003</v>
      </c>
      <c r="I156" s="15">
        <v>20073.34</v>
      </c>
      <c r="J156" s="15">
        <v>0</v>
      </c>
      <c r="K156" s="15">
        <v>53957.57</v>
      </c>
      <c r="L156" s="15">
        <v>218.9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53957.57</v>
      </c>
      <c r="T156" s="15">
        <v>66402.44</v>
      </c>
      <c r="U156" s="15">
        <v>280.95999999999998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66683.399999999994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20292.240000000002</v>
      </c>
      <c r="AW156" s="15">
        <v>66683.399999999994</v>
      </c>
      <c r="AX156" s="16">
        <v>99</v>
      </c>
      <c r="AY156" s="16">
        <v>360</v>
      </c>
      <c r="AZ156" s="15">
        <v>228401.75</v>
      </c>
      <c r="BA156" s="15">
        <v>57200</v>
      </c>
      <c r="BB156" s="14">
        <v>80</v>
      </c>
      <c r="BC156" s="14">
        <v>75.465132867132894</v>
      </c>
      <c r="BD156" s="14">
        <v>9.9499999999999993</v>
      </c>
      <c r="BE156" s="14"/>
      <c r="BF156" s="13" t="s">
        <v>416</v>
      </c>
      <c r="BG156" s="11"/>
      <c r="BH156" s="13" t="s">
        <v>515</v>
      </c>
      <c r="BI156" s="13" t="s">
        <v>516</v>
      </c>
      <c r="BJ156" s="13" t="s">
        <v>517</v>
      </c>
      <c r="BK156" s="13" t="s">
        <v>423</v>
      </c>
      <c r="BL156" s="12" t="s">
        <v>1</v>
      </c>
      <c r="BM156" s="14">
        <v>442902.29596408003</v>
      </c>
      <c r="BN156" s="12" t="s">
        <v>3</v>
      </c>
      <c r="BO156" s="14"/>
      <c r="BP156" s="17">
        <v>37585</v>
      </c>
      <c r="BQ156" s="17">
        <v>48543</v>
      </c>
      <c r="BR156" s="14">
        <v>29799.24</v>
      </c>
      <c r="BS156" s="14">
        <v>104.5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45505</v>
      </c>
      <c r="E157" s="6" t="s">
        <v>101</v>
      </c>
      <c r="F157" s="21">
        <v>193</v>
      </c>
      <c r="G157" s="21">
        <v>192</v>
      </c>
      <c r="H157" s="8">
        <v>41950.32</v>
      </c>
      <c r="I157" s="8">
        <v>41434.300000000003</v>
      </c>
      <c r="J157" s="8">
        <v>0</v>
      </c>
      <c r="K157" s="8">
        <v>83384.62</v>
      </c>
      <c r="L157" s="8">
        <v>445.45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83384.62</v>
      </c>
      <c r="T157" s="8">
        <v>115382.06</v>
      </c>
      <c r="U157" s="8">
        <v>367.07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115749.13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0</v>
      </c>
      <c r="AV157" s="8">
        <v>41879.75</v>
      </c>
      <c r="AW157" s="8">
        <v>115749.13</v>
      </c>
      <c r="AX157" s="9">
        <v>68</v>
      </c>
      <c r="AY157" s="9">
        <v>360</v>
      </c>
      <c r="AZ157" s="8">
        <v>286468.36</v>
      </c>
      <c r="BA157" s="8">
        <v>88825</v>
      </c>
      <c r="BB157" s="7">
        <v>85</v>
      </c>
      <c r="BC157" s="7">
        <v>79.793894736842105</v>
      </c>
      <c r="BD157" s="7">
        <v>10.5</v>
      </c>
      <c r="BE157" s="7"/>
      <c r="BF157" s="6" t="s">
        <v>416</v>
      </c>
      <c r="BG157" s="4"/>
      <c r="BH157" s="6" t="s">
        <v>515</v>
      </c>
      <c r="BI157" s="6" t="s">
        <v>516</v>
      </c>
      <c r="BJ157" s="6" t="s">
        <v>517</v>
      </c>
      <c r="BK157" s="6" t="s">
        <v>423</v>
      </c>
      <c r="BL157" s="5" t="s">
        <v>1</v>
      </c>
      <c r="BM157" s="7">
        <v>684449.64526927995</v>
      </c>
      <c r="BN157" s="5" t="s">
        <v>3</v>
      </c>
      <c r="BO157" s="7"/>
      <c r="BP157" s="10">
        <v>36591</v>
      </c>
      <c r="BQ157" s="10">
        <v>47548</v>
      </c>
      <c r="BR157" s="7">
        <v>49235.26</v>
      </c>
      <c r="BS157" s="7">
        <v>148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45505</v>
      </c>
      <c r="E158" s="13" t="s">
        <v>518</v>
      </c>
      <c r="F158" s="22">
        <v>0</v>
      </c>
      <c r="G158" s="22">
        <v>0</v>
      </c>
      <c r="H158" s="15">
        <v>42687.199999999997</v>
      </c>
      <c r="I158" s="15">
        <v>0</v>
      </c>
      <c r="J158" s="15">
        <v>0</v>
      </c>
      <c r="K158" s="15">
        <v>42687.199999999997</v>
      </c>
      <c r="L158" s="15">
        <v>439.01</v>
      </c>
      <c r="M158" s="15">
        <v>0</v>
      </c>
      <c r="N158" s="15">
        <v>0</v>
      </c>
      <c r="O158" s="15">
        <v>0</v>
      </c>
      <c r="P158" s="15">
        <v>439.01</v>
      </c>
      <c r="Q158" s="15">
        <v>0</v>
      </c>
      <c r="R158" s="15">
        <v>0</v>
      </c>
      <c r="S158" s="15">
        <v>42248.19</v>
      </c>
      <c r="T158" s="15">
        <v>0</v>
      </c>
      <c r="U158" s="15">
        <v>373.51</v>
      </c>
      <c r="V158" s="15">
        <v>0</v>
      </c>
      <c r="W158" s="15">
        <v>0</v>
      </c>
      <c r="X158" s="15">
        <v>373.51</v>
      </c>
      <c r="Y158" s="15">
        <v>0</v>
      </c>
      <c r="Z158" s="15">
        <v>0</v>
      </c>
      <c r="AA158" s="15">
        <v>0</v>
      </c>
      <c r="AB158" s="15">
        <v>148</v>
      </c>
      <c r="AC158" s="15">
        <v>0</v>
      </c>
      <c r="AD158" s="15">
        <v>0</v>
      </c>
      <c r="AE158" s="15">
        <v>0</v>
      </c>
      <c r="AF158" s="15">
        <v>0</v>
      </c>
      <c r="AG158" s="15">
        <v>-7.36</v>
      </c>
      <c r="AH158" s="15">
        <v>105.68</v>
      </c>
      <c r="AI158" s="15">
        <v>0.22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4.8729999999999997E-3</v>
      </c>
      <c r="AU158" s="8">
        <f t="shared" si="2"/>
        <v>1059.0551270000001</v>
      </c>
      <c r="AV158" s="15">
        <v>0</v>
      </c>
      <c r="AW158" s="15">
        <v>0</v>
      </c>
      <c r="AX158" s="16">
        <v>74</v>
      </c>
      <c r="AY158" s="16">
        <v>360</v>
      </c>
      <c r="AZ158" s="15">
        <v>297407.52</v>
      </c>
      <c r="BA158" s="15">
        <v>88825</v>
      </c>
      <c r="BB158" s="14">
        <v>85</v>
      </c>
      <c r="BC158" s="14">
        <v>40.428889952153099</v>
      </c>
      <c r="BD158" s="14">
        <v>10.5</v>
      </c>
      <c r="BE158" s="14"/>
      <c r="BF158" s="13" t="s">
        <v>416</v>
      </c>
      <c r="BG158" s="11"/>
      <c r="BH158" s="13" t="s">
        <v>515</v>
      </c>
      <c r="BI158" s="13" t="s">
        <v>516</v>
      </c>
      <c r="BJ158" s="13" t="s">
        <v>517</v>
      </c>
      <c r="BK158" s="13" t="s">
        <v>420</v>
      </c>
      <c r="BL158" s="12" t="s">
        <v>1</v>
      </c>
      <c r="BM158" s="14">
        <v>346787.67689736001</v>
      </c>
      <c r="BN158" s="12" t="s">
        <v>3</v>
      </c>
      <c r="BO158" s="14"/>
      <c r="BP158" s="17">
        <v>36802</v>
      </c>
      <c r="BQ158" s="17">
        <v>47759</v>
      </c>
      <c r="BR158" s="14">
        <v>0</v>
      </c>
      <c r="BS158" s="14">
        <v>148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45505</v>
      </c>
      <c r="E159" s="6" t="s">
        <v>102</v>
      </c>
      <c r="F159" s="21">
        <v>7</v>
      </c>
      <c r="G159" s="21">
        <v>7</v>
      </c>
      <c r="H159" s="8">
        <v>0</v>
      </c>
      <c r="I159" s="8">
        <v>3935.13</v>
      </c>
      <c r="J159" s="8">
        <v>0</v>
      </c>
      <c r="K159" s="8">
        <v>3935.13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3935.13</v>
      </c>
      <c r="T159" s="8">
        <v>135.99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135.99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3935.13</v>
      </c>
      <c r="AW159" s="8">
        <v>135.99</v>
      </c>
      <c r="AX159" s="9">
        <v>89</v>
      </c>
      <c r="AY159" s="9">
        <v>360</v>
      </c>
      <c r="AZ159" s="8">
        <v>186817.92000000001</v>
      </c>
      <c r="BA159" s="8">
        <v>64350</v>
      </c>
      <c r="BB159" s="7">
        <v>90</v>
      </c>
      <c r="BC159" s="7">
        <v>5.5036783216783203</v>
      </c>
      <c r="BD159" s="7">
        <v>9.9499999999999993</v>
      </c>
      <c r="BE159" s="7"/>
      <c r="BF159" s="6" t="s">
        <v>416</v>
      </c>
      <c r="BG159" s="4"/>
      <c r="BH159" s="6" t="s">
        <v>515</v>
      </c>
      <c r="BI159" s="6" t="s">
        <v>516</v>
      </c>
      <c r="BJ159" s="6" t="s">
        <v>517</v>
      </c>
      <c r="BK159" s="6" t="s">
        <v>423</v>
      </c>
      <c r="BL159" s="5" t="s">
        <v>1</v>
      </c>
      <c r="BM159" s="7">
        <v>32300.900724719999</v>
      </c>
      <c r="BN159" s="5" t="s">
        <v>3</v>
      </c>
      <c r="BO159" s="7"/>
      <c r="BP159" s="10">
        <v>36439</v>
      </c>
      <c r="BQ159" s="10">
        <v>47397</v>
      </c>
      <c r="BR159" s="7">
        <v>1424.8</v>
      </c>
      <c r="BS159" s="7">
        <v>0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45505</v>
      </c>
      <c r="E160" s="13" t="s">
        <v>519</v>
      </c>
      <c r="F160" s="22">
        <v>0</v>
      </c>
      <c r="G160" s="22">
        <v>0</v>
      </c>
      <c r="H160" s="15">
        <v>24739.05</v>
      </c>
      <c r="I160" s="15">
        <v>0</v>
      </c>
      <c r="J160" s="15">
        <v>0</v>
      </c>
      <c r="K160" s="15">
        <v>24739.05</v>
      </c>
      <c r="L160" s="15">
        <v>294.73</v>
      </c>
      <c r="M160" s="15">
        <v>0</v>
      </c>
      <c r="N160" s="15">
        <v>0</v>
      </c>
      <c r="O160" s="15">
        <v>0</v>
      </c>
      <c r="P160" s="15">
        <v>294.73</v>
      </c>
      <c r="Q160" s="15">
        <v>0</v>
      </c>
      <c r="R160" s="15">
        <v>0</v>
      </c>
      <c r="S160" s="15">
        <v>24444.32</v>
      </c>
      <c r="T160" s="15">
        <v>0</v>
      </c>
      <c r="U160" s="15">
        <v>205.13</v>
      </c>
      <c r="V160" s="15">
        <v>0</v>
      </c>
      <c r="W160" s="15">
        <v>0</v>
      </c>
      <c r="X160" s="15">
        <v>205.13</v>
      </c>
      <c r="Y160" s="15">
        <v>0</v>
      </c>
      <c r="Z160" s="15">
        <v>0</v>
      </c>
      <c r="AA160" s="15">
        <v>0</v>
      </c>
      <c r="AB160" s="15">
        <v>104.5</v>
      </c>
      <c r="AC160" s="15">
        <v>0</v>
      </c>
      <c r="AD160" s="15">
        <v>0</v>
      </c>
      <c r="AE160" s="15">
        <v>0</v>
      </c>
      <c r="AF160" s="15">
        <v>0</v>
      </c>
      <c r="AG160" s="15">
        <v>2.0099999999999998</v>
      </c>
      <c r="AH160" s="15">
        <v>66.5</v>
      </c>
      <c r="AI160" s="15">
        <v>0.18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0.23</v>
      </c>
      <c r="AR160" s="15">
        <v>0</v>
      </c>
      <c r="AS160" s="15">
        <v>3.23</v>
      </c>
      <c r="AT160" s="15">
        <v>0</v>
      </c>
      <c r="AU160" s="8">
        <f t="shared" si="2"/>
        <v>670.05</v>
      </c>
      <c r="AV160" s="15">
        <v>0</v>
      </c>
      <c r="AW160" s="15">
        <v>0</v>
      </c>
      <c r="AX160" s="16">
        <v>62</v>
      </c>
      <c r="AY160" s="16">
        <v>360</v>
      </c>
      <c r="AZ160" s="15">
        <v>186817.92000000001</v>
      </c>
      <c r="BA160" s="15">
        <v>57200</v>
      </c>
      <c r="BB160" s="14">
        <v>80</v>
      </c>
      <c r="BC160" s="14">
        <v>34.187860139860099</v>
      </c>
      <c r="BD160" s="14">
        <v>9.9499999999999993</v>
      </c>
      <c r="BE160" s="14"/>
      <c r="BF160" s="13" t="s">
        <v>416</v>
      </c>
      <c r="BG160" s="11"/>
      <c r="BH160" s="13" t="s">
        <v>515</v>
      </c>
      <c r="BI160" s="13" t="s">
        <v>516</v>
      </c>
      <c r="BJ160" s="13" t="s">
        <v>517</v>
      </c>
      <c r="BK160" s="13" t="s">
        <v>420</v>
      </c>
      <c r="BL160" s="12" t="s">
        <v>1</v>
      </c>
      <c r="BM160" s="14">
        <v>200647.38740608</v>
      </c>
      <c r="BN160" s="12" t="s">
        <v>3</v>
      </c>
      <c r="BO160" s="14"/>
      <c r="BP160" s="17">
        <v>36439</v>
      </c>
      <c r="BQ160" s="17">
        <v>47397</v>
      </c>
      <c r="BR160" s="14">
        <v>0</v>
      </c>
      <c r="BS160" s="14">
        <v>104.5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45505</v>
      </c>
      <c r="E161" s="6" t="s">
        <v>103</v>
      </c>
      <c r="F161" s="21">
        <v>193</v>
      </c>
      <c r="G161" s="21">
        <v>192</v>
      </c>
      <c r="H161" s="8">
        <v>46602.54</v>
      </c>
      <c r="I161" s="8">
        <v>37647.919999999998</v>
      </c>
      <c r="J161" s="8">
        <v>0</v>
      </c>
      <c r="K161" s="8">
        <v>84250.46</v>
      </c>
      <c r="L161" s="8">
        <v>404.75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84250.46</v>
      </c>
      <c r="T161" s="8">
        <v>118690.42</v>
      </c>
      <c r="U161" s="8">
        <v>407.77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119098.19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38052.67</v>
      </c>
      <c r="AW161" s="8">
        <v>119098.19</v>
      </c>
      <c r="AX161" s="9">
        <v>79</v>
      </c>
      <c r="AY161" s="9">
        <v>360</v>
      </c>
      <c r="AZ161" s="8">
        <v>307573.07</v>
      </c>
      <c r="BA161" s="8">
        <v>88825</v>
      </c>
      <c r="BB161" s="7">
        <v>85</v>
      </c>
      <c r="BC161" s="7">
        <v>80.622449760765605</v>
      </c>
      <c r="BD161" s="7">
        <v>10.5</v>
      </c>
      <c r="BE161" s="7"/>
      <c r="BF161" s="6" t="s">
        <v>416</v>
      </c>
      <c r="BG161" s="4"/>
      <c r="BH161" s="6" t="s">
        <v>515</v>
      </c>
      <c r="BI161" s="6" t="s">
        <v>516</v>
      </c>
      <c r="BJ161" s="6" t="s">
        <v>517</v>
      </c>
      <c r="BK161" s="6" t="s">
        <v>423</v>
      </c>
      <c r="BL161" s="5" t="s">
        <v>1</v>
      </c>
      <c r="BM161" s="7">
        <v>691556.75783824001</v>
      </c>
      <c r="BN161" s="5" t="s">
        <v>3</v>
      </c>
      <c r="BO161" s="7"/>
      <c r="BP161" s="10">
        <v>36966</v>
      </c>
      <c r="BQ161" s="10">
        <v>47923</v>
      </c>
      <c r="BR161" s="7">
        <v>48994.98</v>
      </c>
      <c r="BS161" s="7">
        <v>148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45505</v>
      </c>
      <c r="E162" s="13" t="s">
        <v>520</v>
      </c>
      <c r="F162" s="22">
        <v>0</v>
      </c>
      <c r="G162" s="22">
        <v>0</v>
      </c>
      <c r="H162" s="15">
        <v>46290.84</v>
      </c>
      <c r="I162" s="15">
        <v>379.54</v>
      </c>
      <c r="J162" s="15">
        <v>0</v>
      </c>
      <c r="K162" s="15">
        <v>46670.38</v>
      </c>
      <c r="L162" s="15">
        <v>407.48</v>
      </c>
      <c r="M162" s="15">
        <v>0</v>
      </c>
      <c r="N162" s="15">
        <v>0</v>
      </c>
      <c r="O162" s="15">
        <v>379.54</v>
      </c>
      <c r="P162" s="15">
        <v>407.48</v>
      </c>
      <c r="Q162" s="15">
        <v>0</v>
      </c>
      <c r="R162" s="15">
        <v>0</v>
      </c>
      <c r="S162" s="15">
        <v>45883.360000000001</v>
      </c>
      <c r="T162" s="15">
        <v>0</v>
      </c>
      <c r="U162" s="15">
        <v>405.04</v>
      </c>
      <c r="V162" s="15">
        <v>0</v>
      </c>
      <c r="W162" s="15">
        <v>0</v>
      </c>
      <c r="X162" s="15">
        <v>405.04</v>
      </c>
      <c r="Y162" s="15">
        <v>0</v>
      </c>
      <c r="Z162" s="15">
        <v>0</v>
      </c>
      <c r="AA162" s="15">
        <v>0</v>
      </c>
      <c r="AB162" s="15">
        <v>148</v>
      </c>
      <c r="AC162" s="15">
        <v>0</v>
      </c>
      <c r="AD162" s="15">
        <v>0</v>
      </c>
      <c r="AE162" s="15">
        <v>0</v>
      </c>
      <c r="AF162" s="15">
        <v>0</v>
      </c>
      <c r="AG162" s="15">
        <v>-51.8</v>
      </c>
      <c r="AH162" s="15">
        <v>105.68</v>
      </c>
      <c r="AI162" s="15">
        <v>0.25</v>
      </c>
      <c r="AJ162" s="15">
        <v>0</v>
      </c>
      <c r="AK162" s="15">
        <v>0</v>
      </c>
      <c r="AL162" s="15">
        <v>0</v>
      </c>
      <c r="AM162" s="15">
        <v>44.17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127.988057</v>
      </c>
      <c r="AU162" s="8">
        <f t="shared" si="2"/>
        <v>1310.3719430000001</v>
      </c>
      <c r="AV162" s="15">
        <v>0</v>
      </c>
      <c r="AW162" s="15">
        <v>0</v>
      </c>
      <c r="AX162" s="16">
        <v>79</v>
      </c>
      <c r="AY162" s="16">
        <v>360</v>
      </c>
      <c r="AZ162" s="15">
        <v>307741.53000000003</v>
      </c>
      <c r="BA162" s="15">
        <v>88825</v>
      </c>
      <c r="BB162" s="14">
        <v>85</v>
      </c>
      <c r="BC162" s="14">
        <v>43.9075215311005</v>
      </c>
      <c r="BD162" s="14">
        <v>10.5</v>
      </c>
      <c r="BE162" s="14"/>
      <c r="BF162" s="13" t="s">
        <v>416</v>
      </c>
      <c r="BG162" s="11"/>
      <c r="BH162" s="13" t="s">
        <v>515</v>
      </c>
      <c r="BI162" s="13" t="s">
        <v>516</v>
      </c>
      <c r="BJ162" s="13" t="s">
        <v>517</v>
      </c>
      <c r="BK162" s="13" t="s">
        <v>420</v>
      </c>
      <c r="BL162" s="12" t="s">
        <v>1</v>
      </c>
      <c r="BM162" s="14">
        <v>376626.40275583998</v>
      </c>
      <c r="BN162" s="12" t="s">
        <v>3</v>
      </c>
      <c r="BO162" s="14"/>
      <c r="BP162" s="17">
        <v>36952</v>
      </c>
      <c r="BQ162" s="17">
        <v>47909</v>
      </c>
      <c r="BR162" s="14">
        <v>0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45505</v>
      </c>
      <c r="E163" s="6" t="s">
        <v>104</v>
      </c>
      <c r="F163" s="21">
        <v>171</v>
      </c>
      <c r="G163" s="21">
        <v>170</v>
      </c>
      <c r="H163" s="8">
        <v>48186.74</v>
      </c>
      <c r="I163" s="8">
        <v>34602.1</v>
      </c>
      <c r="J163" s="8">
        <v>0</v>
      </c>
      <c r="K163" s="8">
        <v>82788.84</v>
      </c>
      <c r="L163" s="8">
        <v>390.89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82788.84</v>
      </c>
      <c r="T163" s="8">
        <v>103962.66</v>
      </c>
      <c r="U163" s="8">
        <v>421.63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104384.29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34992.99</v>
      </c>
      <c r="AW163" s="8">
        <v>104384.29</v>
      </c>
      <c r="AX163" s="9">
        <v>83</v>
      </c>
      <c r="AY163" s="9">
        <v>360</v>
      </c>
      <c r="AZ163" s="8">
        <v>312318.52</v>
      </c>
      <c r="BA163" s="8">
        <v>88825</v>
      </c>
      <c r="BB163" s="7">
        <v>85</v>
      </c>
      <c r="BC163" s="7">
        <v>79.223770334928204</v>
      </c>
      <c r="BD163" s="7">
        <v>10.5</v>
      </c>
      <c r="BE163" s="7"/>
      <c r="BF163" s="6" t="s">
        <v>416</v>
      </c>
      <c r="BG163" s="4"/>
      <c r="BH163" s="6" t="s">
        <v>515</v>
      </c>
      <c r="BI163" s="6" t="s">
        <v>516</v>
      </c>
      <c r="BJ163" s="6" t="s">
        <v>517</v>
      </c>
      <c r="BK163" s="6" t="s">
        <v>423</v>
      </c>
      <c r="BL163" s="5" t="s">
        <v>1</v>
      </c>
      <c r="BM163" s="7">
        <v>679559.27808096004</v>
      </c>
      <c r="BN163" s="5" t="s">
        <v>3</v>
      </c>
      <c r="BO163" s="7"/>
      <c r="BP163" s="10">
        <v>37074</v>
      </c>
      <c r="BQ163" s="10">
        <v>48031</v>
      </c>
      <c r="BR163" s="7">
        <v>43415.19</v>
      </c>
      <c r="BS163" s="7">
        <v>148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45505</v>
      </c>
      <c r="E164" s="13" t="s">
        <v>105</v>
      </c>
      <c r="F164" s="22">
        <v>189</v>
      </c>
      <c r="G164" s="22">
        <v>188</v>
      </c>
      <c r="H164" s="15">
        <v>28169.79</v>
      </c>
      <c r="I164" s="15">
        <v>31323.74</v>
      </c>
      <c r="J164" s="15">
        <v>0</v>
      </c>
      <c r="K164" s="15">
        <v>59493.53</v>
      </c>
      <c r="L164" s="15">
        <v>328.77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59493.53</v>
      </c>
      <c r="T164" s="15">
        <v>74958.52</v>
      </c>
      <c r="U164" s="15">
        <v>233.57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75192.09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8">
        <f t="shared" si="2"/>
        <v>0</v>
      </c>
      <c r="AV164" s="15">
        <v>31652.51</v>
      </c>
      <c r="AW164" s="15">
        <v>75192.09</v>
      </c>
      <c r="AX164" s="16">
        <v>64</v>
      </c>
      <c r="AY164" s="16">
        <v>360</v>
      </c>
      <c r="AZ164" s="15">
        <v>189221.1</v>
      </c>
      <c r="BA164" s="15">
        <v>64350</v>
      </c>
      <c r="BB164" s="14">
        <v>90</v>
      </c>
      <c r="BC164" s="14">
        <v>83.207734265734302</v>
      </c>
      <c r="BD164" s="14">
        <v>9.9499999999999993</v>
      </c>
      <c r="BE164" s="14"/>
      <c r="BF164" s="13" t="s">
        <v>416</v>
      </c>
      <c r="BG164" s="11"/>
      <c r="BH164" s="13" t="s">
        <v>521</v>
      </c>
      <c r="BI164" s="13" t="s">
        <v>522</v>
      </c>
      <c r="BJ164" s="13" t="s">
        <v>523</v>
      </c>
      <c r="BK164" s="13" t="s">
        <v>423</v>
      </c>
      <c r="BL164" s="12" t="s">
        <v>1</v>
      </c>
      <c r="BM164" s="14">
        <v>488343.36001432</v>
      </c>
      <c r="BN164" s="12" t="s">
        <v>3</v>
      </c>
      <c r="BO164" s="14"/>
      <c r="BP164" s="17">
        <v>36494</v>
      </c>
      <c r="BQ164" s="17">
        <v>47452</v>
      </c>
      <c r="BR164" s="14">
        <v>33839</v>
      </c>
      <c r="BS164" s="14">
        <v>104.5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45505</v>
      </c>
      <c r="E165" s="6" t="s">
        <v>106</v>
      </c>
      <c r="F165" s="21">
        <v>110</v>
      </c>
      <c r="G165" s="21">
        <v>109</v>
      </c>
      <c r="H165" s="8">
        <v>28169.79</v>
      </c>
      <c r="I165" s="8">
        <v>23663.21</v>
      </c>
      <c r="J165" s="8">
        <v>0</v>
      </c>
      <c r="K165" s="8">
        <v>51833</v>
      </c>
      <c r="L165" s="8">
        <v>328.77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51833</v>
      </c>
      <c r="T165" s="8">
        <v>38194.19</v>
      </c>
      <c r="U165" s="8">
        <v>233.57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38427.760000000002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23991.98</v>
      </c>
      <c r="AW165" s="8">
        <v>38427.760000000002</v>
      </c>
      <c r="AX165" s="9">
        <v>64</v>
      </c>
      <c r="AY165" s="9">
        <v>360</v>
      </c>
      <c r="AZ165" s="8">
        <v>189221.1</v>
      </c>
      <c r="BA165" s="8">
        <v>64350</v>
      </c>
      <c r="BB165" s="7">
        <v>90</v>
      </c>
      <c r="BC165" s="7">
        <v>72.493706293706296</v>
      </c>
      <c r="BD165" s="7">
        <v>9.9499999999999993</v>
      </c>
      <c r="BE165" s="7"/>
      <c r="BF165" s="6" t="s">
        <v>416</v>
      </c>
      <c r="BG165" s="4"/>
      <c r="BH165" s="6" t="s">
        <v>521</v>
      </c>
      <c r="BI165" s="6" t="s">
        <v>522</v>
      </c>
      <c r="BJ165" s="6" t="s">
        <v>523</v>
      </c>
      <c r="BK165" s="6" t="s">
        <v>423</v>
      </c>
      <c r="BL165" s="5" t="s">
        <v>1</v>
      </c>
      <c r="BM165" s="7">
        <v>425463.094552</v>
      </c>
      <c r="BN165" s="5" t="s">
        <v>3</v>
      </c>
      <c r="BO165" s="7"/>
      <c r="BP165" s="10">
        <v>36494</v>
      </c>
      <c r="BQ165" s="10">
        <v>47452</v>
      </c>
      <c r="BR165" s="7">
        <v>19769.099999999999</v>
      </c>
      <c r="BS165" s="7">
        <v>104.5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45505</v>
      </c>
      <c r="E166" s="13" t="s">
        <v>107</v>
      </c>
      <c r="F166" s="22">
        <v>108</v>
      </c>
      <c r="G166" s="22">
        <v>107</v>
      </c>
      <c r="H166" s="15">
        <v>26741.03</v>
      </c>
      <c r="I166" s="15">
        <v>19793.61</v>
      </c>
      <c r="J166" s="15">
        <v>0</v>
      </c>
      <c r="K166" s="15">
        <v>46534.64</v>
      </c>
      <c r="L166" s="15">
        <v>278.13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46534.64</v>
      </c>
      <c r="T166" s="15">
        <v>34191.269999999997</v>
      </c>
      <c r="U166" s="15">
        <v>221.73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34413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8">
        <f t="shared" si="2"/>
        <v>0</v>
      </c>
      <c r="AV166" s="15">
        <v>20071.740000000002</v>
      </c>
      <c r="AW166" s="15">
        <v>34413</v>
      </c>
      <c r="AX166" s="16">
        <v>70</v>
      </c>
      <c r="AY166" s="16">
        <v>360</v>
      </c>
      <c r="AZ166" s="15">
        <v>198660.61</v>
      </c>
      <c r="BA166" s="15">
        <v>57200</v>
      </c>
      <c r="BB166" s="14">
        <v>80</v>
      </c>
      <c r="BC166" s="14">
        <v>65.083412587412596</v>
      </c>
      <c r="BD166" s="14">
        <v>9.9499999999999993</v>
      </c>
      <c r="BE166" s="14"/>
      <c r="BF166" s="13" t="s">
        <v>416</v>
      </c>
      <c r="BG166" s="11"/>
      <c r="BH166" s="13" t="s">
        <v>521</v>
      </c>
      <c r="BI166" s="13" t="s">
        <v>522</v>
      </c>
      <c r="BJ166" s="13" t="s">
        <v>524</v>
      </c>
      <c r="BK166" s="13" t="s">
        <v>423</v>
      </c>
      <c r="BL166" s="12" t="s">
        <v>1</v>
      </c>
      <c r="BM166" s="14">
        <v>381972.33303615998</v>
      </c>
      <c r="BN166" s="12" t="s">
        <v>3</v>
      </c>
      <c r="BO166" s="14"/>
      <c r="BP166" s="17">
        <v>36661</v>
      </c>
      <c r="BQ166" s="17">
        <v>47618</v>
      </c>
      <c r="BR166" s="14">
        <v>18658.62</v>
      </c>
      <c r="BS166" s="14">
        <v>104.5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45505</v>
      </c>
      <c r="E167" s="6" t="s">
        <v>329</v>
      </c>
      <c r="F167" s="21">
        <v>48</v>
      </c>
      <c r="G167" s="21">
        <v>47</v>
      </c>
      <c r="H167" s="8">
        <v>35297.980000000003</v>
      </c>
      <c r="I167" s="8">
        <v>10642.32</v>
      </c>
      <c r="J167" s="8">
        <v>0</v>
      </c>
      <c r="K167" s="8">
        <v>45940.3</v>
      </c>
      <c r="L167" s="8">
        <v>269.66000000000003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45940.3</v>
      </c>
      <c r="T167" s="8">
        <v>16008.85</v>
      </c>
      <c r="U167" s="8">
        <v>292.68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16301.53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10911.98</v>
      </c>
      <c r="AW167" s="8">
        <v>16301.53</v>
      </c>
      <c r="AX167" s="9">
        <v>87</v>
      </c>
      <c r="AY167" s="9">
        <v>360</v>
      </c>
      <c r="AZ167" s="8">
        <v>217422.63</v>
      </c>
      <c r="BA167" s="8">
        <v>64350</v>
      </c>
      <c r="BB167" s="7">
        <v>90</v>
      </c>
      <c r="BC167" s="7">
        <v>64.2521678321678</v>
      </c>
      <c r="BD167" s="7">
        <v>9.9499999999999993</v>
      </c>
      <c r="BE167" s="7"/>
      <c r="BF167" s="6" t="s">
        <v>416</v>
      </c>
      <c r="BG167" s="4"/>
      <c r="BH167" s="6" t="s">
        <v>521</v>
      </c>
      <c r="BI167" s="6" t="s">
        <v>522</v>
      </c>
      <c r="BJ167" s="6" t="s">
        <v>523</v>
      </c>
      <c r="BK167" s="6" t="s">
        <v>423</v>
      </c>
      <c r="BL167" s="5" t="s">
        <v>1</v>
      </c>
      <c r="BM167" s="7">
        <v>377093.78586320003</v>
      </c>
      <c r="BN167" s="5" t="s">
        <v>3</v>
      </c>
      <c r="BO167" s="7"/>
      <c r="BP167" s="10">
        <v>37209</v>
      </c>
      <c r="BQ167" s="10">
        <v>48166</v>
      </c>
      <c r="BR167" s="7">
        <v>8551.2000000000007</v>
      </c>
      <c r="BS167" s="7">
        <v>104.5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45505</v>
      </c>
      <c r="E168" s="13" t="s">
        <v>525</v>
      </c>
      <c r="F168" s="22">
        <v>0</v>
      </c>
      <c r="G168" s="22">
        <v>0</v>
      </c>
      <c r="H168" s="15">
        <v>25227.16</v>
      </c>
      <c r="I168" s="15">
        <v>0</v>
      </c>
      <c r="J168" s="15">
        <v>0</v>
      </c>
      <c r="K168" s="15">
        <v>25227.16</v>
      </c>
      <c r="L168" s="15">
        <v>259</v>
      </c>
      <c r="M168" s="15">
        <v>0</v>
      </c>
      <c r="N168" s="15">
        <v>0</v>
      </c>
      <c r="O168" s="15">
        <v>0</v>
      </c>
      <c r="P168" s="15">
        <v>259</v>
      </c>
      <c r="Q168" s="15">
        <v>0</v>
      </c>
      <c r="R168" s="15">
        <v>0</v>
      </c>
      <c r="S168" s="15">
        <v>24968.16</v>
      </c>
      <c r="T168" s="15">
        <v>0</v>
      </c>
      <c r="U168" s="15">
        <v>209.18</v>
      </c>
      <c r="V168" s="15">
        <v>0</v>
      </c>
      <c r="W168" s="15">
        <v>0</v>
      </c>
      <c r="X168" s="15">
        <v>209.18</v>
      </c>
      <c r="Y168" s="15">
        <v>0</v>
      </c>
      <c r="Z168" s="15">
        <v>0</v>
      </c>
      <c r="AA168" s="15">
        <v>0</v>
      </c>
      <c r="AB168" s="15">
        <v>104.5</v>
      </c>
      <c r="AC168" s="15">
        <v>0</v>
      </c>
      <c r="AD168" s="15">
        <v>0</v>
      </c>
      <c r="AE168" s="15">
        <v>0</v>
      </c>
      <c r="AF168" s="15">
        <v>0</v>
      </c>
      <c r="AG168" s="15">
        <v>-17.010000000000002</v>
      </c>
      <c r="AH168" s="15">
        <v>63.02</v>
      </c>
      <c r="AI168" s="15">
        <v>0.22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618.91000000000008</v>
      </c>
      <c r="AV168" s="15">
        <v>0</v>
      </c>
      <c r="AW168" s="15">
        <v>0</v>
      </c>
      <c r="AX168" s="16">
        <v>70</v>
      </c>
      <c r="AY168" s="16">
        <v>360</v>
      </c>
      <c r="AZ168" s="15">
        <v>199442.1</v>
      </c>
      <c r="BA168" s="15">
        <v>53575</v>
      </c>
      <c r="BB168" s="14">
        <v>74.930000000000007</v>
      </c>
      <c r="BC168" s="14">
        <v>34.920470906206297</v>
      </c>
      <c r="BD168" s="14">
        <v>9.9499999999999993</v>
      </c>
      <c r="BE168" s="14"/>
      <c r="BF168" s="13" t="s">
        <v>416</v>
      </c>
      <c r="BG168" s="11"/>
      <c r="BH168" s="13" t="s">
        <v>526</v>
      </c>
      <c r="BI168" s="13" t="s">
        <v>306</v>
      </c>
      <c r="BJ168" s="13" t="s">
        <v>527</v>
      </c>
      <c r="BK168" s="13" t="s">
        <v>420</v>
      </c>
      <c r="BL168" s="12" t="s">
        <v>1</v>
      </c>
      <c r="BM168" s="14">
        <v>204947.24632703999</v>
      </c>
      <c r="BN168" s="12" t="s">
        <v>3</v>
      </c>
      <c r="BO168" s="14"/>
      <c r="BP168" s="17">
        <v>36693</v>
      </c>
      <c r="BQ168" s="17">
        <v>47650</v>
      </c>
      <c r="BR168" s="14">
        <v>0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45505</v>
      </c>
      <c r="E169" s="6" t="s">
        <v>528</v>
      </c>
      <c r="F169" s="21">
        <v>0</v>
      </c>
      <c r="G169" s="21">
        <v>0</v>
      </c>
      <c r="H169" s="8">
        <v>30117.66</v>
      </c>
      <c r="I169" s="8">
        <v>0</v>
      </c>
      <c r="J169" s="8">
        <v>0</v>
      </c>
      <c r="K169" s="8">
        <v>30117.66</v>
      </c>
      <c r="L169" s="8">
        <v>312.61</v>
      </c>
      <c r="M169" s="8">
        <v>0</v>
      </c>
      <c r="N169" s="8">
        <v>0</v>
      </c>
      <c r="O169" s="8">
        <v>0</v>
      </c>
      <c r="P169" s="8">
        <v>312.61</v>
      </c>
      <c r="Q169" s="8">
        <v>0</v>
      </c>
      <c r="R169" s="8">
        <v>0</v>
      </c>
      <c r="S169" s="8">
        <v>29805.05</v>
      </c>
      <c r="T169" s="8">
        <v>0</v>
      </c>
      <c r="U169" s="8">
        <v>249.73</v>
      </c>
      <c r="V169" s="8">
        <v>0</v>
      </c>
      <c r="W169" s="8">
        <v>0</v>
      </c>
      <c r="X169" s="8">
        <v>249.73</v>
      </c>
      <c r="Y169" s="8">
        <v>0</v>
      </c>
      <c r="Z169" s="8">
        <v>0</v>
      </c>
      <c r="AA169" s="8">
        <v>0</v>
      </c>
      <c r="AB169" s="8">
        <v>104.5</v>
      </c>
      <c r="AC169" s="8">
        <v>0</v>
      </c>
      <c r="AD169" s="8">
        <v>0</v>
      </c>
      <c r="AE169" s="8">
        <v>0</v>
      </c>
      <c r="AF169" s="8">
        <v>0</v>
      </c>
      <c r="AG169" s="8">
        <v>-19.72</v>
      </c>
      <c r="AH169" s="8">
        <v>73.37</v>
      </c>
      <c r="AI169" s="8">
        <v>0.13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0.05</v>
      </c>
      <c r="AR169" s="8">
        <v>0</v>
      </c>
      <c r="AS169" s="8">
        <v>7.0000000000000007E-2</v>
      </c>
      <c r="AT169" s="8">
        <v>0</v>
      </c>
      <c r="AU169" s="8">
        <f t="shared" si="2"/>
        <v>720.6</v>
      </c>
      <c r="AV169" s="8">
        <v>0</v>
      </c>
      <c r="AW169" s="8">
        <v>0</v>
      </c>
      <c r="AX169" s="9">
        <v>70</v>
      </c>
      <c r="AY169" s="9">
        <v>360</v>
      </c>
      <c r="AZ169" s="8">
        <v>199442.1</v>
      </c>
      <c r="BA169" s="8">
        <v>64350</v>
      </c>
      <c r="BB169" s="7">
        <v>90</v>
      </c>
      <c r="BC169" s="7">
        <v>41.685384615384599</v>
      </c>
      <c r="BD169" s="7">
        <v>9.9499999999999993</v>
      </c>
      <c r="BE169" s="7"/>
      <c r="BF169" s="6" t="s">
        <v>416</v>
      </c>
      <c r="BG169" s="4"/>
      <c r="BH169" s="6" t="s">
        <v>526</v>
      </c>
      <c r="BI169" s="6" t="s">
        <v>306</v>
      </c>
      <c r="BJ169" s="6" t="s">
        <v>527</v>
      </c>
      <c r="BK169" s="6" t="s">
        <v>420</v>
      </c>
      <c r="BL169" s="5" t="s">
        <v>1</v>
      </c>
      <c r="BM169" s="7">
        <v>244650.10333720001</v>
      </c>
      <c r="BN169" s="5" t="s">
        <v>3</v>
      </c>
      <c r="BO169" s="7"/>
      <c r="BP169" s="10">
        <v>36693</v>
      </c>
      <c r="BQ169" s="10">
        <v>47650</v>
      </c>
      <c r="BR169" s="7">
        <v>0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45505</v>
      </c>
      <c r="E170" s="13" t="s">
        <v>294</v>
      </c>
      <c r="F170" s="22">
        <v>0</v>
      </c>
      <c r="G170" s="22">
        <v>0</v>
      </c>
      <c r="H170" s="15">
        <v>30704.42</v>
      </c>
      <c r="I170" s="15">
        <v>0</v>
      </c>
      <c r="J170" s="15">
        <v>0</v>
      </c>
      <c r="K170" s="15">
        <v>30704.42</v>
      </c>
      <c r="L170" s="15">
        <v>307.75</v>
      </c>
      <c r="M170" s="15">
        <v>0</v>
      </c>
      <c r="N170" s="15">
        <v>0</v>
      </c>
      <c r="O170" s="15">
        <v>0</v>
      </c>
      <c r="P170" s="15">
        <v>307.75</v>
      </c>
      <c r="Q170" s="15">
        <v>0</v>
      </c>
      <c r="R170" s="15">
        <v>0</v>
      </c>
      <c r="S170" s="15">
        <v>30396.67</v>
      </c>
      <c r="T170" s="15">
        <v>0</v>
      </c>
      <c r="U170" s="15">
        <v>254.59</v>
      </c>
      <c r="V170" s="15">
        <v>0</v>
      </c>
      <c r="W170" s="15">
        <v>0</v>
      </c>
      <c r="X170" s="15">
        <v>254.59</v>
      </c>
      <c r="Y170" s="15">
        <v>0</v>
      </c>
      <c r="Z170" s="15">
        <v>0</v>
      </c>
      <c r="AA170" s="15">
        <v>0</v>
      </c>
      <c r="AB170" s="15">
        <v>104.5</v>
      </c>
      <c r="AC170" s="15">
        <v>0</v>
      </c>
      <c r="AD170" s="15">
        <v>0</v>
      </c>
      <c r="AE170" s="15">
        <v>0</v>
      </c>
      <c r="AF170" s="15">
        <v>0</v>
      </c>
      <c r="AG170" s="15">
        <v>-15.24</v>
      </c>
      <c r="AH170" s="15">
        <v>73.37</v>
      </c>
      <c r="AI170" s="15">
        <v>0.12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92.18</v>
      </c>
      <c r="AR170" s="15">
        <v>0</v>
      </c>
      <c r="AS170" s="15">
        <v>86.3</v>
      </c>
      <c r="AT170" s="15">
        <v>0</v>
      </c>
      <c r="AU170" s="8">
        <f t="shared" si="2"/>
        <v>730.97</v>
      </c>
      <c r="AV170" s="15">
        <v>0</v>
      </c>
      <c r="AW170" s="15">
        <v>0</v>
      </c>
      <c r="AX170" s="16">
        <v>72</v>
      </c>
      <c r="AY170" s="16">
        <v>360</v>
      </c>
      <c r="AZ170" s="15">
        <v>200678.34</v>
      </c>
      <c r="BA170" s="15">
        <v>64350</v>
      </c>
      <c r="BB170" s="14">
        <v>90</v>
      </c>
      <c r="BC170" s="14">
        <v>42.512825174825203</v>
      </c>
      <c r="BD170" s="14">
        <v>9.9499999999999993</v>
      </c>
      <c r="BE170" s="14"/>
      <c r="BF170" s="13" t="s">
        <v>416</v>
      </c>
      <c r="BG170" s="11"/>
      <c r="BH170" s="13" t="s">
        <v>526</v>
      </c>
      <c r="BI170" s="13" t="s">
        <v>306</v>
      </c>
      <c r="BJ170" s="13" t="s">
        <v>527</v>
      </c>
      <c r="BK170" s="13" t="s">
        <v>420</v>
      </c>
      <c r="BL170" s="12" t="s">
        <v>1</v>
      </c>
      <c r="BM170" s="14">
        <v>249506.32381448001</v>
      </c>
      <c r="BN170" s="12" t="s">
        <v>3</v>
      </c>
      <c r="BO170" s="14"/>
      <c r="BP170" s="17">
        <v>36725</v>
      </c>
      <c r="BQ170" s="17">
        <v>47682</v>
      </c>
      <c r="BR170" s="14">
        <v>0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45505</v>
      </c>
      <c r="E171" s="6" t="s">
        <v>529</v>
      </c>
      <c r="F171" s="21">
        <v>0</v>
      </c>
      <c r="G171" s="21">
        <v>0</v>
      </c>
      <c r="H171" s="8">
        <v>7757.14</v>
      </c>
      <c r="I171" s="8">
        <v>0</v>
      </c>
      <c r="J171" s="8">
        <v>0</v>
      </c>
      <c r="K171" s="8">
        <v>7757.14</v>
      </c>
      <c r="L171" s="8">
        <v>498.02</v>
      </c>
      <c r="M171" s="8">
        <v>0</v>
      </c>
      <c r="N171" s="8">
        <v>0</v>
      </c>
      <c r="O171" s="8">
        <v>0</v>
      </c>
      <c r="P171" s="8">
        <v>498.02</v>
      </c>
      <c r="Q171" s="8">
        <v>0</v>
      </c>
      <c r="R171" s="8">
        <v>0</v>
      </c>
      <c r="S171" s="8">
        <v>7259.12</v>
      </c>
      <c r="T171" s="8">
        <v>0</v>
      </c>
      <c r="U171" s="8">
        <v>64.319999999999993</v>
      </c>
      <c r="V171" s="8">
        <v>0</v>
      </c>
      <c r="W171" s="8">
        <v>0</v>
      </c>
      <c r="X171" s="8">
        <v>64.319999999999993</v>
      </c>
      <c r="Y171" s="8">
        <v>0</v>
      </c>
      <c r="Z171" s="8">
        <v>0</v>
      </c>
      <c r="AA171" s="8">
        <v>0</v>
      </c>
      <c r="AB171" s="8">
        <v>104.5</v>
      </c>
      <c r="AC171" s="8">
        <v>0</v>
      </c>
      <c r="AD171" s="8">
        <v>0</v>
      </c>
      <c r="AE171" s="8">
        <v>0</v>
      </c>
      <c r="AF171" s="8">
        <v>0</v>
      </c>
      <c r="AG171" s="8">
        <v>0.06</v>
      </c>
      <c r="AH171" s="8">
        <v>73.38</v>
      </c>
      <c r="AI171" s="8">
        <v>0.24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138.05000000000001</v>
      </c>
      <c r="AR171" s="8">
        <v>0</v>
      </c>
      <c r="AS171" s="8">
        <v>135.41999999999999</v>
      </c>
      <c r="AT171" s="8">
        <v>0</v>
      </c>
      <c r="AU171" s="8">
        <f t="shared" si="2"/>
        <v>743.15</v>
      </c>
      <c r="AV171" s="8">
        <v>0</v>
      </c>
      <c r="AW171" s="8">
        <v>0</v>
      </c>
      <c r="AX171" s="9">
        <v>75</v>
      </c>
      <c r="AY171" s="9">
        <v>360</v>
      </c>
      <c r="AZ171" s="8">
        <v>204934.44</v>
      </c>
      <c r="BA171" s="8">
        <v>64350</v>
      </c>
      <c r="BB171" s="7">
        <v>90</v>
      </c>
      <c r="BC171" s="7">
        <v>10.1526153846154</v>
      </c>
      <c r="BD171" s="7">
        <v>9.9499999999999993</v>
      </c>
      <c r="BE171" s="7"/>
      <c r="BF171" s="6" t="s">
        <v>416</v>
      </c>
      <c r="BG171" s="4"/>
      <c r="BH171" s="6" t="s">
        <v>526</v>
      </c>
      <c r="BI171" s="6" t="s">
        <v>306</v>
      </c>
      <c r="BJ171" s="6" t="s">
        <v>527</v>
      </c>
      <c r="BK171" s="6" t="s">
        <v>420</v>
      </c>
      <c r="BL171" s="5" t="s">
        <v>1</v>
      </c>
      <c r="BM171" s="7">
        <v>59585.354097279996</v>
      </c>
      <c r="BN171" s="5" t="s">
        <v>3</v>
      </c>
      <c r="BO171" s="7"/>
      <c r="BP171" s="10">
        <v>36838</v>
      </c>
      <c r="BQ171" s="10">
        <v>47795</v>
      </c>
      <c r="BR171" s="7">
        <v>0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45505</v>
      </c>
      <c r="E172" s="13" t="s">
        <v>530</v>
      </c>
      <c r="F172" s="22">
        <v>0</v>
      </c>
      <c r="G172" s="22">
        <v>0</v>
      </c>
      <c r="H172" s="15">
        <v>31809.01</v>
      </c>
      <c r="I172" s="15">
        <v>0</v>
      </c>
      <c r="J172" s="15">
        <v>0</v>
      </c>
      <c r="K172" s="15">
        <v>31809.01</v>
      </c>
      <c r="L172" s="15">
        <v>298.58999999999997</v>
      </c>
      <c r="M172" s="15">
        <v>0</v>
      </c>
      <c r="N172" s="15">
        <v>0</v>
      </c>
      <c r="O172" s="15">
        <v>0</v>
      </c>
      <c r="P172" s="15">
        <v>298.58999999999997</v>
      </c>
      <c r="Q172" s="15">
        <v>0</v>
      </c>
      <c r="R172" s="15">
        <v>0</v>
      </c>
      <c r="S172" s="15">
        <v>31510.42</v>
      </c>
      <c r="T172" s="15">
        <v>0</v>
      </c>
      <c r="U172" s="15">
        <v>263.75</v>
      </c>
      <c r="V172" s="15">
        <v>0</v>
      </c>
      <c r="W172" s="15">
        <v>0</v>
      </c>
      <c r="X172" s="15">
        <v>263.75</v>
      </c>
      <c r="Y172" s="15">
        <v>0</v>
      </c>
      <c r="Z172" s="15">
        <v>0</v>
      </c>
      <c r="AA172" s="15">
        <v>0</v>
      </c>
      <c r="AB172" s="15">
        <v>104.5</v>
      </c>
      <c r="AC172" s="15">
        <v>0</v>
      </c>
      <c r="AD172" s="15">
        <v>0</v>
      </c>
      <c r="AE172" s="15">
        <v>0</v>
      </c>
      <c r="AF172" s="15">
        <v>0</v>
      </c>
      <c r="AG172" s="15">
        <v>0.06</v>
      </c>
      <c r="AH172" s="15">
        <v>73.38</v>
      </c>
      <c r="AI172" s="15">
        <v>0.24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5.26</v>
      </c>
      <c r="AR172" s="15">
        <v>0</v>
      </c>
      <c r="AS172" s="15">
        <v>2.63</v>
      </c>
      <c r="AT172" s="15">
        <v>0</v>
      </c>
      <c r="AU172" s="8">
        <f t="shared" si="2"/>
        <v>743.15</v>
      </c>
      <c r="AV172" s="15">
        <v>0</v>
      </c>
      <c r="AW172" s="15">
        <v>0</v>
      </c>
      <c r="AX172" s="16">
        <v>75</v>
      </c>
      <c r="AY172" s="16">
        <v>360</v>
      </c>
      <c r="AZ172" s="15">
        <v>204934.44</v>
      </c>
      <c r="BA172" s="15">
        <v>64350</v>
      </c>
      <c r="BB172" s="14">
        <v>90</v>
      </c>
      <c r="BC172" s="14">
        <v>44.070517482517502</v>
      </c>
      <c r="BD172" s="14">
        <v>9.9499999999999993</v>
      </c>
      <c r="BE172" s="14"/>
      <c r="BF172" s="13" t="s">
        <v>416</v>
      </c>
      <c r="BG172" s="11"/>
      <c r="BH172" s="13" t="s">
        <v>526</v>
      </c>
      <c r="BI172" s="13" t="s">
        <v>306</v>
      </c>
      <c r="BJ172" s="13" t="s">
        <v>527</v>
      </c>
      <c r="BK172" s="13" t="s">
        <v>420</v>
      </c>
      <c r="BL172" s="12" t="s">
        <v>1</v>
      </c>
      <c r="BM172" s="14">
        <v>258648.36694447999</v>
      </c>
      <c r="BN172" s="12" t="s">
        <v>3</v>
      </c>
      <c r="BO172" s="14"/>
      <c r="BP172" s="17">
        <v>36838</v>
      </c>
      <c r="BQ172" s="17">
        <v>47795</v>
      </c>
      <c r="BR172" s="14">
        <v>0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45505</v>
      </c>
      <c r="E173" s="6" t="s">
        <v>108</v>
      </c>
      <c r="F173" s="21">
        <v>89</v>
      </c>
      <c r="G173" s="21">
        <v>88</v>
      </c>
      <c r="H173" s="8">
        <v>26486.04</v>
      </c>
      <c r="I173" s="8">
        <v>21349.93</v>
      </c>
      <c r="J173" s="8">
        <v>0</v>
      </c>
      <c r="K173" s="8">
        <v>47835.97</v>
      </c>
      <c r="L173" s="8">
        <v>342.73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47835.97</v>
      </c>
      <c r="T173" s="8">
        <v>28137.93</v>
      </c>
      <c r="U173" s="8">
        <v>219.61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28357.54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0</v>
      </c>
      <c r="AV173" s="8">
        <v>21692.66</v>
      </c>
      <c r="AW173" s="8">
        <v>28357.54</v>
      </c>
      <c r="AX173" s="9">
        <v>76</v>
      </c>
      <c r="AY173" s="9">
        <v>360</v>
      </c>
      <c r="AZ173" s="8">
        <v>206792.73</v>
      </c>
      <c r="BA173" s="8">
        <v>64350</v>
      </c>
      <c r="BB173" s="7">
        <v>90</v>
      </c>
      <c r="BC173" s="7">
        <v>66.903454545454593</v>
      </c>
      <c r="BD173" s="7">
        <v>9.9499999999999993</v>
      </c>
      <c r="BE173" s="7"/>
      <c r="BF173" s="6" t="s">
        <v>416</v>
      </c>
      <c r="BG173" s="4"/>
      <c r="BH173" s="6" t="s">
        <v>526</v>
      </c>
      <c r="BI173" s="6" t="s">
        <v>306</v>
      </c>
      <c r="BJ173" s="6" t="s">
        <v>527</v>
      </c>
      <c r="BK173" s="6" t="s">
        <v>423</v>
      </c>
      <c r="BL173" s="5" t="s">
        <v>1</v>
      </c>
      <c r="BM173" s="7">
        <v>392654.09733368002</v>
      </c>
      <c r="BN173" s="5" t="s">
        <v>3</v>
      </c>
      <c r="BO173" s="7"/>
      <c r="BP173" s="10">
        <v>36868</v>
      </c>
      <c r="BQ173" s="10">
        <v>47825</v>
      </c>
      <c r="BR173" s="7">
        <v>15837.55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45505</v>
      </c>
      <c r="E174" s="13" t="s">
        <v>308</v>
      </c>
      <c r="F174" s="22">
        <v>9</v>
      </c>
      <c r="G174" s="22">
        <v>9</v>
      </c>
      <c r="H174" s="15">
        <v>32438.34</v>
      </c>
      <c r="I174" s="15">
        <v>2680.01</v>
      </c>
      <c r="J174" s="15">
        <v>0</v>
      </c>
      <c r="K174" s="15">
        <v>35118.35</v>
      </c>
      <c r="L174" s="15">
        <v>293.37</v>
      </c>
      <c r="M174" s="15">
        <v>0</v>
      </c>
      <c r="N174" s="15">
        <v>0</v>
      </c>
      <c r="O174" s="15">
        <v>226.11</v>
      </c>
      <c r="P174" s="15">
        <v>0</v>
      </c>
      <c r="Q174" s="15">
        <v>0</v>
      </c>
      <c r="R174" s="15">
        <v>0</v>
      </c>
      <c r="S174" s="15">
        <v>34892.239999999998</v>
      </c>
      <c r="T174" s="15">
        <v>2526.92</v>
      </c>
      <c r="U174" s="15">
        <v>268.97000000000003</v>
      </c>
      <c r="V174" s="15">
        <v>0</v>
      </c>
      <c r="W174" s="15">
        <v>289.98</v>
      </c>
      <c r="X174" s="15">
        <v>0</v>
      </c>
      <c r="Y174" s="15">
        <v>0</v>
      </c>
      <c r="Z174" s="15">
        <v>0</v>
      </c>
      <c r="AA174" s="15">
        <v>2505.91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-57.88</v>
      </c>
      <c r="AH174" s="15">
        <v>0</v>
      </c>
      <c r="AI174" s="15">
        <v>0</v>
      </c>
      <c r="AJ174" s="15">
        <v>104.5</v>
      </c>
      <c r="AK174" s="15">
        <v>0</v>
      </c>
      <c r="AL174" s="15">
        <v>0</v>
      </c>
      <c r="AM174" s="15">
        <v>46.25</v>
      </c>
      <c r="AN174" s="15">
        <v>0</v>
      </c>
      <c r="AO174" s="15">
        <v>73.37</v>
      </c>
      <c r="AP174" s="15">
        <v>0.15</v>
      </c>
      <c r="AQ174" s="15">
        <v>0</v>
      </c>
      <c r="AR174" s="15">
        <v>0</v>
      </c>
      <c r="AS174" s="15">
        <v>0</v>
      </c>
      <c r="AT174" s="15">
        <v>0</v>
      </c>
      <c r="AU174" s="8">
        <f t="shared" si="2"/>
        <v>682.48</v>
      </c>
      <c r="AV174" s="15">
        <v>2747.27</v>
      </c>
      <c r="AW174" s="15">
        <v>2505.91</v>
      </c>
      <c r="AX174" s="16">
        <v>78</v>
      </c>
      <c r="AY174" s="16">
        <v>360</v>
      </c>
      <c r="AZ174" s="15">
        <v>210454.96</v>
      </c>
      <c r="BA174" s="15">
        <v>64350</v>
      </c>
      <c r="BB174" s="14">
        <v>90</v>
      </c>
      <c r="BC174" s="14">
        <v>48.800335664335698</v>
      </c>
      <c r="BD174" s="14">
        <v>9.9499999999999993</v>
      </c>
      <c r="BE174" s="14"/>
      <c r="BF174" s="13" t="s">
        <v>416</v>
      </c>
      <c r="BG174" s="11"/>
      <c r="BH174" s="13" t="s">
        <v>526</v>
      </c>
      <c r="BI174" s="13" t="s">
        <v>306</v>
      </c>
      <c r="BJ174" s="13" t="s">
        <v>527</v>
      </c>
      <c r="BK174" s="13" t="s">
        <v>423</v>
      </c>
      <c r="BL174" s="12" t="s">
        <v>1</v>
      </c>
      <c r="BM174" s="14">
        <v>286407.50885056</v>
      </c>
      <c r="BN174" s="12" t="s">
        <v>3</v>
      </c>
      <c r="BO174" s="14"/>
      <c r="BP174" s="17">
        <v>36930</v>
      </c>
      <c r="BQ174" s="17">
        <v>47887</v>
      </c>
      <c r="BR174" s="14">
        <v>1602.18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45505</v>
      </c>
      <c r="E175" s="6" t="s">
        <v>531</v>
      </c>
      <c r="F175" s="21">
        <v>0</v>
      </c>
      <c r="G175" s="21">
        <v>0</v>
      </c>
      <c r="H175" s="8">
        <v>32498.49</v>
      </c>
      <c r="I175" s="8">
        <v>0</v>
      </c>
      <c r="J175" s="8">
        <v>0</v>
      </c>
      <c r="K175" s="8">
        <v>32498.49</v>
      </c>
      <c r="L175" s="8">
        <v>292.87</v>
      </c>
      <c r="M175" s="8">
        <v>0</v>
      </c>
      <c r="N175" s="8">
        <v>0</v>
      </c>
      <c r="O175" s="8">
        <v>0</v>
      </c>
      <c r="P175" s="8">
        <v>292.87</v>
      </c>
      <c r="Q175" s="8">
        <v>0</v>
      </c>
      <c r="R175" s="8">
        <v>0</v>
      </c>
      <c r="S175" s="8">
        <v>32205.62</v>
      </c>
      <c r="T175" s="8">
        <v>0</v>
      </c>
      <c r="U175" s="8">
        <v>269.47000000000003</v>
      </c>
      <c r="V175" s="8">
        <v>0</v>
      </c>
      <c r="W175" s="8">
        <v>0</v>
      </c>
      <c r="X175" s="8">
        <v>269.47000000000003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-26.11</v>
      </c>
      <c r="AH175" s="8">
        <v>73.37</v>
      </c>
      <c r="AI175" s="8">
        <v>0.15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16.71</v>
      </c>
      <c r="AR175" s="8">
        <v>0</v>
      </c>
      <c r="AS175" s="8">
        <v>0</v>
      </c>
      <c r="AT175" s="8">
        <v>0</v>
      </c>
      <c r="AU175" s="8">
        <f t="shared" si="2"/>
        <v>730.96</v>
      </c>
      <c r="AV175" s="8">
        <v>0</v>
      </c>
      <c r="AW175" s="8">
        <v>0</v>
      </c>
      <c r="AX175" s="9">
        <v>78</v>
      </c>
      <c r="AY175" s="9">
        <v>360</v>
      </c>
      <c r="AZ175" s="8">
        <v>210454.96</v>
      </c>
      <c r="BA175" s="8">
        <v>64350</v>
      </c>
      <c r="BB175" s="7">
        <v>90</v>
      </c>
      <c r="BC175" s="7">
        <v>45.042825174825197</v>
      </c>
      <c r="BD175" s="7">
        <v>9.9499999999999993</v>
      </c>
      <c r="BE175" s="7"/>
      <c r="BF175" s="6" t="s">
        <v>416</v>
      </c>
      <c r="BG175" s="4"/>
      <c r="BH175" s="6" t="s">
        <v>526</v>
      </c>
      <c r="BI175" s="6" t="s">
        <v>306</v>
      </c>
      <c r="BJ175" s="6" t="s">
        <v>527</v>
      </c>
      <c r="BK175" s="6" t="s">
        <v>420</v>
      </c>
      <c r="BL175" s="5" t="s">
        <v>1</v>
      </c>
      <c r="BM175" s="7">
        <v>264354.80769327999</v>
      </c>
      <c r="BN175" s="5" t="s">
        <v>3</v>
      </c>
      <c r="BO175" s="7"/>
      <c r="BP175" s="10">
        <v>36930</v>
      </c>
      <c r="BQ175" s="10">
        <v>47887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45505</v>
      </c>
      <c r="E176" s="13" t="s">
        <v>109</v>
      </c>
      <c r="F176" s="22">
        <v>82</v>
      </c>
      <c r="G176" s="22">
        <v>81</v>
      </c>
      <c r="H176" s="15">
        <v>33927.129999999997</v>
      </c>
      <c r="I176" s="15">
        <v>16672.490000000002</v>
      </c>
      <c r="J176" s="15">
        <v>0</v>
      </c>
      <c r="K176" s="15">
        <v>50599.62</v>
      </c>
      <c r="L176" s="15">
        <v>281.02999999999997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50599.62</v>
      </c>
      <c r="T176" s="15">
        <v>29103.82</v>
      </c>
      <c r="U176" s="15">
        <v>281.31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29385.13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8">
        <f t="shared" si="2"/>
        <v>0</v>
      </c>
      <c r="AV176" s="15">
        <v>16953.52</v>
      </c>
      <c r="AW176" s="15">
        <v>29385.13</v>
      </c>
      <c r="AX176" s="16">
        <v>83</v>
      </c>
      <c r="AY176" s="16">
        <v>360</v>
      </c>
      <c r="AZ176" s="15">
        <v>213691.62</v>
      </c>
      <c r="BA176" s="15">
        <v>64350</v>
      </c>
      <c r="BB176" s="14">
        <v>90</v>
      </c>
      <c r="BC176" s="14">
        <v>70.768699300699296</v>
      </c>
      <c r="BD176" s="14">
        <v>9.9499999999999993</v>
      </c>
      <c r="BE176" s="14"/>
      <c r="BF176" s="13" t="s">
        <v>416</v>
      </c>
      <c r="BG176" s="11"/>
      <c r="BH176" s="13" t="s">
        <v>515</v>
      </c>
      <c r="BI176" s="13" t="s">
        <v>302</v>
      </c>
      <c r="BJ176" s="13" t="s">
        <v>532</v>
      </c>
      <c r="BK176" s="13" t="s">
        <v>423</v>
      </c>
      <c r="BL176" s="12" t="s">
        <v>1</v>
      </c>
      <c r="BM176" s="14">
        <v>415339.08722927998</v>
      </c>
      <c r="BN176" s="12" t="s">
        <v>3</v>
      </c>
      <c r="BO176" s="14"/>
      <c r="BP176" s="17">
        <v>37074</v>
      </c>
      <c r="BQ176" s="17">
        <v>48031</v>
      </c>
      <c r="BR176" s="14">
        <v>14600.92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45505</v>
      </c>
      <c r="E177" s="6" t="s">
        <v>533</v>
      </c>
      <c r="F177" s="21">
        <v>0</v>
      </c>
      <c r="G177" s="21">
        <v>0</v>
      </c>
      <c r="H177" s="8">
        <v>33762.15</v>
      </c>
      <c r="I177" s="8">
        <v>0</v>
      </c>
      <c r="J177" s="8">
        <v>0</v>
      </c>
      <c r="K177" s="8">
        <v>33762.15</v>
      </c>
      <c r="L177" s="8">
        <v>282.39999999999998</v>
      </c>
      <c r="M177" s="8">
        <v>0</v>
      </c>
      <c r="N177" s="8">
        <v>0</v>
      </c>
      <c r="O177" s="8">
        <v>0</v>
      </c>
      <c r="P177" s="8">
        <v>282.39999999999998</v>
      </c>
      <c r="Q177" s="8">
        <v>0</v>
      </c>
      <c r="R177" s="8">
        <v>0</v>
      </c>
      <c r="S177" s="8">
        <v>33479.75</v>
      </c>
      <c r="T177" s="8">
        <v>0</v>
      </c>
      <c r="U177" s="8">
        <v>279.94</v>
      </c>
      <c r="V177" s="8">
        <v>0</v>
      </c>
      <c r="W177" s="8">
        <v>0</v>
      </c>
      <c r="X177" s="8">
        <v>279.94</v>
      </c>
      <c r="Y177" s="8">
        <v>0</v>
      </c>
      <c r="Z177" s="8">
        <v>0</v>
      </c>
      <c r="AA177" s="8">
        <v>0</v>
      </c>
      <c r="AB177" s="8">
        <v>104.5</v>
      </c>
      <c r="AC177" s="8">
        <v>0</v>
      </c>
      <c r="AD177" s="8">
        <v>0</v>
      </c>
      <c r="AE177" s="8">
        <v>0</v>
      </c>
      <c r="AF177" s="8">
        <v>0</v>
      </c>
      <c r="AG177" s="8">
        <v>-14.48</v>
      </c>
      <c r="AH177" s="8">
        <v>73.37</v>
      </c>
      <c r="AI177" s="8">
        <v>0.18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0.71</v>
      </c>
      <c r="AR177" s="8">
        <v>0</v>
      </c>
      <c r="AS177" s="8">
        <v>0.53</v>
      </c>
      <c r="AT177" s="8">
        <v>0</v>
      </c>
      <c r="AU177" s="8">
        <f t="shared" si="2"/>
        <v>726.08999999999992</v>
      </c>
      <c r="AV177" s="8">
        <v>0</v>
      </c>
      <c r="AW177" s="8">
        <v>0</v>
      </c>
      <c r="AX177" s="9">
        <v>83</v>
      </c>
      <c r="AY177" s="9">
        <v>360</v>
      </c>
      <c r="AZ177" s="8">
        <v>213887.82</v>
      </c>
      <c r="BA177" s="8">
        <v>64350</v>
      </c>
      <c r="BB177" s="7">
        <v>90</v>
      </c>
      <c r="BC177" s="7">
        <v>46.8248251748252</v>
      </c>
      <c r="BD177" s="7">
        <v>9.9499999999999993</v>
      </c>
      <c r="BE177" s="7"/>
      <c r="BF177" s="6" t="s">
        <v>416</v>
      </c>
      <c r="BG177" s="4"/>
      <c r="BH177" s="6" t="s">
        <v>515</v>
      </c>
      <c r="BI177" s="6" t="s">
        <v>302</v>
      </c>
      <c r="BJ177" s="6" t="s">
        <v>532</v>
      </c>
      <c r="BK177" s="6" t="s">
        <v>420</v>
      </c>
      <c r="BL177" s="5" t="s">
        <v>1</v>
      </c>
      <c r="BM177" s="7">
        <v>274813.30503400002</v>
      </c>
      <c r="BN177" s="5" t="s">
        <v>3</v>
      </c>
      <c r="BO177" s="7"/>
      <c r="BP177" s="10">
        <v>37096</v>
      </c>
      <c r="BQ177" s="10">
        <v>48053</v>
      </c>
      <c r="BR177" s="7">
        <v>0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45505</v>
      </c>
      <c r="E178" s="13" t="s">
        <v>340</v>
      </c>
      <c r="F178" s="22">
        <v>0</v>
      </c>
      <c r="G178" s="22">
        <v>0</v>
      </c>
      <c r="H178" s="15">
        <v>57523.56</v>
      </c>
      <c r="I178" s="15">
        <v>0</v>
      </c>
      <c r="J178" s="15">
        <v>0</v>
      </c>
      <c r="K178" s="15">
        <v>57523.56</v>
      </c>
      <c r="L178" s="15">
        <v>356.98</v>
      </c>
      <c r="M178" s="15">
        <v>0</v>
      </c>
      <c r="N178" s="15">
        <v>0</v>
      </c>
      <c r="O178" s="15">
        <v>0</v>
      </c>
      <c r="P178" s="15">
        <v>356.98</v>
      </c>
      <c r="Q178" s="15">
        <v>0</v>
      </c>
      <c r="R178" s="15">
        <v>0</v>
      </c>
      <c r="S178" s="15">
        <v>57166.58</v>
      </c>
      <c r="T178" s="15">
        <v>0</v>
      </c>
      <c r="U178" s="15">
        <v>503.33</v>
      </c>
      <c r="V178" s="15">
        <v>0</v>
      </c>
      <c r="W178" s="15">
        <v>0</v>
      </c>
      <c r="X178" s="15">
        <v>503.33</v>
      </c>
      <c r="Y178" s="15">
        <v>0</v>
      </c>
      <c r="Z178" s="15">
        <v>0</v>
      </c>
      <c r="AA178" s="15">
        <v>0</v>
      </c>
      <c r="AB178" s="15">
        <v>148</v>
      </c>
      <c r="AC178" s="15">
        <v>0</v>
      </c>
      <c r="AD178" s="15">
        <v>0</v>
      </c>
      <c r="AE178" s="15">
        <v>0</v>
      </c>
      <c r="AF178" s="15">
        <v>0</v>
      </c>
      <c r="AG178" s="15">
        <v>9.42</v>
      </c>
      <c r="AH178" s="15">
        <v>110.94</v>
      </c>
      <c r="AI178" s="15">
        <v>0.22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10.199999999999999</v>
      </c>
      <c r="AR178" s="15">
        <v>0</v>
      </c>
      <c r="AS178" s="15">
        <v>0</v>
      </c>
      <c r="AT178" s="15">
        <v>0</v>
      </c>
      <c r="AU178" s="8">
        <f t="shared" si="2"/>
        <v>1139.0899999999999</v>
      </c>
      <c r="AV178" s="15">
        <v>0</v>
      </c>
      <c r="AW178" s="15">
        <v>0</v>
      </c>
      <c r="AX178" s="16">
        <v>100</v>
      </c>
      <c r="AY178" s="16">
        <v>360</v>
      </c>
      <c r="AZ178" s="15">
        <v>335853.18</v>
      </c>
      <c r="BA178" s="15">
        <v>94050</v>
      </c>
      <c r="BB178" s="14">
        <v>90</v>
      </c>
      <c r="BC178" s="14">
        <v>54.704861244019099</v>
      </c>
      <c r="BD178" s="14">
        <v>10.5</v>
      </c>
      <c r="BE178" s="14"/>
      <c r="BF178" s="13" t="s">
        <v>416</v>
      </c>
      <c r="BG178" s="11"/>
      <c r="BH178" s="13" t="s">
        <v>515</v>
      </c>
      <c r="BI178" s="13" t="s">
        <v>302</v>
      </c>
      <c r="BJ178" s="13" t="s">
        <v>532</v>
      </c>
      <c r="BK178" s="13" t="s">
        <v>420</v>
      </c>
      <c r="BL178" s="12" t="s">
        <v>1</v>
      </c>
      <c r="BM178" s="14">
        <v>469242.95394352003</v>
      </c>
      <c r="BN178" s="12" t="s">
        <v>3</v>
      </c>
      <c r="BO178" s="14"/>
      <c r="BP178" s="17">
        <v>37600</v>
      </c>
      <c r="BQ178" s="17">
        <v>48558</v>
      </c>
      <c r="BR178" s="14">
        <v>0</v>
      </c>
      <c r="BS178" s="14">
        <v>148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45505</v>
      </c>
      <c r="E179" s="6" t="s">
        <v>296</v>
      </c>
      <c r="F179" s="21">
        <v>66</v>
      </c>
      <c r="G179" s="21">
        <v>65</v>
      </c>
      <c r="H179" s="8">
        <v>37001.800000000003</v>
      </c>
      <c r="I179" s="8">
        <v>12948.38</v>
      </c>
      <c r="J179" s="8">
        <v>0</v>
      </c>
      <c r="K179" s="8">
        <v>49950.18</v>
      </c>
      <c r="L179" s="8">
        <v>255.53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49950.18</v>
      </c>
      <c r="T179" s="8">
        <v>23837.67</v>
      </c>
      <c r="U179" s="8">
        <v>306.81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24144.48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0</v>
      </c>
      <c r="AV179" s="8">
        <v>13203.91</v>
      </c>
      <c r="AW179" s="8">
        <v>24144.48</v>
      </c>
      <c r="AX179" s="9">
        <v>96</v>
      </c>
      <c r="AY179" s="9">
        <v>360</v>
      </c>
      <c r="AZ179" s="8">
        <v>225004.99</v>
      </c>
      <c r="BA179" s="8">
        <v>64350</v>
      </c>
      <c r="BB179" s="7">
        <v>90</v>
      </c>
      <c r="BC179" s="7">
        <v>69.860391608391595</v>
      </c>
      <c r="BD179" s="7">
        <v>9.9499999999999993</v>
      </c>
      <c r="BE179" s="7"/>
      <c r="BF179" s="6" t="s">
        <v>416</v>
      </c>
      <c r="BG179" s="4"/>
      <c r="BH179" s="6" t="s">
        <v>515</v>
      </c>
      <c r="BI179" s="6" t="s">
        <v>302</v>
      </c>
      <c r="BJ179" s="6" t="s">
        <v>532</v>
      </c>
      <c r="BK179" s="6" t="s">
        <v>423</v>
      </c>
      <c r="BL179" s="5" t="s">
        <v>1</v>
      </c>
      <c r="BM179" s="7">
        <v>410008.26030192</v>
      </c>
      <c r="BN179" s="5" t="s">
        <v>3</v>
      </c>
      <c r="BO179" s="7"/>
      <c r="BP179" s="10">
        <v>37483</v>
      </c>
      <c r="BQ179" s="10">
        <v>48441</v>
      </c>
      <c r="BR179" s="7">
        <v>11749.32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45505</v>
      </c>
      <c r="E180" s="13" t="s">
        <v>534</v>
      </c>
      <c r="F180" s="22">
        <v>0</v>
      </c>
      <c r="G180" s="22">
        <v>0</v>
      </c>
      <c r="H180" s="15">
        <v>36947.550000000003</v>
      </c>
      <c r="I180" s="15">
        <v>0</v>
      </c>
      <c r="J180" s="15">
        <v>0</v>
      </c>
      <c r="K180" s="15">
        <v>36947.550000000003</v>
      </c>
      <c r="L180" s="15">
        <v>255.98</v>
      </c>
      <c r="M180" s="15">
        <v>0</v>
      </c>
      <c r="N180" s="15">
        <v>0</v>
      </c>
      <c r="O180" s="15">
        <v>0</v>
      </c>
      <c r="P180" s="15">
        <v>255.98</v>
      </c>
      <c r="Q180" s="15">
        <v>0</v>
      </c>
      <c r="R180" s="15">
        <v>0</v>
      </c>
      <c r="S180" s="15">
        <v>36691.57</v>
      </c>
      <c r="T180" s="15">
        <v>0</v>
      </c>
      <c r="U180" s="15">
        <v>306.36</v>
      </c>
      <c r="V180" s="15">
        <v>0</v>
      </c>
      <c r="W180" s="15">
        <v>0</v>
      </c>
      <c r="X180" s="15">
        <v>306.36</v>
      </c>
      <c r="Y180" s="15">
        <v>0</v>
      </c>
      <c r="Z180" s="15">
        <v>0</v>
      </c>
      <c r="AA180" s="15">
        <v>0</v>
      </c>
      <c r="AB180" s="15">
        <v>104.5</v>
      </c>
      <c r="AC180" s="15">
        <v>0</v>
      </c>
      <c r="AD180" s="15">
        <v>0</v>
      </c>
      <c r="AE180" s="15">
        <v>0</v>
      </c>
      <c r="AF180" s="15">
        <v>0</v>
      </c>
      <c r="AG180" s="15">
        <v>-9.34</v>
      </c>
      <c r="AH180" s="15">
        <v>73.37</v>
      </c>
      <c r="AI180" s="15">
        <v>0.15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6.94</v>
      </c>
      <c r="AR180" s="15">
        <v>0</v>
      </c>
      <c r="AS180" s="15">
        <v>5.79</v>
      </c>
      <c r="AT180" s="15">
        <v>0</v>
      </c>
      <c r="AU180" s="8">
        <f t="shared" si="2"/>
        <v>732.17</v>
      </c>
      <c r="AV180" s="15">
        <v>0</v>
      </c>
      <c r="AW180" s="15">
        <v>0</v>
      </c>
      <c r="AX180" s="16">
        <v>96</v>
      </c>
      <c r="AY180" s="16">
        <v>360</v>
      </c>
      <c r="AZ180" s="15">
        <v>225004.99</v>
      </c>
      <c r="BA180" s="15">
        <v>64350</v>
      </c>
      <c r="BB180" s="14">
        <v>90</v>
      </c>
      <c r="BC180" s="14">
        <v>51.316881118881099</v>
      </c>
      <c r="BD180" s="14">
        <v>9.9499999999999993</v>
      </c>
      <c r="BE180" s="14"/>
      <c r="BF180" s="13" t="s">
        <v>416</v>
      </c>
      <c r="BG180" s="11"/>
      <c r="BH180" s="13" t="s">
        <v>515</v>
      </c>
      <c r="BI180" s="13" t="s">
        <v>302</v>
      </c>
      <c r="BJ180" s="13" t="s">
        <v>532</v>
      </c>
      <c r="BK180" s="13" t="s">
        <v>420</v>
      </c>
      <c r="BL180" s="12" t="s">
        <v>1</v>
      </c>
      <c r="BM180" s="14">
        <v>301177.02846007998</v>
      </c>
      <c r="BN180" s="12" t="s">
        <v>3</v>
      </c>
      <c r="BO180" s="14"/>
      <c r="BP180" s="17">
        <v>37483</v>
      </c>
      <c r="BQ180" s="17">
        <v>48441</v>
      </c>
      <c r="BR180" s="14">
        <v>0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45505</v>
      </c>
      <c r="E181" s="6" t="s">
        <v>535</v>
      </c>
      <c r="F181" s="21">
        <v>26</v>
      </c>
      <c r="G181" s="21">
        <v>25</v>
      </c>
      <c r="H181" s="8">
        <v>37376.94</v>
      </c>
      <c r="I181" s="8">
        <v>5881.97</v>
      </c>
      <c r="J181" s="8">
        <v>0</v>
      </c>
      <c r="K181" s="8">
        <v>43258.91</v>
      </c>
      <c r="L181" s="8">
        <v>252.42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43258.91</v>
      </c>
      <c r="T181" s="8">
        <v>8583.15</v>
      </c>
      <c r="U181" s="8">
        <v>309.92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8893.07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0</v>
      </c>
      <c r="AV181" s="8">
        <v>6134.39</v>
      </c>
      <c r="AW181" s="8">
        <v>8893.07</v>
      </c>
      <c r="AX181" s="9">
        <v>96</v>
      </c>
      <c r="AY181" s="9">
        <v>360</v>
      </c>
      <c r="AZ181" s="8">
        <v>225027.3</v>
      </c>
      <c r="BA181" s="8">
        <v>64350</v>
      </c>
      <c r="BB181" s="7">
        <v>90</v>
      </c>
      <c r="BC181" s="7">
        <v>60.501972027972002</v>
      </c>
      <c r="BD181" s="7">
        <v>9.9499999999999993</v>
      </c>
      <c r="BE181" s="7"/>
      <c r="BF181" s="6" t="s">
        <v>416</v>
      </c>
      <c r="BG181" s="4"/>
      <c r="BH181" s="6" t="s">
        <v>515</v>
      </c>
      <c r="BI181" s="6" t="s">
        <v>302</v>
      </c>
      <c r="BJ181" s="6" t="s">
        <v>532</v>
      </c>
      <c r="BK181" s="6" t="s">
        <v>423</v>
      </c>
      <c r="BL181" s="5" t="s">
        <v>1</v>
      </c>
      <c r="BM181" s="7">
        <v>355084.01434504002</v>
      </c>
      <c r="BN181" s="5" t="s">
        <v>3</v>
      </c>
      <c r="BO181" s="7"/>
      <c r="BP181" s="10">
        <v>37484</v>
      </c>
      <c r="BQ181" s="10">
        <v>48442</v>
      </c>
      <c r="BR181" s="7">
        <v>4625.92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45505</v>
      </c>
      <c r="E182" s="13" t="s">
        <v>110</v>
      </c>
      <c r="F182" s="22">
        <v>156</v>
      </c>
      <c r="G182" s="22">
        <v>155</v>
      </c>
      <c r="H182" s="15">
        <v>17971.759999999998</v>
      </c>
      <c r="I182" s="15">
        <v>31189.9</v>
      </c>
      <c r="J182" s="15">
        <v>0</v>
      </c>
      <c r="K182" s="15">
        <v>49161.66</v>
      </c>
      <c r="L182" s="15">
        <v>357.09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49161.66</v>
      </c>
      <c r="T182" s="15">
        <v>47763.26</v>
      </c>
      <c r="U182" s="15">
        <v>149.02000000000001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47912.28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</v>
      </c>
      <c r="AU182" s="8">
        <f t="shared" si="2"/>
        <v>0</v>
      </c>
      <c r="AV182" s="15">
        <v>31546.99</v>
      </c>
      <c r="AW182" s="15">
        <v>47912.28</v>
      </c>
      <c r="AX182" s="16">
        <v>74</v>
      </c>
      <c r="AY182" s="16">
        <v>360</v>
      </c>
      <c r="AZ182" s="15">
        <v>181626.46</v>
      </c>
      <c r="BA182" s="15">
        <v>57915</v>
      </c>
      <c r="BB182" s="14">
        <v>90</v>
      </c>
      <c r="BC182" s="14">
        <v>76.397296037296101</v>
      </c>
      <c r="BD182" s="14">
        <v>9.9499999999999993</v>
      </c>
      <c r="BE182" s="14"/>
      <c r="BF182" s="13" t="s">
        <v>416</v>
      </c>
      <c r="BG182" s="11"/>
      <c r="BH182" s="13" t="s">
        <v>536</v>
      </c>
      <c r="BI182" s="13" t="s">
        <v>537</v>
      </c>
      <c r="BJ182" s="13" t="s">
        <v>538</v>
      </c>
      <c r="BK182" s="13" t="s">
        <v>423</v>
      </c>
      <c r="BL182" s="12" t="s">
        <v>1</v>
      </c>
      <c r="BM182" s="14">
        <v>403535.81689104001</v>
      </c>
      <c r="BN182" s="12" t="s">
        <v>3</v>
      </c>
      <c r="BO182" s="14"/>
      <c r="BP182" s="17">
        <v>36770</v>
      </c>
      <c r="BQ182" s="17">
        <v>47727</v>
      </c>
      <c r="BR182" s="14">
        <v>26989.87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45505</v>
      </c>
      <c r="E183" s="6" t="s">
        <v>539</v>
      </c>
      <c r="F183" s="21">
        <v>0</v>
      </c>
      <c r="G183" s="21">
        <v>0</v>
      </c>
      <c r="H183" s="8">
        <v>28175.16</v>
      </c>
      <c r="I183" s="8">
        <v>0</v>
      </c>
      <c r="J183" s="8">
        <v>0</v>
      </c>
      <c r="K183" s="8">
        <v>28175.16</v>
      </c>
      <c r="L183" s="8">
        <v>272.49</v>
      </c>
      <c r="M183" s="8">
        <v>0</v>
      </c>
      <c r="N183" s="8">
        <v>0</v>
      </c>
      <c r="O183" s="8">
        <v>0</v>
      </c>
      <c r="P183" s="8">
        <v>272.49</v>
      </c>
      <c r="Q183" s="8">
        <v>0</v>
      </c>
      <c r="R183" s="8">
        <v>0</v>
      </c>
      <c r="S183" s="8">
        <v>27902.67</v>
      </c>
      <c r="T183" s="8">
        <v>0</v>
      </c>
      <c r="U183" s="8">
        <v>233.62</v>
      </c>
      <c r="V183" s="8">
        <v>0</v>
      </c>
      <c r="W183" s="8">
        <v>0</v>
      </c>
      <c r="X183" s="8">
        <v>233.62</v>
      </c>
      <c r="Y183" s="8">
        <v>0</v>
      </c>
      <c r="Z183" s="8">
        <v>0</v>
      </c>
      <c r="AA183" s="8">
        <v>0</v>
      </c>
      <c r="AB183" s="8">
        <v>104.5</v>
      </c>
      <c r="AC183" s="8">
        <v>0</v>
      </c>
      <c r="AD183" s="8">
        <v>0</v>
      </c>
      <c r="AE183" s="8">
        <v>0</v>
      </c>
      <c r="AF183" s="8">
        <v>0</v>
      </c>
      <c r="AG183" s="8">
        <v>-8.43</v>
      </c>
      <c r="AH183" s="8">
        <v>67.209999999999994</v>
      </c>
      <c r="AI183" s="8">
        <v>0.38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1.42</v>
      </c>
      <c r="AR183" s="8">
        <v>0</v>
      </c>
      <c r="AS183" s="8">
        <v>1.1399999999999999</v>
      </c>
      <c r="AT183" s="8">
        <v>0</v>
      </c>
      <c r="AU183" s="8">
        <f t="shared" si="2"/>
        <v>670.05</v>
      </c>
      <c r="AV183" s="8">
        <v>0</v>
      </c>
      <c r="AW183" s="8">
        <v>0</v>
      </c>
      <c r="AX183" s="9">
        <v>73</v>
      </c>
      <c r="AY183" s="9">
        <v>360</v>
      </c>
      <c r="AZ183" s="8">
        <v>182161.72</v>
      </c>
      <c r="BA183" s="8">
        <v>57915</v>
      </c>
      <c r="BB183" s="7">
        <v>90</v>
      </c>
      <c r="BC183" s="7">
        <v>43.360792540792502</v>
      </c>
      <c r="BD183" s="7">
        <v>9.9499999999999993</v>
      </c>
      <c r="BE183" s="7"/>
      <c r="BF183" s="6" t="s">
        <v>416</v>
      </c>
      <c r="BG183" s="4"/>
      <c r="BH183" s="6" t="s">
        <v>536</v>
      </c>
      <c r="BI183" s="6" t="s">
        <v>537</v>
      </c>
      <c r="BJ183" s="6" t="s">
        <v>538</v>
      </c>
      <c r="BK183" s="6" t="s">
        <v>420</v>
      </c>
      <c r="BL183" s="5" t="s">
        <v>1</v>
      </c>
      <c r="BM183" s="7">
        <v>229034.71387847999</v>
      </c>
      <c r="BN183" s="5" t="s">
        <v>3</v>
      </c>
      <c r="BO183" s="7"/>
      <c r="BP183" s="10">
        <v>36784</v>
      </c>
      <c r="BQ183" s="10">
        <v>47741</v>
      </c>
      <c r="BR183" s="7">
        <v>0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45505</v>
      </c>
      <c r="E184" s="13" t="s">
        <v>540</v>
      </c>
      <c r="F184" s="22">
        <v>0</v>
      </c>
      <c r="G184" s="22">
        <v>0</v>
      </c>
      <c r="H184" s="15">
        <v>22804.47</v>
      </c>
      <c r="I184" s="15">
        <v>0</v>
      </c>
      <c r="J184" s="15">
        <v>0</v>
      </c>
      <c r="K184" s="15">
        <v>22804.47</v>
      </c>
      <c r="L184" s="15">
        <v>200.31</v>
      </c>
      <c r="M184" s="15">
        <v>0</v>
      </c>
      <c r="N184" s="15">
        <v>0</v>
      </c>
      <c r="O184" s="15">
        <v>0</v>
      </c>
      <c r="P184" s="15">
        <v>200.31</v>
      </c>
      <c r="Q184" s="15">
        <v>0</v>
      </c>
      <c r="R184" s="15">
        <v>0</v>
      </c>
      <c r="S184" s="15">
        <v>22604.16</v>
      </c>
      <c r="T184" s="15">
        <v>0</v>
      </c>
      <c r="U184" s="15">
        <v>183.39</v>
      </c>
      <c r="V184" s="15">
        <v>0</v>
      </c>
      <c r="W184" s="15">
        <v>0</v>
      </c>
      <c r="X184" s="15">
        <v>183.39</v>
      </c>
      <c r="Y184" s="15">
        <v>0</v>
      </c>
      <c r="Z184" s="15">
        <v>0</v>
      </c>
      <c r="AA184" s="15">
        <v>0</v>
      </c>
      <c r="AB184" s="15">
        <v>104.5</v>
      </c>
      <c r="AC184" s="15">
        <v>0</v>
      </c>
      <c r="AD184" s="15">
        <v>0</v>
      </c>
      <c r="AE184" s="15">
        <v>0</v>
      </c>
      <c r="AF184" s="15">
        <v>0</v>
      </c>
      <c r="AG184" s="15">
        <v>-11.73</v>
      </c>
      <c r="AH184" s="15">
        <v>53.71</v>
      </c>
      <c r="AI184" s="15">
        <v>0.09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1.8</v>
      </c>
      <c r="AR184" s="15">
        <v>0</v>
      </c>
      <c r="AS184" s="15">
        <v>2.12</v>
      </c>
      <c r="AT184" s="15">
        <v>0</v>
      </c>
      <c r="AU184" s="8">
        <f t="shared" si="2"/>
        <v>529.95000000000005</v>
      </c>
      <c r="AV184" s="15">
        <v>0</v>
      </c>
      <c r="AW184" s="15">
        <v>0</v>
      </c>
      <c r="AX184" s="16">
        <v>84</v>
      </c>
      <c r="AY184" s="16">
        <v>360</v>
      </c>
      <c r="AZ184" s="15">
        <v>192080.44</v>
      </c>
      <c r="BA184" s="15">
        <v>45045</v>
      </c>
      <c r="BB184" s="14">
        <v>70</v>
      </c>
      <c r="BC184" s="14">
        <v>35.126899766899797</v>
      </c>
      <c r="BD184" s="14">
        <v>9.65</v>
      </c>
      <c r="BE184" s="14"/>
      <c r="BF184" s="13" t="s">
        <v>416</v>
      </c>
      <c r="BG184" s="11"/>
      <c r="BH184" s="13" t="s">
        <v>536</v>
      </c>
      <c r="BI184" s="13" t="s">
        <v>537</v>
      </c>
      <c r="BJ184" s="13" t="s">
        <v>538</v>
      </c>
      <c r="BK184" s="13" t="s">
        <v>420</v>
      </c>
      <c r="BL184" s="12" t="s">
        <v>1</v>
      </c>
      <c r="BM184" s="14">
        <v>185542.72111104001</v>
      </c>
      <c r="BN184" s="12" t="s">
        <v>3</v>
      </c>
      <c r="BO184" s="14"/>
      <c r="BP184" s="17">
        <v>37126</v>
      </c>
      <c r="BQ184" s="17">
        <v>48083</v>
      </c>
      <c r="BR184" s="14">
        <v>0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45505</v>
      </c>
      <c r="E185" s="6" t="s">
        <v>330</v>
      </c>
      <c r="F185" s="21">
        <v>51</v>
      </c>
      <c r="G185" s="21">
        <v>50</v>
      </c>
      <c r="H185" s="8">
        <v>28981.41</v>
      </c>
      <c r="I185" s="8">
        <v>11017.87</v>
      </c>
      <c r="J185" s="8">
        <v>0</v>
      </c>
      <c r="K185" s="8">
        <v>39999.279999999999</v>
      </c>
      <c r="L185" s="8">
        <v>265.81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39999.279999999999</v>
      </c>
      <c r="T185" s="8">
        <v>14793.74</v>
      </c>
      <c r="U185" s="8">
        <v>240.3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15034.04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f t="shared" si="2"/>
        <v>0</v>
      </c>
      <c r="AV185" s="8">
        <v>11283.68</v>
      </c>
      <c r="AW185" s="8">
        <v>15034.04</v>
      </c>
      <c r="AX185" s="9">
        <v>77</v>
      </c>
      <c r="AY185" s="9">
        <v>360</v>
      </c>
      <c r="AZ185" s="8">
        <v>188941.06</v>
      </c>
      <c r="BA185" s="8">
        <v>57915</v>
      </c>
      <c r="BB185" s="7">
        <v>90</v>
      </c>
      <c r="BC185" s="7">
        <v>62.158943278943298</v>
      </c>
      <c r="BD185" s="7">
        <v>9.9499999999999993</v>
      </c>
      <c r="BE185" s="7"/>
      <c r="BF185" s="6" t="s">
        <v>416</v>
      </c>
      <c r="BG185" s="4"/>
      <c r="BH185" s="6" t="s">
        <v>536</v>
      </c>
      <c r="BI185" s="6" t="s">
        <v>537</v>
      </c>
      <c r="BJ185" s="6" t="s">
        <v>538</v>
      </c>
      <c r="BK185" s="6" t="s">
        <v>423</v>
      </c>
      <c r="BL185" s="5" t="s">
        <v>1</v>
      </c>
      <c r="BM185" s="7">
        <v>328327.84999232</v>
      </c>
      <c r="BN185" s="5" t="s">
        <v>3</v>
      </c>
      <c r="BO185" s="7"/>
      <c r="BP185" s="10">
        <v>36916</v>
      </c>
      <c r="BQ185" s="10">
        <v>47873</v>
      </c>
      <c r="BR185" s="7">
        <v>8842.89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45505</v>
      </c>
      <c r="E186" s="13" t="s">
        <v>111</v>
      </c>
      <c r="F186" s="22">
        <v>186</v>
      </c>
      <c r="G186" s="22">
        <v>185</v>
      </c>
      <c r="H186" s="15">
        <v>29506.48</v>
      </c>
      <c r="I186" s="15">
        <v>24744.2</v>
      </c>
      <c r="J186" s="15">
        <v>0</v>
      </c>
      <c r="K186" s="15">
        <v>54250.68</v>
      </c>
      <c r="L186" s="15">
        <v>261.45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54250.68</v>
      </c>
      <c r="T186" s="15">
        <v>69392.259999999995</v>
      </c>
      <c r="U186" s="15">
        <v>244.66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69636.92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25005.65</v>
      </c>
      <c r="AW186" s="15">
        <v>69636.92</v>
      </c>
      <c r="AX186" s="16">
        <v>79</v>
      </c>
      <c r="AY186" s="16">
        <v>360</v>
      </c>
      <c r="AZ186" s="15">
        <v>189523.11</v>
      </c>
      <c r="BA186" s="15">
        <v>57915</v>
      </c>
      <c r="BB186" s="14">
        <v>90</v>
      </c>
      <c r="BC186" s="14">
        <v>84.305641025640995</v>
      </c>
      <c r="BD186" s="14">
        <v>9.9499999999999993</v>
      </c>
      <c r="BE186" s="14"/>
      <c r="BF186" s="13" t="s">
        <v>416</v>
      </c>
      <c r="BG186" s="11"/>
      <c r="BH186" s="13" t="s">
        <v>536</v>
      </c>
      <c r="BI186" s="13" t="s">
        <v>537</v>
      </c>
      <c r="BJ186" s="13" t="s">
        <v>538</v>
      </c>
      <c r="BK186" s="13" t="s">
        <v>423</v>
      </c>
      <c r="BL186" s="12" t="s">
        <v>1</v>
      </c>
      <c r="BM186" s="14">
        <v>445308.24367391999</v>
      </c>
      <c r="BN186" s="12" t="s">
        <v>3</v>
      </c>
      <c r="BO186" s="14"/>
      <c r="BP186" s="17">
        <v>36951</v>
      </c>
      <c r="BQ186" s="17">
        <v>47908</v>
      </c>
      <c r="BR186" s="14">
        <v>32175.22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45505</v>
      </c>
      <c r="E187" s="6" t="s">
        <v>285</v>
      </c>
      <c r="F187" s="21">
        <v>69</v>
      </c>
      <c r="G187" s="21">
        <v>68</v>
      </c>
      <c r="H187" s="8">
        <v>29506.48</v>
      </c>
      <c r="I187" s="8">
        <v>13569.21</v>
      </c>
      <c r="J187" s="8">
        <v>0</v>
      </c>
      <c r="K187" s="8">
        <v>43075.69</v>
      </c>
      <c r="L187" s="8">
        <v>261.45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43075.69</v>
      </c>
      <c r="T187" s="8">
        <v>20867.740000000002</v>
      </c>
      <c r="U187" s="8">
        <v>244.66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21112.400000000001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13830.66</v>
      </c>
      <c r="AW187" s="8">
        <v>21112.400000000001</v>
      </c>
      <c r="AX187" s="9">
        <v>79</v>
      </c>
      <c r="AY187" s="9">
        <v>360</v>
      </c>
      <c r="AZ187" s="8">
        <v>189523.11</v>
      </c>
      <c r="BA187" s="8">
        <v>57915</v>
      </c>
      <c r="BB187" s="7">
        <v>90</v>
      </c>
      <c r="BC187" s="7">
        <v>66.939689199689198</v>
      </c>
      <c r="BD187" s="7">
        <v>9.9499999999999993</v>
      </c>
      <c r="BE187" s="7"/>
      <c r="BF187" s="6" t="s">
        <v>416</v>
      </c>
      <c r="BG187" s="4"/>
      <c r="BH187" s="6" t="s">
        <v>536</v>
      </c>
      <c r="BI187" s="6" t="s">
        <v>537</v>
      </c>
      <c r="BJ187" s="6" t="s">
        <v>538</v>
      </c>
      <c r="BK187" s="6" t="s">
        <v>423</v>
      </c>
      <c r="BL187" s="5" t="s">
        <v>1</v>
      </c>
      <c r="BM187" s="7">
        <v>353580.08155736001</v>
      </c>
      <c r="BN187" s="5" t="s">
        <v>3</v>
      </c>
      <c r="BO187" s="7"/>
      <c r="BP187" s="10">
        <v>36951</v>
      </c>
      <c r="BQ187" s="10">
        <v>47908</v>
      </c>
      <c r="BR187" s="7">
        <v>11872.14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45505</v>
      </c>
      <c r="E188" s="13" t="s">
        <v>541</v>
      </c>
      <c r="F188" s="22">
        <v>0</v>
      </c>
      <c r="G188" s="22">
        <v>0</v>
      </c>
      <c r="H188" s="15">
        <v>45377.64</v>
      </c>
      <c r="I188" s="15">
        <v>0</v>
      </c>
      <c r="J188" s="15">
        <v>0</v>
      </c>
      <c r="K188" s="15">
        <v>45377.64</v>
      </c>
      <c r="L188" s="15">
        <v>415.47</v>
      </c>
      <c r="M188" s="15">
        <v>0</v>
      </c>
      <c r="N188" s="15">
        <v>0</v>
      </c>
      <c r="O188" s="15">
        <v>0</v>
      </c>
      <c r="P188" s="15">
        <v>415.47</v>
      </c>
      <c r="Q188" s="15">
        <v>0</v>
      </c>
      <c r="R188" s="15">
        <v>0</v>
      </c>
      <c r="S188" s="15">
        <v>44962.17</v>
      </c>
      <c r="T188" s="15">
        <v>0</v>
      </c>
      <c r="U188" s="15">
        <v>397.05</v>
      </c>
      <c r="V188" s="15">
        <v>0</v>
      </c>
      <c r="W188" s="15">
        <v>0</v>
      </c>
      <c r="X188" s="15">
        <v>397.05</v>
      </c>
      <c r="Y188" s="15">
        <v>0</v>
      </c>
      <c r="Z188" s="15">
        <v>0</v>
      </c>
      <c r="AA188" s="15">
        <v>0</v>
      </c>
      <c r="AB188" s="15">
        <v>148</v>
      </c>
      <c r="AC188" s="15">
        <v>0</v>
      </c>
      <c r="AD188" s="15">
        <v>0</v>
      </c>
      <c r="AE188" s="15">
        <v>0</v>
      </c>
      <c r="AF188" s="15">
        <v>0</v>
      </c>
      <c r="AG188" s="15">
        <v>4.5599999999999996</v>
      </c>
      <c r="AH188" s="15">
        <v>105.68</v>
      </c>
      <c r="AI188" s="15">
        <v>0.19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9.1</v>
      </c>
      <c r="AR188" s="15">
        <v>0</v>
      </c>
      <c r="AS188" s="15">
        <v>7.97</v>
      </c>
      <c r="AT188" s="15">
        <v>0</v>
      </c>
      <c r="AU188" s="8">
        <f t="shared" si="2"/>
        <v>1072.08</v>
      </c>
      <c r="AV188" s="15">
        <v>0</v>
      </c>
      <c r="AW188" s="15">
        <v>0</v>
      </c>
      <c r="AX188" s="16">
        <v>76</v>
      </c>
      <c r="AY188" s="16">
        <v>360</v>
      </c>
      <c r="AZ188" s="15">
        <v>300748.28000000003</v>
      </c>
      <c r="BA188" s="15">
        <v>88825</v>
      </c>
      <c r="BB188" s="14">
        <v>85</v>
      </c>
      <c r="BC188" s="14">
        <v>43.026000000000003</v>
      </c>
      <c r="BD188" s="14">
        <v>10.5</v>
      </c>
      <c r="BE188" s="14"/>
      <c r="BF188" s="13" t="s">
        <v>416</v>
      </c>
      <c r="BG188" s="11"/>
      <c r="BH188" s="13" t="s">
        <v>542</v>
      </c>
      <c r="BI188" s="13"/>
      <c r="BJ188" s="13" t="s">
        <v>4</v>
      </c>
      <c r="BK188" s="13" t="s">
        <v>420</v>
      </c>
      <c r="BL188" s="12" t="s">
        <v>1</v>
      </c>
      <c r="BM188" s="14">
        <v>369064.95834647998</v>
      </c>
      <c r="BN188" s="12" t="s">
        <v>3</v>
      </c>
      <c r="BO188" s="14"/>
      <c r="BP188" s="17">
        <v>36854</v>
      </c>
      <c r="BQ188" s="17">
        <v>47811</v>
      </c>
      <c r="BR188" s="14">
        <v>0</v>
      </c>
      <c r="BS188" s="14">
        <v>148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45505</v>
      </c>
      <c r="E189" s="6" t="s">
        <v>112</v>
      </c>
      <c r="F189" s="21">
        <v>180</v>
      </c>
      <c r="G189" s="21">
        <v>179</v>
      </c>
      <c r="H189" s="8">
        <v>6433.77</v>
      </c>
      <c r="I189" s="8">
        <v>52253.91</v>
      </c>
      <c r="J189" s="8">
        <v>0</v>
      </c>
      <c r="K189" s="8">
        <v>58687.68</v>
      </c>
      <c r="L189" s="8">
        <v>577.61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58687.68</v>
      </c>
      <c r="T189" s="8">
        <v>61849.89</v>
      </c>
      <c r="U189" s="8">
        <v>56.3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61906.19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f t="shared" si="2"/>
        <v>0</v>
      </c>
      <c r="AV189" s="8">
        <v>52831.519999999997</v>
      </c>
      <c r="AW189" s="8">
        <v>61906.19</v>
      </c>
      <c r="AX189" s="9">
        <v>81</v>
      </c>
      <c r="AY189" s="9">
        <v>360</v>
      </c>
      <c r="AZ189" s="8">
        <v>229248.17</v>
      </c>
      <c r="BA189" s="8">
        <v>69300</v>
      </c>
      <c r="BB189" s="7">
        <v>90</v>
      </c>
      <c r="BC189" s="7">
        <v>76.217766233766199</v>
      </c>
      <c r="BD189" s="7">
        <v>10.5</v>
      </c>
      <c r="BE189" s="7"/>
      <c r="BF189" s="6" t="s">
        <v>416</v>
      </c>
      <c r="BG189" s="4"/>
      <c r="BH189" s="6" t="s">
        <v>515</v>
      </c>
      <c r="BI189" s="6" t="s">
        <v>543</v>
      </c>
      <c r="BJ189" s="6" t="s">
        <v>544</v>
      </c>
      <c r="BK189" s="6" t="s">
        <v>423</v>
      </c>
      <c r="BL189" s="5" t="s">
        <v>1</v>
      </c>
      <c r="BM189" s="7">
        <v>481728.66600192001</v>
      </c>
      <c r="BN189" s="5" t="s">
        <v>3</v>
      </c>
      <c r="BO189" s="7"/>
      <c r="BP189" s="10">
        <v>37029</v>
      </c>
      <c r="BQ189" s="10">
        <v>47986</v>
      </c>
      <c r="BR189" s="7">
        <v>39195.550000000003</v>
      </c>
      <c r="BS189" s="7">
        <v>132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45505</v>
      </c>
      <c r="E190" s="13" t="s">
        <v>113</v>
      </c>
      <c r="F190" s="22">
        <v>148</v>
      </c>
      <c r="G190" s="22">
        <v>147</v>
      </c>
      <c r="H190" s="15">
        <v>42406.74</v>
      </c>
      <c r="I190" s="15">
        <v>28003.52</v>
      </c>
      <c r="J190" s="15">
        <v>0</v>
      </c>
      <c r="K190" s="15">
        <v>70410.259999999995</v>
      </c>
      <c r="L190" s="15">
        <v>338.18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70410.259999999995</v>
      </c>
      <c r="T190" s="15">
        <v>76481.13</v>
      </c>
      <c r="U190" s="15">
        <v>371.06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76852.19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28341.7</v>
      </c>
      <c r="AW190" s="15">
        <v>76852.19</v>
      </c>
      <c r="AX190" s="16">
        <v>84</v>
      </c>
      <c r="AY190" s="16">
        <v>360</v>
      </c>
      <c r="AZ190" s="15">
        <v>257314.89</v>
      </c>
      <c r="BA190" s="15">
        <v>77535</v>
      </c>
      <c r="BB190" s="14">
        <v>90</v>
      </c>
      <c r="BC190" s="14">
        <v>81.729843296575694</v>
      </c>
      <c r="BD190" s="14">
        <v>10.5</v>
      </c>
      <c r="BE190" s="14"/>
      <c r="BF190" s="13" t="s">
        <v>416</v>
      </c>
      <c r="BG190" s="11"/>
      <c r="BH190" s="13" t="s">
        <v>515</v>
      </c>
      <c r="BI190" s="13" t="s">
        <v>543</v>
      </c>
      <c r="BJ190" s="13" t="s">
        <v>544</v>
      </c>
      <c r="BK190" s="13" t="s">
        <v>423</v>
      </c>
      <c r="BL190" s="12" t="s">
        <v>1</v>
      </c>
      <c r="BM190" s="14">
        <v>577951.63520944002</v>
      </c>
      <c r="BN190" s="12" t="s">
        <v>3</v>
      </c>
      <c r="BO190" s="14"/>
      <c r="BP190" s="17">
        <v>37104</v>
      </c>
      <c r="BQ190" s="17">
        <v>48061</v>
      </c>
      <c r="BR190" s="14">
        <v>33263</v>
      </c>
      <c r="BS190" s="14">
        <v>132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45505</v>
      </c>
      <c r="E191" s="6" t="s">
        <v>545</v>
      </c>
      <c r="F191" s="21">
        <v>0</v>
      </c>
      <c r="G191" s="21">
        <v>0</v>
      </c>
      <c r="H191" s="8">
        <v>42941.63</v>
      </c>
      <c r="I191" s="8">
        <v>0</v>
      </c>
      <c r="J191" s="8">
        <v>0</v>
      </c>
      <c r="K191" s="8">
        <v>42941.63</v>
      </c>
      <c r="L191" s="8">
        <v>348.73</v>
      </c>
      <c r="M191" s="8">
        <v>0</v>
      </c>
      <c r="N191" s="8">
        <v>0</v>
      </c>
      <c r="O191" s="8">
        <v>0</v>
      </c>
      <c r="P191" s="8">
        <v>348.73</v>
      </c>
      <c r="Q191" s="8">
        <v>0</v>
      </c>
      <c r="R191" s="8">
        <v>0</v>
      </c>
      <c r="S191" s="8">
        <v>42592.9</v>
      </c>
      <c r="T191" s="8">
        <v>0</v>
      </c>
      <c r="U191" s="8">
        <v>375.74</v>
      </c>
      <c r="V191" s="8">
        <v>0</v>
      </c>
      <c r="W191" s="8">
        <v>0</v>
      </c>
      <c r="X191" s="8">
        <v>375.74</v>
      </c>
      <c r="Y191" s="8">
        <v>0</v>
      </c>
      <c r="Z191" s="8">
        <v>0</v>
      </c>
      <c r="AA191" s="8">
        <v>0</v>
      </c>
      <c r="AB191" s="8">
        <v>132</v>
      </c>
      <c r="AC191" s="8">
        <v>0</v>
      </c>
      <c r="AD191" s="8">
        <v>0</v>
      </c>
      <c r="AE191" s="8">
        <v>0</v>
      </c>
      <c r="AF191" s="8">
        <v>0</v>
      </c>
      <c r="AG191" s="8">
        <v>-21.66</v>
      </c>
      <c r="AH191" s="8">
        <v>94.23</v>
      </c>
      <c r="AI191" s="8">
        <v>0.18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3.6549999999999998E-3</v>
      </c>
      <c r="AU191" s="8">
        <f t="shared" si="2"/>
        <v>929.21634500000005</v>
      </c>
      <c r="AV191" s="8">
        <v>0</v>
      </c>
      <c r="AW191" s="8">
        <v>0</v>
      </c>
      <c r="AX191" s="9">
        <v>84</v>
      </c>
      <c r="AY191" s="9">
        <v>360</v>
      </c>
      <c r="AZ191" s="8">
        <v>262369.89</v>
      </c>
      <c r="BA191" s="8">
        <v>79200</v>
      </c>
      <c r="BB191" s="7">
        <v>90</v>
      </c>
      <c r="BC191" s="7">
        <v>48.401022727272696</v>
      </c>
      <c r="BD191" s="7">
        <v>10.5</v>
      </c>
      <c r="BE191" s="7"/>
      <c r="BF191" s="6" t="s">
        <v>416</v>
      </c>
      <c r="BG191" s="4"/>
      <c r="BH191" s="6" t="s">
        <v>526</v>
      </c>
      <c r="BI191" s="6" t="s">
        <v>306</v>
      </c>
      <c r="BJ191" s="6" t="s">
        <v>546</v>
      </c>
      <c r="BK191" s="6" t="s">
        <v>420</v>
      </c>
      <c r="BL191" s="5" t="s">
        <v>1</v>
      </c>
      <c r="BM191" s="7">
        <v>349617.17515760002</v>
      </c>
      <c r="BN191" s="5" t="s">
        <v>3</v>
      </c>
      <c r="BO191" s="7"/>
      <c r="BP191" s="10">
        <v>37112</v>
      </c>
      <c r="BQ191" s="10">
        <v>48069</v>
      </c>
      <c r="BR191" s="7">
        <v>0</v>
      </c>
      <c r="BS191" s="7">
        <v>132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45505</v>
      </c>
      <c r="E192" s="13" t="s">
        <v>114</v>
      </c>
      <c r="F192" s="22">
        <v>170</v>
      </c>
      <c r="G192" s="22">
        <v>169</v>
      </c>
      <c r="H192" s="15">
        <v>44952.88</v>
      </c>
      <c r="I192" s="15">
        <v>24205.4</v>
      </c>
      <c r="J192" s="15">
        <v>0</v>
      </c>
      <c r="K192" s="15">
        <v>69158.28</v>
      </c>
      <c r="L192" s="15">
        <v>274.79000000000002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69158.28</v>
      </c>
      <c r="T192" s="15">
        <v>88713.21</v>
      </c>
      <c r="U192" s="15">
        <v>393.34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89106.55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24480.19</v>
      </c>
      <c r="AW192" s="15">
        <v>89106.55</v>
      </c>
      <c r="AX192" s="16">
        <v>101</v>
      </c>
      <c r="AY192" s="16">
        <v>360</v>
      </c>
      <c r="AZ192" s="15">
        <v>284269.48</v>
      </c>
      <c r="BA192" s="15">
        <v>73040</v>
      </c>
      <c r="BB192" s="14">
        <v>83</v>
      </c>
      <c r="BC192" s="14">
        <v>78.588954545454499</v>
      </c>
      <c r="BD192" s="14">
        <v>10.5</v>
      </c>
      <c r="BE192" s="14"/>
      <c r="BF192" s="13" t="s">
        <v>416</v>
      </c>
      <c r="BG192" s="11"/>
      <c r="BH192" s="13" t="s">
        <v>515</v>
      </c>
      <c r="BI192" s="13" t="s">
        <v>516</v>
      </c>
      <c r="BJ192" s="13" t="s">
        <v>517</v>
      </c>
      <c r="BK192" s="13" t="s">
        <v>423</v>
      </c>
      <c r="BL192" s="12" t="s">
        <v>1</v>
      </c>
      <c r="BM192" s="14">
        <v>567674.95268831996</v>
      </c>
      <c r="BN192" s="12" t="s">
        <v>3</v>
      </c>
      <c r="BO192" s="14"/>
      <c r="BP192" s="17">
        <v>37631</v>
      </c>
      <c r="BQ192" s="17">
        <v>48589</v>
      </c>
      <c r="BR192" s="14">
        <v>37418.699999999997</v>
      </c>
      <c r="BS192" s="14">
        <v>132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45505</v>
      </c>
      <c r="E193" s="6" t="s">
        <v>115</v>
      </c>
      <c r="F193" s="21">
        <v>190</v>
      </c>
      <c r="G193" s="21">
        <v>189</v>
      </c>
      <c r="H193" s="8">
        <v>19368.88</v>
      </c>
      <c r="I193" s="8">
        <v>37451.199999999997</v>
      </c>
      <c r="J193" s="8">
        <v>0</v>
      </c>
      <c r="K193" s="8">
        <v>56820.08</v>
      </c>
      <c r="L193" s="8">
        <v>397.11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56820.08</v>
      </c>
      <c r="T193" s="8">
        <v>69019.289999999994</v>
      </c>
      <c r="U193" s="8">
        <v>163.99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69183.28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f t="shared" si="2"/>
        <v>0</v>
      </c>
      <c r="AV193" s="8">
        <v>37848.31</v>
      </c>
      <c r="AW193" s="8">
        <v>69183.28</v>
      </c>
      <c r="AX193" s="9">
        <v>40</v>
      </c>
      <c r="AY193" s="9">
        <v>300</v>
      </c>
      <c r="AZ193" s="8">
        <v>218473.25</v>
      </c>
      <c r="BA193" s="8">
        <v>60988.99</v>
      </c>
      <c r="BB193" s="7">
        <v>90</v>
      </c>
      <c r="BC193" s="7">
        <v>83.848038801757497</v>
      </c>
      <c r="BD193" s="7">
        <v>10.16</v>
      </c>
      <c r="BE193" s="7"/>
      <c r="BF193" s="6" t="s">
        <v>416</v>
      </c>
      <c r="BG193" s="4"/>
      <c r="BH193" s="6" t="s">
        <v>506</v>
      </c>
      <c r="BI193" s="6" t="s">
        <v>547</v>
      </c>
      <c r="BJ193" s="6" t="s">
        <v>548</v>
      </c>
      <c r="BK193" s="6" t="s">
        <v>423</v>
      </c>
      <c r="BL193" s="5" t="s">
        <v>1</v>
      </c>
      <c r="BM193" s="7">
        <v>466398.76274752</v>
      </c>
      <c r="BN193" s="5" t="s">
        <v>3</v>
      </c>
      <c r="BO193" s="7"/>
      <c r="BP193" s="10">
        <v>37617</v>
      </c>
      <c r="BQ193" s="10">
        <v>46748</v>
      </c>
      <c r="BR193" s="7">
        <v>29459.5</v>
      </c>
      <c r="BS193" s="7">
        <v>69.94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45505</v>
      </c>
      <c r="E194" s="13" t="s">
        <v>549</v>
      </c>
      <c r="F194" s="22">
        <v>13</v>
      </c>
      <c r="G194" s="22">
        <v>6</v>
      </c>
      <c r="H194" s="15">
        <v>20825.650000000001</v>
      </c>
      <c r="I194" s="15">
        <v>2753.22</v>
      </c>
      <c r="J194" s="15">
        <v>0</v>
      </c>
      <c r="K194" s="15">
        <v>23578.87</v>
      </c>
      <c r="L194" s="15">
        <v>406.86</v>
      </c>
      <c r="M194" s="15">
        <v>0</v>
      </c>
      <c r="N194" s="15">
        <v>0</v>
      </c>
      <c r="O194" s="15">
        <v>385.93</v>
      </c>
      <c r="P194" s="15">
        <v>0</v>
      </c>
      <c r="Q194" s="15">
        <v>0</v>
      </c>
      <c r="R194" s="15">
        <v>0</v>
      </c>
      <c r="S194" s="15">
        <v>23192.94</v>
      </c>
      <c r="T194" s="15">
        <v>1221.57</v>
      </c>
      <c r="U194" s="15">
        <v>177.71</v>
      </c>
      <c r="V194" s="15">
        <v>0</v>
      </c>
      <c r="W194" s="15">
        <v>220.26</v>
      </c>
      <c r="X194" s="15">
        <v>0</v>
      </c>
      <c r="Y194" s="15">
        <v>0</v>
      </c>
      <c r="Z194" s="15">
        <v>0</v>
      </c>
      <c r="AA194" s="15">
        <v>2570.63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-77.53</v>
      </c>
      <c r="AH194" s="15">
        <v>0</v>
      </c>
      <c r="AI194" s="15">
        <v>0</v>
      </c>
      <c r="AJ194" s="15">
        <v>68.84</v>
      </c>
      <c r="AK194" s="15">
        <v>0</v>
      </c>
      <c r="AL194" s="15">
        <v>0</v>
      </c>
      <c r="AM194" s="15">
        <v>45.38</v>
      </c>
      <c r="AN194" s="15">
        <v>0</v>
      </c>
      <c r="AO194" s="15">
        <v>35.31</v>
      </c>
      <c r="AP194" s="15">
        <v>52.77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730.96</v>
      </c>
      <c r="AV194" s="15">
        <v>5107.17</v>
      </c>
      <c r="AW194" s="15">
        <v>2570.63</v>
      </c>
      <c r="AX194" s="16">
        <v>42</v>
      </c>
      <c r="AY194" s="16">
        <v>300</v>
      </c>
      <c r="AZ194" s="15">
        <v>227713.61</v>
      </c>
      <c r="BA194" s="15">
        <v>63151.199999999997</v>
      </c>
      <c r="BB194" s="14">
        <v>90</v>
      </c>
      <c r="BC194" s="14">
        <v>33.053443164975498</v>
      </c>
      <c r="BD194" s="14">
        <v>10.24</v>
      </c>
      <c r="BE194" s="14"/>
      <c r="BF194" s="13" t="s">
        <v>416</v>
      </c>
      <c r="BG194" s="11"/>
      <c r="BH194" s="13" t="s">
        <v>506</v>
      </c>
      <c r="BI194" s="13" t="s">
        <v>550</v>
      </c>
      <c r="BJ194" s="13" t="s">
        <v>548</v>
      </c>
      <c r="BK194" s="13" t="s">
        <v>423</v>
      </c>
      <c r="BL194" s="12" t="s">
        <v>1</v>
      </c>
      <c r="BM194" s="14">
        <v>190375.62989136</v>
      </c>
      <c r="BN194" s="12" t="s">
        <v>3</v>
      </c>
      <c r="BO194" s="14"/>
      <c r="BP194" s="17">
        <v>37666</v>
      </c>
      <c r="BQ194" s="17">
        <v>46797</v>
      </c>
      <c r="BR194" s="14">
        <v>2039.96</v>
      </c>
      <c r="BS194" s="14">
        <v>68.84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45505</v>
      </c>
      <c r="E195" s="6" t="s">
        <v>116</v>
      </c>
      <c r="F195" s="21">
        <v>196</v>
      </c>
      <c r="G195" s="21">
        <v>195</v>
      </c>
      <c r="H195" s="8">
        <v>21719.31</v>
      </c>
      <c r="I195" s="8">
        <v>37927.089999999997</v>
      </c>
      <c r="J195" s="8">
        <v>0</v>
      </c>
      <c r="K195" s="8">
        <v>59646.400000000001</v>
      </c>
      <c r="L195" s="8">
        <v>398.17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59646.400000000001</v>
      </c>
      <c r="T195" s="8">
        <v>76297.789999999994</v>
      </c>
      <c r="U195" s="8">
        <v>184.61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76482.399999999994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38325.26</v>
      </c>
      <c r="AW195" s="8">
        <v>76482.399999999994</v>
      </c>
      <c r="AX195" s="9">
        <v>44</v>
      </c>
      <c r="AY195" s="9">
        <v>300</v>
      </c>
      <c r="AZ195" s="8">
        <v>229555.3137</v>
      </c>
      <c r="BA195" s="8">
        <v>63151.199999999997</v>
      </c>
      <c r="BB195" s="7">
        <v>90</v>
      </c>
      <c r="BC195" s="7">
        <v>85.005130543837694</v>
      </c>
      <c r="BD195" s="7">
        <v>10.199999999999999</v>
      </c>
      <c r="BE195" s="7"/>
      <c r="BF195" s="6" t="s">
        <v>416</v>
      </c>
      <c r="BG195" s="4"/>
      <c r="BH195" s="6" t="s">
        <v>506</v>
      </c>
      <c r="BI195" s="6" t="s">
        <v>550</v>
      </c>
      <c r="BJ195" s="6" t="s">
        <v>548</v>
      </c>
      <c r="BK195" s="6" t="s">
        <v>423</v>
      </c>
      <c r="BL195" s="5" t="s">
        <v>1</v>
      </c>
      <c r="BM195" s="7">
        <v>489598.16956160002</v>
      </c>
      <c r="BN195" s="5" t="s">
        <v>3</v>
      </c>
      <c r="BO195" s="7"/>
      <c r="BP195" s="10">
        <v>37722</v>
      </c>
      <c r="BQ195" s="10">
        <v>46854</v>
      </c>
      <c r="BR195" s="7">
        <v>28283.29</v>
      </c>
      <c r="BS195" s="7">
        <v>56.25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45505</v>
      </c>
      <c r="E196" s="13" t="s">
        <v>551</v>
      </c>
      <c r="F196" s="22">
        <v>1</v>
      </c>
      <c r="G196" s="22">
        <v>0</v>
      </c>
      <c r="H196" s="15">
        <v>40835.54</v>
      </c>
      <c r="I196" s="15">
        <v>363.97</v>
      </c>
      <c r="J196" s="15">
        <v>0</v>
      </c>
      <c r="K196" s="15">
        <v>41199.51</v>
      </c>
      <c r="L196" s="15">
        <v>367.16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41199.51</v>
      </c>
      <c r="T196" s="15">
        <v>360.5</v>
      </c>
      <c r="U196" s="15">
        <v>357.31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717.81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8">
        <f t="shared" si="3"/>
        <v>0</v>
      </c>
      <c r="AV196" s="15">
        <v>731.13</v>
      </c>
      <c r="AW196" s="15">
        <v>717.81</v>
      </c>
      <c r="AX196" s="16">
        <v>77</v>
      </c>
      <c r="AY196" s="16">
        <v>360</v>
      </c>
      <c r="AZ196" s="15">
        <v>256925.33</v>
      </c>
      <c r="BA196" s="15">
        <v>79200</v>
      </c>
      <c r="BB196" s="14">
        <v>90</v>
      </c>
      <c r="BC196" s="14">
        <v>46.817625</v>
      </c>
      <c r="BD196" s="14">
        <v>10.5</v>
      </c>
      <c r="BE196" s="14"/>
      <c r="BF196" s="13" t="s">
        <v>416</v>
      </c>
      <c r="BG196" s="11"/>
      <c r="BH196" s="13" t="s">
        <v>433</v>
      </c>
      <c r="BI196" s="13" t="s">
        <v>552</v>
      </c>
      <c r="BJ196" s="13" t="s">
        <v>553</v>
      </c>
      <c r="BK196" s="13" t="s">
        <v>422</v>
      </c>
      <c r="BL196" s="12" t="s">
        <v>1</v>
      </c>
      <c r="BM196" s="14">
        <v>338179.75071143999</v>
      </c>
      <c r="BN196" s="12" t="s">
        <v>3</v>
      </c>
      <c r="BO196" s="14"/>
      <c r="BP196" s="17">
        <v>36899</v>
      </c>
      <c r="BQ196" s="17">
        <v>47856</v>
      </c>
      <c r="BR196" s="14">
        <v>452.76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45505</v>
      </c>
      <c r="E197" s="6" t="s">
        <v>117</v>
      </c>
      <c r="F197" s="21">
        <v>195</v>
      </c>
      <c r="G197" s="21">
        <v>194</v>
      </c>
      <c r="H197" s="8">
        <v>21719.31</v>
      </c>
      <c r="I197" s="8">
        <v>37851.300000000003</v>
      </c>
      <c r="J197" s="8">
        <v>0</v>
      </c>
      <c r="K197" s="8">
        <v>59570.61</v>
      </c>
      <c r="L197" s="8">
        <v>398.17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59570.61</v>
      </c>
      <c r="T197" s="8">
        <v>75489.05</v>
      </c>
      <c r="U197" s="8">
        <v>184.61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75673.66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38249.47</v>
      </c>
      <c r="AW197" s="8">
        <v>75673.66</v>
      </c>
      <c r="AX197" s="9">
        <v>44</v>
      </c>
      <c r="AY197" s="9">
        <v>300</v>
      </c>
      <c r="AZ197" s="8">
        <v>229750.52</v>
      </c>
      <c r="BA197" s="8">
        <v>63151.199999999997</v>
      </c>
      <c r="BB197" s="7">
        <v>90</v>
      </c>
      <c r="BC197" s="7">
        <v>84.897118344544495</v>
      </c>
      <c r="BD197" s="7">
        <v>10.199999999999999</v>
      </c>
      <c r="BE197" s="7"/>
      <c r="BF197" s="6" t="s">
        <v>416</v>
      </c>
      <c r="BG197" s="4"/>
      <c r="BH197" s="6" t="s">
        <v>506</v>
      </c>
      <c r="BI197" s="6" t="s">
        <v>547</v>
      </c>
      <c r="BJ197" s="6" t="s">
        <v>548</v>
      </c>
      <c r="BK197" s="6" t="s">
        <v>423</v>
      </c>
      <c r="BL197" s="5" t="s">
        <v>1</v>
      </c>
      <c r="BM197" s="7">
        <v>488976.05916984001</v>
      </c>
      <c r="BN197" s="5" t="s">
        <v>3</v>
      </c>
      <c r="BO197" s="7"/>
      <c r="BP197" s="10">
        <v>37727</v>
      </c>
      <c r="BQ197" s="10">
        <v>46859</v>
      </c>
      <c r="BR197" s="7">
        <v>28002</v>
      </c>
      <c r="BS197" s="7">
        <v>56.25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45505</v>
      </c>
      <c r="E198" s="13" t="s">
        <v>554</v>
      </c>
      <c r="F198" s="22">
        <v>0</v>
      </c>
      <c r="G198" s="22">
        <v>0</v>
      </c>
      <c r="H198" s="15">
        <v>41501.78</v>
      </c>
      <c r="I198" s="15">
        <v>0</v>
      </c>
      <c r="J198" s="15">
        <v>0</v>
      </c>
      <c r="K198" s="15">
        <v>41501.78</v>
      </c>
      <c r="L198" s="15">
        <v>449.38</v>
      </c>
      <c r="M198" s="15">
        <v>0</v>
      </c>
      <c r="N198" s="15">
        <v>0</v>
      </c>
      <c r="O198" s="15">
        <v>0</v>
      </c>
      <c r="P198" s="15">
        <v>449.38</v>
      </c>
      <c r="Q198" s="15">
        <v>0</v>
      </c>
      <c r="R198" s="15">
        <v>0</v>
      </c>
      <c r="S198" s="15">
        <v>41052.400000000001</v>
      </c>
      <c r="T198" s="15">
        <v>0</v>
      </c>
      <c r="U198" s="15">
        <v>363.14</v>
      </c>
      <c r="V198" s="15">
        <v>0</v>
      </c>
      <c r="W198" s="15">
        <v>0</v>
      </c>
      <c r="X198" s="15">
        <v>363.14</v>
      </c>
      <c r="Y198" s="15">
        <v>0</v>
      </c>
      <c r="Z198" s="15">
        <v>0</v>
      </c>
      <c r="AA198" s="15">
        <v>0</v>
      </c>
      <c r="AB198" s="15">
        <v>148</v>
      </c>
      <c r="AC198" s="15">
        <v>0</v>
      </c>
      <c r="AD198" s="15">
        <v>0</v>
      </c>
      <c r="AE198" s="15">
        <v>0</v>
      </c>
      <c r="AF198" s="15">
        <v>0</v>
      </c>
      <c r="AG198" s="15">
        <v>-52.48</v>
      </c>
      <c r="AH198" s="15">
        <v>105.69</v>
      </c>
      <c r="AI198" s="15">
        <v>0.31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1.92</v>
      </c>
      <c r="AR198" s="15">
        <v>0</v>
      </c>
      <c r="AS198" s="15">
        <v>4.79</v>
      </c>
      <c r="AT198" s="15">
        <v>0</v>
      </c>
      <c r="AU198" s="8">
        <f t="shared" si="3"/>
        <v>1011.17</v>
      </c>
      <c r="AV198" s="15">
        <v>0</v>
      </c>
      <c r="AW198" s="15">
        <v>0</v>
      </c>
      <c r="AX198" s="16">
        <v>66</v>
      </c>
      <c r="AY198" s="16">
        <v>360</v>
      </c>
      <c r="AZ198" s="15">
        <v>284752.46999999997</v>
      </c>
      <c r="BA198" s="15">
        <v>88825</v>
      </c>
      <c r="BB198" s="14">
        <v>85</v>
      </c>
      <c r="BC198" s="14">
        <v>39.2845933014354</v>
      </c>
      <c r="BD198" s="14">
        <v>10.5</v>
      </c>
      <c r="BE198" s="14"/>
      <c r="BF198" s="13" t="s">
        <v>416</v>
      </c>
      <c r="BG198" s="11"/>
      <c r="BH198" s="13" t="s">
        <v>506</v>
      </c>
      <c r="BI198" s="13" t="s">
        <v>509</v>
      </c>
      <c r="BJ198" s="13" t="s">
        <v>555</v>
      </c>
      <c r="BK198" s="13" t="s">
        <v>420</v>
      </c>
      <c r="BL198" s="12" t="s">
        <v>1</v>
      </c>
      <c r="BM198" s="14">
        <v>336972.22122559999</v>
      </c>
      <c r="BN198" s="12" t="s">
        <v>3</v>
      </c>
      <c r="BO198" s="14"/>
      <c r="BP198" s="17">
        <v>36574</v>
      </c>
      <c r="BQ198" s="17">
        <v>47532</v>
      </c>
      <c r="BR198" s="14">
        <v>0</v>
      </c>
      <c r="BS198" s="14">
        <v>148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45505</v>
      </c>
      <c r="E199" s="6" t="s">
        <v>118</v>
      </c>
      <c r="F199" s="21">
        <v>82</v>
      </c>
      <c r="G199" s="21">
        <v>81</v>
      </c>
      <c r="H199" s="8">
        <v>45778.54</v>
      </c>
      <c r="I199" s="8">
        <v>24034.959999999999</v>
      </c>
      <c r="J199" s="8">
        <v>0</v>
      </c>
      <c r="K199" s="8">
        <v>69813.5</v>
      </c>
      <c r="L199" s="8">
        <v>411.96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69813.5</v>
      </c>
      <c r="T199" s="8">
        <v>42591.68</v>
      </c>
      <c r="U199" s="8">
        <v>400.56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42992.24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0</v>
      </c>
      <c r="AV199" s="8">
        <v>24446.92</v>
      </c>
      <c r="AW199" s="8">
        <v>42992.24</v>
      </c>
      <c r="AX199" s="9">
        <v>77</v>
      </c>
      <c r="AY199" s="9">
        <v>360</v>
      </c>
      <c r="AZ199" s="8">
        <v>306244.57</v>
      </c>
      <c r="BA199" s="8">
        <v>88825</v>
      </c>
      <c r="BB199" s="7">
        <v>85</v>
      </c>
      <c r="BC199" s="7">
        <v>66.807177033492806</v>
      </c>
      <c r="BD199" s="7">
        <v>10.5</v>
      </c>
      <c r="BE199" s="7"/>
      <c r="BF199" s="6" t="s">
        <v>416</v>
      </c>
      <c r="BG199" s="4"/>
      <c r="BH199" s="6" t="s">
        <v>433</v>
      </c>
      <c r="BI199" s="6" t="s">
        <v>434</v>
      </c>
      <c r="BJ199" s="6" t="s">
        <v>499</v>
      </c>
      <c r="BK199" s="6" t="s">
        <v>423</v>
      </c>
      <c r="BL199" s="5" t="s">
        <v>1</v>
      </c>
      <c r="BM199" s="7">
        <v>573053.22384400002</v>
      </c>
      <c r="BN199" s="5" t="s">
        <v>3</v>
      </c>
      <c r="BO199" s="7"/>
      <c r="BP199" s="10">
        <v>36910</v>
      </c>
      <c r="BQ199" s="10">
        <v>47867</v>
      </c>
      <c r="BR199" s="7">
        <v>21058.39</v>
      </c>
      <c r="BS199" s="7">
        <v>148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45505</v>
      </c>
      <c r="E200" s="13" t="s">
        <v>119</v>
      </c>
      <c r="F200" s="22">
        <v>163</v>
      </c>
      <c r="G200" s="22">
        <v>162</v>
      </c>
      <c r="H200" s="15">
        <v>46602.54</v>
      </c>
      <c r="I200" s="15">
        <v>35076.480000000003</v>
      </c>
      <c r="J200" s="15">
        <v>0</v>
      </c>
      <c r="K200" s="15">
        <v>81679.02</v>
      </c>
      <c r="L200" s="15">
        <v>404.75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81679.02</v>
      </c>
      <c r="T200" s="15">
        <v>97364.28</v>
      </c>
      <c r="U200" s="15">
        <v>407.77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97772.05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35481.230000000003</v>
      </c>
      <c r="AW200" s="15">
        <v>97772.05</v>
      </c>
      <c r="AX200" s="16">
        <v>79</v>
      </c>
      <c r="AY200" s="16">
        <v>360</v>
      </c>
      <c r="AZ200" s="15">
        <v>307524.17</v>
      </c>
      <c r="BA200" s="15">
        <v>88825</v>
      </c>
      <c r="BB200" s="14">
        <v>85</v>
      </c>
      <c r="BC200" s="14">
        <v>78.161741626794296</v>
      </c>
      <c r="BD200" s="14">
        <v>10.5</v>
      </c>
      <c r="BE200" s="14"/>
      <c r="BF200" s="13" t="s">
        <v>416</v>
      </c>
      <c r="BG200" s="11"/>
      <c r="BH200" s="13" t="s">
        <v>433</v>
      </c>
      <c r="BI200" s="13" t="s">
        <v>434</v>
      </c>
      <c r="BJ200" s="13" t="s">
        <v>499</v>
      </c>
      <c r="BK200" s="13" t="s">
        <v>423</v>
      </c>
      <c r="BL200" s="12" t="s">
        <v>1</v>
      </c>
      <c r="BM200" s="14">
        <v>670449.49374287995</v>
      </c>
      <c r="BN200" s="12" t="s">
        <v>3</v>
      </c>
      <c r="BO200" s="14"/>
      <c r="BP200" s="17">
        <v>36959</v>
      </c>
      <c r="BQ200" s="17">
        <v>47916</v>
      </c>
      <c r="BR200" s="14">
        <v>41660.92</v>
      </c>
      <c r="BS200" s="14">
        <v>148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45505</v>
      </c>
      <c r="E201" s="6" t="s">
        <v>323</v>
      </c>
      <c r="F201" s="21">
        <v>34</v>
      </c>
      <c r="G201" s="21">
        <v>33</v>
      </c>
      <c r="H201" s="8">
        <v>32168.35</v>
      </c>
      <c r="I201" s="8">
        <v>8799.93</v>
      </c>
      <c r="J201" s="8">
        <v>0</v>
      </c>
      <c r="K201" s="8">
        <v>40968.28</v>
      </c>
      <c r="L201" s="8">
        <v>298.7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40968.28</v>
      </c>
      <c r="T201" s="8">
        <v>10561.37</v>
      </c>
      <c r="U201" s="8">
        <v>270.75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10832.12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0</v>
      </c>
      <c r="AV201" s="8">
        <v>9098.6299999999992</v>
      </c>
      <c r="AW201" s="8">
        <v>10832.12</v>
      </c>
      <c r="AX201" s="9">
        <v>76</v>
      </c>
      <c r="AY201" s="9">
        <v>360</v>
      </c>
      <c r="AZ201" s="8">
        <v>255196.73989999999</v>
      </c>
      <c r="BA201" s="8">
        <v>64346.33</v>
      </c>
      <c r="BB201" s="7">
        <v>73</v>
      </c>
      <c r="BC201" s="7">
        <v>46.477933395735199</v>
      </c>
      <c r="BD201" s="7">
        <v>10.1</v>
      </c>
      <c r="BE201" s="7"/>
      <c r="BF201" s="6" t="s">
        <v>416</v>
      </c>
      <c r="BG201" s="4"/>
      <c r="BH201" s="6" t="s">
        <v>556</v>
      </c>
      <c r="BI201" s="6" t="s">
        <v>537</v>
      </c>
      <c r="BJ201" s="6" t="s">
        <v>557</v>
      </c>
      <c r="BK201" s="6" t="s">
        <v>423</v>
      </c>
      <c r="BL201" s="5" t="s">
        <v>1</v>
      </c>
      <c r="BM201" s="7">
        <v>336281.73532832001</v>
      </c>
      <c r="BN201" s="5" t="s">
        <v>3</v>
      </c>
      <c r="BO201" s="7"/>
      <c r="BP201" s="10">
        <v>36882</v>
      </c>
      <c r="BQ201" s="10">
        <v>47839</v>
      </c>
      <c r="BR201" s="7">
        <v>7834.88</v>
      </c>
      <c r="BS201" s="7">
        <v>148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45505</v>
      </c>
      <c r="E202" s="13" t="s">
        <v>324</v>
      </c>
      <c r="F202" s="22">
        <v>50</v>
      </c>
      <c r="G202" s="22">
        <v>49</v>
      </c>
      <c r="H202" s="15">
        <v>44827.12</v>
      </c>
      <c r="I202" s="15">
        <v>16408.310000000001</v>
      </c>
      <c r="J202" s="15">
        <v>0</v>
      </c>
      <c r="K202" s="15">
        <v>61235.43</v>
      </c>
      <c r="L202" s="15">
        <v>408.78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61235.43</v>
      </c>
      <c r="T202" s="15">
        <v>22159.57</v>
      </c>
      <c r="U202" s="15">
        <v>377.29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22536.86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16817.09</v>
      </c>
      <c r="AW202" s="15">
        <v>22536.86</v>
      </c>
      <c r="AX202" s="16">
        <v>77</v>
      </c>
      <c r="AY202" s="16">
        <v>360</v>
      </c>
      <c r="AZ202" s="15">
        <v>359238.87</v>
      </c>
      <c r="BA202" s="15">
        <v>88825</v>
      </c>
      <c r="BB202" s="14">
        <v>72</v>
      </c>
      <c r="BC202" s="14">
        <v>49.636374444131697</v>
      </c>
      <c r="BD202" s="14">
        <v>10.1</v>
      </c>
      <c r="BE202" s="14"/>
      <c r="BF202" s="13" t="s">
        <v>416</v>
      </c>
      <c r="BG202" s="11"/>
      <c r="BH202" s="13" t="s">
        <v>556</v>
      </c>
      <c r="BI202" s="13" t="s">
        <v>558</v>
      </c>
      <c r="BJ202" s="13" t="s">
        <v>559</v>
      </c>
      <c r="BK202" s="13" t="s">
        <v>423</v>
      </c>
      <c r="BL202" s="12" t="s">
        <v>1</v>
      </c>
      <c r="BM202" s="14">
        <v>502641.47442792001</v>
      </c>
      <c r="BN202" s="12" t="s">
        <v>3</v>
      </c>
      <c r="BO202" s="14"/>
      <c r="BP202" s="17">
        <v>36908</v>
      </c>
      <c r="BQ202" s="17">
        <v>47865</v>
      </c>
      <c r="BR202" s="14">
        <v>12544.5</v>
      </c>
      <c r="BS202" s="14">
        <v>148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45505</v>
      </c>
      <c r="E203" s="6" t="s">
        <v>120</v>
      </c>
      <c r="F203" s="21">
        <v>117</v>
      </c>
      <c r="G203" s="21">
        <v>116</v>
      </c>
      <c r="H203" s="8">
        <v>33049.57</v>
      </c>
      <c r="I203" s="8">
        <v>21627.27</v>
      </c>
      <c r="J203" s="8">
        <v>0</v>
      </c>
      <c r="K203" s="8">
        <v>54676.84</v>
      </c>
      <c r="L203" s="8">
        <v>291.27999999999997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54676.84</v>
      </c>
      <c r="T203" s="8">
        <v>44998.38</v>
      </c>
      <c r="U203" s="8">
        <v>278.17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45276.55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21918.55</v>
      </c>
      <c r="AW203" s="8">
        <v>45276.55</v>
      </c>
      <c r="AX203" s="9">
        <v>79</v>
      </c>
      <c r="AY203" s="9">
        <v>360</v>
      </c>
      <c r="AZ203" s="8">
        <v>259167.87</v>
      </c>
      <c r="BA203" s="8">
        <v>64346.33</v>
      </c>
      <c r="BB203" s="7">
        <v>73</v>
      </c>
      <c r="BC203" s="7">
        <v>62.0301005511892</v>
      </c>
      <c r="BD203" s="7">
        <v>10.1</v>
      </c>
      <c r="BE203" s="7"/>
      <c r="BF203" s="6" t="s">
        <v>416</v>
      </c>
      <c r="BG203" s="4"/>
      <c r="BH203" s="6" t="s">
        <v>556</v>
      </c>
      <c r="BI203" s="6" t="s">
        <v>537</v>
      </c>
      <c r="BJ203" s="6" t="s">
        <v>557</v>
      </c>
      <c r="BK203" s="6" t="s">
        <v>423</v>
      </c>
      <c r="BL203" s="5" t="s">
        <v>1</v>
      </c>
      <c r="BM203" s="7">
        <v>448806.31155296002</v>
      </c>
      <c r="BN203" s="5" t="s">
        <v>3</v>
      </c>
      <c r="BO203" s="7"/>
      <c r="BP203" s="10">
        <v>36976</v>
      </c>
      <c r="BQ203" s="10">
        <v>47933</v>
      </c>
      <c r="BR203" s="7">
        <v>26783.64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45505</v>
      </c>
      <c r="E204" s="13" t="s">
        <v>335</v>
      </c>
      <c r="F204" s="22">
        <v>0</v>
      </c>
      <c r="G204" s="22">
        <v>0</v>
      </c>
      <c r="H204" s="15">
        <v>48186.74</v>
      </c>
      <c r="I204" s="15">
        <v>0</v>
      </c>
      <c r="J204" s="15">
        <v>0</v>
      </c>
      <c r="K204" s="15">
        <v>48186.74</v>
      </c>
      <c r="L204" s="15">
        <v>390.89</v>
      </c>
      <c r="M204" s="15">
        <v>0</v>
      </c>
      <c r="N204" s="15">
        <v>0</v>
      </c>
      <c r="O204" s="15">
        <v>0</v>
      </c>
      <c r="P204" s="15">
        <v>336.32</v>
      </c>
      <c r="Q204" s="15">
        <v>0</v>
      </c>
      <c r="R204" s="15">
        <v>0</v>
      </c>
      <c r="S204" s="15">
        <v>47850.42</v>
      </c>
      <c r="T204" s="15">
        <v>0</v>
      </c>
      <c r="U204" s="15">
        <v>421.63</v>
      </c>
      <c r="V204" s="15">
        <v>0</v>
      </c>
      <c r="W204" s="15">
        <v>0</v>
      </c>
      <c r="X204" s="15">
        <v>421.63</v>
      </c>
      <c r="Y204" s="15">
        <v>0</v>
      </c>
      <c r="Z204" s="15">
        <v>0</v>
      </c>
      <c r="AA204" s="15">
        <v>0</v>
      </c>
      <c r="AB204" s="15">
        <v>148</v>
      </c>
      <c r="AC204" s="15">
        <v>0</v>
      </c>
      <c r="AD204" s="15">
        <v>0</v>
      </c>
      <c r="AE204" s="15">
        <v>0</v>
      </c>
      <c r="AF204" s="15">
        <v>0</v>
      </c>
      <c r="AG204" s="15">
        <v>-20.13</v>
      </c>
      <c r="AH204" s="15">
        <v>105.68</v>
      </c>
      <c r="AI204" s="15">
        <v>0.25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17.13</v>
      </c>
      <c r="AT204" s="15">
        <v>0</v>
      </c>
      <c r="AU204" s="8">
        <f t="shared" si="3"/>
        <v>974.61999999999989</v>
      </c>
      <c r="AV204" s="15">
        <v>54.57</v>
      </c>
      <c r="AW204" s="15">
        <v>0</v>
      </c>
      <c r="AX204" s="16">
        <v>83</v>
      </c>
      <c r="AY204" s="16">
        <v>360</v>
      </c>
      <c r="AZ204" s="15">
        <v>320000.01</v>
      </c>
      <c r="BA204" s="15">
        <v>88825</v>
      </c>
      <c r="BB204" s="14">
        <v>83</v>
      </c>
      <c r="BC204" s="14">
        <v>44.712466760484098</v>
      </c>
      <c r="BD204" s="14">
        <v>10.5</v>
      </c>
      <c r="BE204" s="14"/>
      <c r="BF204" s="13" t="s">
        <v>416</v>
      </c>
      <c r="BG204" s="11"/>
      <c r="BH204" s="13" t="s">
        <v>556</v>
      </c>
      <c r="BI204" s="13" t="s">
        <v>560</v>
      </c>
      <c r="BJ204" s="13" t="s">
        <v>561</v>
      </c>
      <c r="BK204" s="13" t="s">
        <v>420</v>
      </c>
      <c r="BL204" s="12" t="s">
        <v>1</v>
      </c>
      <c r="BM204" s="14">
        <v>392772.70790447999</v>
      </c>
      <c r="BN204" s="12" t="s">
        <v>3</v>
      </c>
      <c r="BO204" s="14"/>
      <c r="BP204" s="17">
        <v>37082</v>
      </c>
      <c r="BQ204" s="17">
        <v>48039</v>
      </c>
      <c r="BR204" s="14">
        <v>0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45505</v>
      </c>
      <c r="E205" s="6" t="s">
        <v>121</v>
      </c>
      <c r="F205" s="21">
        <v>87</v>
      </c>
      <c r="G205" s="21">
        <v>86</v>
      </c>
      <c r="H205" s="8">
        <v>47401.54</v>
      </c>
      <c r="I205" s="8">
        <v>24154.9</v>
      </c>
      <c r="J205" s="8">
        <v>0</v>
      </c>
      <c r="K205" s="8">
        <v>71556.44</v>
      </c>
      <c r="L205" s="8">
        <v>397.76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71556.44</v>
      </c>
      <c r="T205" s="8">
        <v>46253.45</v>
      </c>
      <c r="U205" s="8">
        <v>414.76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46668.21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24552.66</v>
      </c>
      <c r="AW205" s="8">
        <v>46668.21</v>
      </c>
      <c r="AX205" s="9">
        <v>81</v>
      </c>
      <c r="AY205" s="9">
        <v>360</v>
      </c>
      <c r="AZ205" s="8">
        <v>310561.36</v>
      </c>
      <c r="BA205" s="8">
        <v>88825</v>
      </c>
      <c r="BB205" s="7">
        <v>85</v>
      </c>
      <c r="BC205" s="7">
        <v>68.475062200956899</v>
      </c>
      <c r="BD205" s="7">
        <v>10.5</v>
      </c>
      <c r="BE205" s="7"/>
      <c r="BF205" s="6" t="s">
        <v>416</v>
      </c>
      <c r="BG205" s="4"/>
      <c r="BH205" s="6" t="s">
        <v>433</v>
      </c>
      <c r="BI205" s="6" t="s">
        <v>434</v>
      </c>
      <c r="BJ205" s="6" t="s">
        <v>499</v>
      </c>
      <c r="BK205" s="6" t="s">
        <v>423</v>
      </c>
      <c r="BL205" s="5" t="s">
        <v>1</v>
      </c>
      <c r="BM205" s="7">
        <v>587359.87493536004</v>
      </c>
      <c r="BN205" s="5" t="s">
        <v>3</v>
      </c>
      <c r="BO205" s="7"/>
      <c r="BP205" s="10">
        <v>37013</v>
      </c>
      <c r="BQ205" s="10">
        <v>47970</v>
      </c>
      <c r="BR205" s="7">
        <v>22104.09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45505</v>
      </c>
      <c r="E206" s="13" t="s">
        <v>562</v>
      </c>
      <c r="F206" s="22">
        <v>0</v>
      </c>
      <c r="G206" s="22">
        <v>0</v>
      </c>
      <c r="H206" s="15">
        <v>47251.75</v>
      </c>
      <c r="I206" s="15">
        <v>0</v>
      </c>
      <c r="J206" s="15">
        <v>0</v>
      </c>
      <c r="K206" s="15">
        <v>47251.75</v>
      </c>
      <c r="L206" s="15">
        <v>399.07</v>
      </c>
      <c r="M206" s="15">
        <v>0</v>
      </c>
      <c r="N206" s="15">
        <v>0</v>
      </c>
      <c r="O206" s="15">
        <v>0</v>
      </c>
      <c r="P206" s="15">
        <v>399.07</v>
      </c>
      <c r="Q206" s="15">
        <v>0</v>
      </c>
      <c r="R206" s="15">
        <v>0</v>
      </c>
      <c r="S206" s="15">
        <v>46852.68</v>
      </c>
      <c r="T206" s="15">
        <v>0</v>
      </c>
      <c r="U206" s="15">
        <v>413.45</v>
      </c>
      <c r="V206" s="15">
        <v>0</v>
      </c>
      <c r="W206" s="15">
        <v>0</v>
      </c>
      <c r="X206" s="15">
        <v>413.45</v>
      </c>
      <c r="Y206" s="15">
        <v>0</v>
      </c>
      <c r="Z206" s="15">
        <v>0</v>
      </c>
      <c r="AA206" s="15">
        <v>0</v>
      </c>
      <c r="AB206" s="15">
        <v>148</v>
      </c>
      <c r="AC206" s="15">
        <v>0</v>
      </c>
      <c r="AD206" s="15">
        <v>0</v>
      </c>
      <c r="AE206" s="15">
        <v>0</v>
      </c>
      <c r="AF206" s="15">
        <v>0</v>
      </c>
      <c r="AG206" s="15">
        <v>-27.76</v>
      </c>
      <c r="AH206" s="15">
        <v>105.7</v>
      </c>
      <c r="AI206" s="15">
        <v>0.37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11.17</v>
      </c>
      <c r="AR206" s="15">
        <v>0</v>
      </c>
      <c r="AS206" s="15">
        <v>26.65</v>
      </c>
      <c r="AT206" s="15">
        <v>0</v>
      </c>
      <c r="AU206" s="8">
        <f t="shared" si="3"/>
        <v>1023.3499999999999</v>
      </c>
      <c r="AV206" s="15">
        <v>0</v>
      </c>
      <c r="AW206" s="15">
        <v>0</v>
      </c>
      <c r="AX206" s="16">
        <v>81</v>
      </c>
      <c r="AY206" s="16">
        <v>360</v>
      </c>
      <c r="AZ206" s="15">
        <v>310561.36</v>
      </c>
      <c r="BA206" s="15">
        <v>88825</v>
      </c>
      <c r="BB206" s="14">
        <v>85</v>
      </c>
      <c r="BC206" s="14">
        <v>44.835100478468902</v>
      </c>
      <c r="BD206" s="14">
        <v>10.5</v>
      </c>
      <c r="BE206" s="14"/>
      <c r="BF206" s="13" t="s">
        <v>416</v>
      </c>
      <c r="BG206" s="11"/>
      <c r="BH206" s="13" t="s">
        <v>433</v>
      </c>
      <c r="BI206" s="13" t="s">
        <v>434</v>
      </c>
      <c r="BJ206" s="13" t="s">
        <v>499</v>
      </c>
      <c r="BK206" s="13" t="s">
        <v>420</v>
      </c>
      <c r="BL206" s="12" t="s">
        <v>1</v>
      </c>
      <c r="BM206" s="14">
        <v>384582.91476191999</v>
      </c>
      <c r="BN206" s="12" t="s">
        <v>3</v>
      </c>
      <c r="BO206" s="14"/>
      <c r="BP206" s="17">
        <v>37013</v>
      </c>
      <c r="BQ206" s="17">
        <v>47970</v>
      </c>
      <c r="BR206" s="14">
        <v>0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45505</v>
      </c>
      <c r="E207" s="6" t="s">
        <v>563</v>
      </c>
      <c r="F207" s="21">
        <v>2</v>
      </c>
      <c r="G207" s="21">
        <v>1</v>
      </c>
      <c r="H207" s="8">
        <v>46625.36</v>
      </c>
      <c r="I207" s="8">
        <v>798.6</v>
      </c>
      <c r="J207" s="8">
        <v>0</v>
      </c>
      <c r="K207" s="8">
        <v>47423.96</v>
      </c>
      <c r="L207" s="8">
        <v>404.55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47423.96</v>
      </c>
      <c r="T207" s="8">
        <v>826.44</v>
      </c>
      <c r="U207" s="8">
        <v>407.97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1234.4100000000001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1203.1500000000001</v>
      </c>
      <c r="AW207" s="8">
        <v>1234.4100000000001</v>
      </c>
      <c r="AX207" s="9">
        <v>81</v>
      </c>
      <c r="AY207" s="9">
        <v>360</v>
      </c>
      <c r="AZ207" s="8">
        <v>310847.15999999997</v>
      </c>
      <c r="BA207" s="8">
        <v>88825</v>
      </c>
      <c r="BB207" s="7">
        <v>85</v>
      </c>
      <c r="BC207" s="7">
        <v>45.3817799043062</v>
      </c>
      <c r="BD207" s="7">
        <v>10.5</v>
      </c>
      <c r="BE207" s="7"/>
      <c r="BF207" s="6" t="s">
        <v>416</v>
      </c>
      <c r="BG207" s="4"/>
      <c r="BH207" s="6" t="s">
        <v>433</v>
      </c>
      <c r="BI207" s="6" t="s">
        <v>434</v>
      </c>
      <c r="BJ207" s="6" t="s">
        <v>499</v>
      </c>
      <c r="BK207" s="6" t="s">
        <v>422</v>
      </c>
      <c r="BL207" s="5" t="s">
        <v>1</v>
      </c>
      <c r="BM207" s="7">
        <v>389272.17752223997</v>
      </c>
      <c r="BN207" s="5" t="s">
        <v>3</v>
      </c>
      <c r="BO207" s="7"/>
      <c r="BP207" s="10">
        <v>37022</v>
      </c>
      <c r="BQ207" s="10">
        <v>47979</v>
      </c>
      <c r="BR207" s="7">
        <v>756.21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45505</v>
      </c>
      <c r="E208" s="13" t="s">
        <v>122</v>
      </c>
      <c r="F208" s="22">
        <v>123</v>
      </c>
      <c r="G208" s="22">
        <v>122</v>
      </c>
      <c r="H208" s="15">
        <v>22781.73</v>
      </c>
      <c r="I208" s="15">
        <v>34458.92</v>
      </c>
      <c r="J208" s="15">
        <v>0</v>
      </c>
      <c r="K208" s="15">
        <v>57240.65</v>
      </c>
      <c r="L208" s="15">
        <v>453.34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57240.65</v>
      </c>
      <c r="T208" s="15">
        <v>45040.46</v>
      </c>
      <c r="U208" s="15">
        <v>194.21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45234.67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34912.26</v>
      </c>
      <c r="AW208" s="15">
        <v>45234.67</v>
      </c>
      <c r="AX208" s="16">
        <v>41</v>
      </c>
      <c r="AY208" s="16">
        <v>300</v>
      </c>
      <c r="AZ208" s="15">
        <v>251714.59</v>
      </c>
      <c r="BA208" s="15">
        <v>70008.27</v>
      </c>
      <c r="BB208" s="14">
        <v>90</v>
      </c>
      <c r="BC208" s="14">
        <v>73.586427717753907</v>
      </c>
      <c r="BD208" s="14">
        <v>10.23</v>
      </c>
      <c r="BE208" s="14"/>
      <c r="BF208" s="13" t="s">
        <v>416</v>
      </c>
      <c r="BG208" s="11"/>
      <c r="BH208" s="13" t="s">
        <v>556</v>
      </c>
      <c r="BI208" s="13" t="s">
        <v>558</v>
      </c>
      <c r="BJ208" s="13" t="s">
        <v>564</v>
      </c>
      <c r="BK208" s="13" t="s">
        <v>423</v>
      </c>
      <c r="BL208" s="12" t="s">
        <v>1</v>
      </c>
      <c r="BM208" s="14">
        <v>469850.94598359999</v>
      </c>
      <c r="BN208" s="12" t="s">
        <v>3</v>
      </c>
      <c r="BO208" s="14"/>
      <c r="BP208" s="17">
        <v>37648</v>
      </c>
      <c r="BQ208" s="17">
        <v>46779</v>
      </c>
      <c r="BR208" s="14">
        <v>30453.57</v>
      </c>
      <c r="BS208" s="14">
        <v>146.5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45505</v>
      </c>
      <c r="E209" s="6" t="s">
        <v>123</v>
      </c>
      <c r="F209" s="21">
        <v>150</v>
      </c>
      <c r="G209" s="21">
        <v>149</v>
      </c>
      <c r="H209" s="8">
        <v>30086.37</v>
      </c>
      <c r="I209" s="8">
        <v>26799.03</v>
      </c>
      <c r="J209" s="8">
        <v>0</v>
      </c>
      <c r="K209" s="8">
        <v>56885.4</v>
      </c>
      <c r="L209" s="8">
        <v>312.87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56885.4</v>
      </c>
      <c r="T209" s="8">
        <v>57551.97</v>
      </c>
      <c r="U209" s="8">
        <v>249.47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57801.440000000002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27111.9</v>
      </c>
      <c r="AW209" s="8">
        <v>57801.440000000002</v>
      </c>
      <c r="AX209" s="9">
        <v>70</v>
      </c>
      <c r="AY209" s="9">
        <v>360</v>
      </c>
      <c r="AZ209" s="8">
        <v>198191.14</v>
      </c>
      <c r="BA209" s="8">
        <v>64350</v>
      </c>
      <c r="BB209" s="7">
        <v>90</v>
      </c>
      <c r="BC209" s="7">
        <v>79.56</v>
      </c>
      <c r="BD209" s="7">
        <v>9.9499999999999993</v>
      </c>
      <c r="BE209" s="7"/>
      <c r="BF209" s="6" t="s">
        <v>416</v>
      </c>
      <c r="BG209" s="4"/>
      <c r="BH209" s="6" t="s">
        <v>556</v>
      </c>
      <c r="BI209" s="6" t="s">
        <v>565</v>
      </c>
      <c r="BJ209" s="6" t="s">
        <v>566</v>
      </c>
      <c r="BK209" s="6" t="s">
        <v>423</v>
      </c>
      <c r="BL209" s="5" t="s">
        <v>1</v>
      </c>
      <c r="BM209" s="7">
        <v>466934.93177760002</v>
      </c>
      <c r="BN209" s="5" t="s">
        <v>3</v>
      </c>
      <c r="BO209" s="7"/>
      <c r="BP209" s="10">
        <v>36649</v>
      </c>
      <c r="BQ209" s="10">
        <v>47606</v>
      </c>
      <c r="BR209" s="7">
        <v>26887.06</v>
      </c>
      <c r="BS209" s="7">
        <v>104.5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45505</v>
      </c>
      <c r="E210" s="13" t="s">
        <v>124</v>
      </c>
      <c r="F210" s="22">
        <v>161</v>
      </c>
      <c r="G210" s="22">
        <v>160</v>
      </c>
      <c r="H210" s="15">
        <v>30086.37</v>
      </c>
      <c r="I210" s="15">
        <v>27748.46</v>
      </c>
      <c r="J210" s="15">
        <v>0</v>
      </c>
      <c r="K210" s="15">
        <v>57834.83</v>
      </c>
      <c r="L210" s="15">
        <v>312.87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57834.83</v>
      </c>
      <c r="T210" s="15">
        <v>62357.66</v>
      </c>
      <c r="U210" s="15">
        <v>249.47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62607.13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28061.33</v>
      </c>
      <c r="AW210" s="15">
        <v>62607.13</v>
      </c>
      <c r="AX210" s="16">
        <v>70</v>
      </c>
      <c r="AY210" s="16">
        <v>360</v>
      </c>
      <c r="AZ210" s="15">
        <v>198191.14</v>
      </c>
      <c r="BA210" s="15">
        <v>64350</v>
      </c>
      <c r="BB210" s="14">
        <v>90</v>
      </c>
      <c r="BC210" s="14">
        <v>80.887874125874106</v>
      </c>
      <c r="BD210" s="14">
        <v>9.9499999999999993</v>
      </c>
      <c r="BE210" s="14"/>
      <c r="BF210" s="13" t="s">
        <v>416</v>
      </c>
      <c r="BG210" s="11"/>
      <c r="BH210" s="13" t="s">
        <v>556</v>
      </c>
      <c r="BI210" s="13" t="s">
        <v>565</v>
      </c>
      <c r="BJ210" s="13" t="s">
        <v>566</v>
      </c>
      <c r="BK210" s="13" t="s">
        <v>423</v>
      </c>
      <c r="BL210" s="12" t="s">
        <v>1</v>
      </c>
      <c r="BM210" s="14">
        <v>474728.17982152</v>
      </c>
      <c r="BN210" s="12" t="s">
        <v>3</v>
      </c>
      <c r="BO210" s="14"/>
      <c r="BP210" s="17">
        <v>36649</v>
      </c>
      <c r="BQ210" s="17">
        <v>47606</v>
      </c>
      <c r="BR210" s="14">
        <v>28667.66</v>
      </c>
      <c r="BS210" s="14">
        <v>104.5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45505</v>
      </c>
      <c r="E211" s="6" t="s">
        <v>567</v>
      </c>
      <c r="F211" s="21">
        <v>0</v>
      </c>
      <c r="G211" s="21">
        <v>0</v>
      </c>
      <c r="H211" s="8">
        <v>49530.45</v>
      </c>
      <c r="I211" s="8">
        <v>375.84</v>
      </c>
      <c r="J211" s="8">
        <v>0</v>
      </c>
      <c r="K211" s="8">
        <v>49906.29</v>
      </c>
      <c r="L211" s="8">
        <v>379.13</v>
      </c>
      <c r="M211" s="8">
        <v>0</v>
      </c>
      <c r="N211" s="8">
        <v>0</v>
      </c>
      <c r="O211" s="8">
        <v>375.84</v>
      </c>
      <c r="P211" s="8">
        <v>379.13</v>
      </c>
      <c r="Q211" s="8">
        <v>0</v>
      </c>
      <c r="R211" s="8">
        <v>0</v>
      </c>
      <c r="S211" s="8">
        <v>49151.32</v>
      </c>
      <c r="T211" s="8">
        <v>436.68</v>
      </c>
      <c r="U211" s="8">
        <v>433.39</v>
      </c>
      <c r="V211" s="8">
        <v>0</v>
      </c>
      <c r="W211" s="8">
        <v>436.68</v>
      </c>
      <c r="X211" s="8">
        <v>433.39</v>
      </c>
      <c r="Y211" s="8">
        <v>0</v>
      </c>
      <c r="Z211" s="8">
        <v>0</v>
      </c>
      <c r="AA211" s="8">
        <v>0</v>
      </c>
      <c r="AB211" s="8">
        <v>148</v>
      </c>
      <c r="AC211" s="8">
        <v>0</v>
      </c>
      <c r="AD211" s="8">
        <v>0</v>
      </c>
      <c r="AE211" s="8">
        <v>0</v>
      </c>
      <c r="AF211" s="8">
        <v>0</v>
      </c>
      <c r="AG211" s="8">
        <v>-15.54</v>
      </c>
      <c r="AH211" s="8">
        <v>105.67</v>
      </c>
      <c r="AI211" s="8">
        <v>0.15</v>
      </c>
      <c r="AJ211" s="8">
        <v>148</v>
      </c>
      <c r="AK211" s="8">
        <v>0</v>
      </c>
      <c r="AL211" s="8">
        <v>0</v>
      </c>
      <c r="AM211" s="8">
        <v>42.94</v>
      </c>
      <c r="AN211" s="8">
        <v>0</v>
      </c>
      <c r="AO211" s="8">
        <v>105.63</v>
      </c>
      <c r="AP211" s="8">
        <v>0</v>
      </c>
      <c r="AQ211" s="8">
        <v>0.1</v>
      </c>
      <c r="AR211" s="8">
        <v>0</v>
      </c>
      <c r="AS211" s="8">
        <v>0</v>
      </c>
      <c r="AT211" s="8">
        <v>0</v>
      </c>
      <c r="AU211" s="8">
        <f t="shared" si="3"/>
        <v>2159.9900000000002</v>
      </c>
      <c r="AV211" s="8">
        <v>0</v>
      </c>
      <c r="AW211" s="8">
        <v>0</v>
      </c>
      <c r="AX211" s="9">
        <v>86</v>
      </c>
      <c r="AY211" s="9">
        <v>360</v>
      </c>
      <c r="AZ211" s="8">
        <v>316527.57</v>
      </c>
      <c r="BA211" s="8">
        <v>88825</v>
      </c>
      <c r="BB211" s="7">
        <v>85</v>
      </c>
      <c r="BC211" s="7">
        <v>47.034755980861199</v>
      </c>
      <c r="BD211" s="7">
        <v>10.5</v>
      </c>
      <c r="BE211" s="7"/>
      <c r="BF211" s="6" t="s">
        <v>416</v>
      </c>
      <c r="BG211" s="4"/>
      <c r="BH211" s="6" t="s">
        <v>568</v>
      </c>
      <c r="BI211" s="6" t="s">
        <v>569</v>
      </c>
      <c r="BJ211" s="6" t="s">
        <v>570</v>
      </c>
      <c r="BK211" s="6" t="s">
        <v>420</v>
      </c>
      <c r="BL211" s="5" t="s">
        <v>1</v>
      </c>
      <c r="BM211" s="7">
        <v>403450.94261407998</v>
      </c>
      <c r="BN211" s="5" t="s">
        <v>3</v>
      </c>
      <c r="BO211" s="7"/>
      <c r="BP211" s="10">
        <v>37182</v>
      </c>
      <c r="BQ211" s="10">
        <v>48139</v>
      </c>
      <c r="BR211" s="7">
        <v>0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45505</v>
      </c>
      <c r="E212" s="13" t="s">
        <v>125</v>
      </c>
      <c r="F212" s="22">
        <v>138</v>
      </c>
      <c r="G212" s="22">
        <v>137</v>
      </c>
      <c r="H212" s="15">
        <v>49716.67</v>
      </c>
      <c r="I212" s="15">
        <v>30177.59</v>
      </c>
      <c r="J212" s="15">
        <v>0</v>
      </c>
      <c r="K212" s="15">
        <v>79894.259999999995</v>
      </c>
      <c r="L212" s="15">
        <v>377.5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79894.259999999995</v>
      </c>
      <c r="T212" s="15">
        <v>81950.17</v>
      </c>
      <c r="U212" s="15">
        <v>435.02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82385.19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8">
        <f t="shared" si="3"/>
        <v>0</v>
      </c>
      <c r="AV212" s="15">
        <v>30555.09</v>
      </c>
      <c r="AW212" s="15">
        <v>82385.19</v>
      </c>
      <c r="AX212" s="16">
        <v>87</v>
      </c>
      <c r="AY212" s="16">
        <v>360</v>
      </c>
      <c r="AZ212" s="15">
        <v>316840.03000000003</v>
      </c>
      <c r="BA212" s="15">
        <v>88825</v>
      </c>
      <c r="BB212" s="14">
        <v>85</v>
      </c>
      <c r="BC212" s="14">
        <v>76.453837320574195</v>
      </c>
      <c r="BD212" s="14">
        <v>10.5</v>
      </c>
      <c r="BE212" s="14"/>
      <c r="BF212" s="13" t="s">
        <v>416</v>
      </c>
      <c r="BG212" s="11"/>
      <c r="BH212" s="13" t="s">
        <v>568</v>
      </c>
      <c r="BI212" s="13" t="s">
        <v>569</v>
      </c>
      <c r="BJ212" s="13" t="s">
        <v>571</v>
      </c>
      <c r="BK212" s="13" t="s">
        <v>423</v>
      </c>
      <c r="BL212" s="12" t="s">
        <v>1</v>
      </c>
      <c r="BM212" s="14">
        <v>655799.56970543996</v>
      </c>
      <c r="BN212" s="12" t="s">
        <v>3</v>
      </c>
      <c r="BO212" s="14"/>
      <c r="BP212" s="17">
        <v>37190</v>
      </c>
      <c r="BQ212" s="17">
        <v>48147</v>
      </c>
      <c r="BR212" s="14">
        <v>35315.730000000003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45505</v>
      </c>
      <c r="E213" s="6" t="s">
        <v>126</v>
      </c>
      <c r="F213" s="21">
        <v>123</v>
      </c>
      <c r="G213" s="21">
        <v>122</v>
      </c>
      <c r="H213" s="8">
        <v>49716.67</v>
      </c>
      <c r="I213" s="8">
        <v>28367.62</v>
      </c>
      <c r="J213" s="8">
        <v>0</v>
      </c>
      <c r="K213" s="8">
        <v>78084.289999999994</v>
      </c>
      <c r="L213" s="8">
        <v>377.5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78084.289999999994</v>
      </c>
      <c r="T213" s="8">
        <v>70936.56</v>
      </c>
      <c r="U213" s="8">
        <v>435.02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71371.58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28745.119999999999</v>
      </c>
      <c r="AW213" s="8">
        <v>71371.58</v>
      </c>
      <c r="AX213" s="9">
        <v>87</v>
      </c>
      <c r="AY213" s="9">
        <v>360</v>
      </c>
      <c r="AZ213" s="8">
        <v>317135.87</v>
      </c>
      <c r="BA213" s="8">
        <v>88825</v>
      </c>
      <c r="BB213" s="7">
        <v>85</v>
      </c>
      <c r="BC213" s="7">
        <v>74.721808612440199</v>
      </c>
      <c r="BD213" s="7">
        <v>10.5</v>
      </c>
      <c r="BE213" s="7"/>
      <c r="BF213" s="6" t="s">
        <v>416</v>
      </c>
      <c r="BG213" s="4"/>
      <c r="BH213" s="6" t="s">
        <v>572</v>
      </c>
      <c r="BI213" s="6" t="s">
        <v>573</v>
      </c>
      <c r="BJ213" s="6" t="s">
        <v>4</v>
      </c>
      <c r="BK213" s="6" t="s">
        <v>423</v>
      </c>
      <c r="BL213" s="5" t="s">
        <v>1</v>
      </c>
      <c r="BM213" s="7">
        <v>640942.71331576002</v>
      </c>
      <c r="BN213" s="5" t="s">
        <v>3</v>
      </c>
      <c r="BO213" s="7"/>
      <c r="BP213" s="10">
        <v>37196</v>
      </c>
      <c r="BQ213" s="10">
        <v>48153</v>
      </c>
      <c r="BR213" s="7">
        <v>31229.7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45505</v>
      </c>
      <c r="E214" s="13" t="s">
        <v>127</v>
      </c>
      <c r="F214" s="22">
        <v>168</v>
      </c>
      <c r="G214" s="22">
        <v>167</v>
      </c>
      <c r="H214" s="15">
        <v>48186.74</v>
      </c>
      <c r="I214" s="15">
        <v>34335.42</v>
      </c>
      <c r="J214" s="15">
        <v>0</v>
      </c>
      <c r="K214" s="15">
        <v>82522.16</v>
      </c>
      <c r="L214" s="15">
        <v>390.89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82522.16</v>
      </c>
      <c r="T214" s="15">
        <v>101745.59</v>
      </c>
      <c r="U214" s="15">
        <v>421.63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102167.22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34726.31</v>
      </c>
      <c r="AW214" s="15">
        <v>102167.22</v>
      </c>
      <c r="AX214" s="16">
        <v>83</v>
      </c>
      <c r="AY214" s="16">
        <v>360</v>
      </c>
      <c r="AZ214" s="15">
        <v>312543.2</v>
      </c>
      <c r="BA214" s="15">
        <v>88825</v>
      </c>
      <c r="BB214" s="14">
        <v>85</v>
      </c>
      <c r="BC214" s="14">
        <v>78.968574162679403</v>
      </c>
      <c r="BD214" s="14">
        <v>10.5</v>
      </c>
      <c r="BE214" s="14"/>
      <c r="BF214" s="13" t="s">
        <v>416</v>
      </c>
      <c r="BG214" s="11"/>
      <c r="BH214" s="13" t="s">
        <v>433</v>
      </c>
      <c r="BI214" s="13" t="s">
        <v>434</v>
      </c>
      <c r="BJ214" s="13" t="s">
        <v>499</v>
      </c>
      <c r="BK214" s="13" t="s">
        <v>423</v>
      </c>
      <c r="BL214" s="12" t="s">
        <v>1</v>
      </c>
      <c r="BM214" s="14">
        <v>677370.27690304001</v>
      </c>
      <c r="BN214" s="12" t="s">
        <v>3</v>
      </c>
      <c r="BO214" s="14"/>
      <c r="BP214" s="17">
        <v>37088</v>
      </c>
      <c r="BQ214" s="17">
        <v>48045</v>
      </c>
      <c r="BR214" s="14">
        <v>42673.68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45505</v>
      </c>
      <c r="E215" s="6" t="s">
        <v>128</v>
      </c>
      <c r="F215" s="21">
        <v>169</v>
      </c>
      <c r="G215" s="21">
        <v>168</v>
      </c>
      <c r="H215" s="8">
        <v>50090.89</v>
      </c>
      <c r="I215" s="8">
        <v>32957.74</v>
      </c>
      <c r="J215" s="8">
        <v>0</v>
      </c>
      <c r="K215" s="8">
        <v>83048.63</v>
      </c>
      <c r="L215" s="8">
        <v>374.22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83048.63</v>
      </c>
      <c r="T215" s="8">
        <v>104358.14</v>
      </c>
      <c r="U215" s="8">
        <v>438.3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104796.44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33331.96</v>
      </c>
      <c r="AW215" s="8">
        <v>104796.44</v>
      </c>
      <c r="AX215" s="9">
        <v>88</v>
      </c>
      <c r="AY215" s="9">
        <v>360</v>
      </c>
      <c r="AZ215" s="8">
        <v>317135.87</v>
      </c>
      <c r="BA215" s="8">
        <v>88825</v>
      </c>
      <c r="BB215" s="7">
        <v>85</v>
      </c>
      <c r="BC215" s="7">
        <v>79.472373205741604</v>
      </c>
      <c r="BD215" s="7">
        <v>10.5</v>
      </c>
      <c r="BE215" s="7"/>
      <c r="BF215" s="6" t="s">
        <v>416</v>
      </c>
      <c r="BG215" s="4"/>
      <c r="BH215" s="6" t="s">
        <v>568</v>
      </c>
      <c r="BI215" s="6" t="s">
        <v>569</v>
      </c>
      <c r="BJ215" s="6" t="s">
        <v>570</v>
      </c>
      <c r="BK215" s="6" t="s">
        <v>423</v>
      </c>
      <c r="BL215" s="5" t="s">
        <v>1</v>
      </c>
      <c r="BM215" s="7">
        <v>681691.72376872005</v>
      </c>
      <c r="BN215" s="5" t="s">
        <v>3</v>
      </c>
      <c r="BO215" s="7"/>
      <c r="BP215" s="10">
        <v>37196</v>
      </c>
      <c r="BQ215" s="10">
        <v>48153</v>
      </c>
      <c r="BR215" s="7">
        <v>43163</v>
      </c>
      <c r="BS215" s="7">
        <v>148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45505</v>
      </c>
      <c r="E216" s="13" t="s">
        <v>129</v>
      </c>
      <c r="F216" s="22">
        <v>132</v>
      </c>
      <c r="G216" s="22">
        <v>131</v>
      </c>
      <c r="H216" s="15">
        <v>40328.67</v>
      </c>
      <c r="I216" s="15">
        <v>24377.69</v>
      </c>
      <c r="J216" s="15">
        <v>0</v>
      </c>
      <c r="K216" s="15">
        <v>64706.36</v>
      </c>
      <c r="L216" s="15">
        <v>303.83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64706.36</v>
      </c>
      <c r="T216" s="15">
        <v>59645.59</v>
      </c>
      <c r="U216" s="15">
        <v>332.71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59978.3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8">
        <f t="shared" si="3"/>
        <v>0</v>
      </c>
      <c r="AV216" s="15">
        <v>24681.52</v>
      </c>
      <c r="AW216" s="15">
        <v>59978.3</v>
      </c>
      <c r="AX216" s="16">
        <v>89</v>
      </c>
      <c r="AY216" s="16">
        <v>360</v>
      </c>
      <c r="AZ216" s="15">
        <v>318887.59999999998</v>
      </c>
      <c r="BA216" s="15">
        <v>73150</v>
      </c>
      <c r="BB216" s="14">
        <v>70</v>
      </c>
      <c r="BC216" s="14">
        <v>61.919961722487997</v>
      </c>
      <c r="BD216" s="14">
        <v>9.9</v>
      </c>
      <c r="BE216" s="14"/>
      <c r="BF216" s="13" t="s">
        <v>416</v>
      </c>
      <c r="BG216" s="11"/>
      <c r="BH216" s="13" t="s">
        <v>568</v>
      </c>
      <c r="BI216" s="13" t="s">
        <v>569</v>
      </c>
      <c r="BJ216" s="13" t="s">
        <v>570</v>
      </c>
      <c r="BK216" s="13" t="s">
        <v>423</v>
      </c>
      <c r="BL216" s="12" t="s">
        <v>1</v>
      </c>
      <c r="BM216" s="14">
        <v>531132.06186784001</v>
      </c>
      <c r="BN216" s="12" t="s">
        <v>3</v>
      </c>
      <c r="BO216" s="14"/>
      <c r="BP216" s="17">
        <v>37230</v>
      </c>
      <c r="BQ216" s="17">
        <v>48187</v>
      </c>
      <c r="BR216" s="14">
        <v>31075.16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45505</v>
      </c>
      <c r="E217" s="6" t="s">
        <v>130</v>
      </c>
      <c r="F217" s="21">
        <v>165</v>
      </c>
      <c r="G217" s="21">
        <v>164</v>
      </c>
      <c r="H217" s="8">
        <v>53436.15</v>
      </c>
      <c r="I217" s="8">
        <v>34223.54</v>
      </c>
      <c r="J217" s="8">
        <v>0</v>
      </c>
      <c r="K217" s="8">
        <v>87659.69</v>
      </c>
      <c r="L217" s="8">
        <v>392.74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87659.69</v>
      </c>
      <c r="T217" s="8">
        <v>107727.61</v>
      </c>
      <c r="U217" s="8">
        <v>467.57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108195.18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34616.28</v>
      </c>
      <c r="AW217" s="8">
        <v>108195.18</v>
      </c>
      <c r="AX217" s="9">
        <v>89</v>
      </c>
      <c r="AY217" s="9">
        <v>360</v>
      </c>
      <c r="AZ217" s="8">
        <v>318887.59999999998</v>
      </c>
      <c r="BA217" s="8">
        <v>94050</v>
      </c>
      <c r="BB217" s="7">
        <v>90</v>
      </c>
      <c r="BC217" s="7">
        <v>83.8848708133971</v>
      </c>
      <c r="BD217" s="7">
        <v>10.5</v>
      </c>
      <c r="BE217" s="7"/>
      <c r="BF217" s="6" t="s">
        <v>416</v>
      </c>
      <c r="BG217" s="4"/>
      <c r="BH217" s="6" t="s">
        <v>568</v>
      </c>
      <c r="BI217" s="6" t="s">
        <v>569</v>
      </c>
      <c r="BJ217" s="6" t="s">
        <v>570</v>
      </c>
      <c r="BK217" s="6" t="s">
        <v>423</v>
      </c>
      <c r="BL217" s="5" t="s">
        <v>1</v>
      </c>
      <c r="BM217" s="7">
        <v>719540.89045336004</v>
      </c>
      <c r="BN217" s="5" t="s">
        <v>3</v>
      </c>
      <c r="BO217" s="7"/>
      <c r="BP217" s="10">
        <v>37230</v>
      </c>
      <c r="BQ217" s="10">
        <v>48187</v>
      </c>
      <c r="BR217" s="7">
        <v>43038.82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45505</v>
      </c>
      <c r="E218" s="13" t="s">
        <v>574</v>
      </c>
      <c r="F218" s="22">
        <v>0</v>
      </c>
      <c r="G218" s="22">
        <v>0</v>
      </c>
      <c r="H218" s="15">
        <v>53324.26</v>
      </c>
      <c r="I218" s="15">
        <v>0</v>
      </c>
      <c r="J218" s="15">
        <v>0</v>
      </c>
      <c r="K218" s="15">
        <v>53324.26</v>
      </c>
      <c r="L218" s="15">
        <v>393.72</v>
      </c>
      <c r="M218" s="15">
        <v>0</v>
      </c>
      <c r="N218" s="15">
        <v>0</v>
      </c>
      <c r="O218" s="15">
        <v>0</v>
      </c>
      <c r="P218" s="15">
        <v>393.72</v>
      </c>
      <c r="Q218" s="15">
        <v>0</v>
      </c>
      <c r="R218" s="15">
        <v>0</v>
      </c>
      <c r="S218" s="15">
        <v>52930.54</v>
      </c>
      <c r="T218" s="15">
        <v>0</v>
      </c>
      <c r="U218" s="15">
        <v>466.59</v>
      </c>
      <c r="V218" s="15">
        <v>0</v>
      </c>
      <c r="W218" s="15">
        <v>0</v>
      </c>
      <c r="X218" s="15">
        <v>466.59</v>
      </c>
      <c r="Y218" s="15">
        <v>0</v>
      </c>
      <c r="Z218" s="15">
        <v>0</v>
      </c>
      <c r="AA218" s="15">
        <v>0</v>
      </c>
      <c r="AB218" s="15">
        <v>148</v>
      </c>
      <c r="AC218" s="15">
        <v>0</v>
      </c>
      <c r="AD218" s="15">
        <v>0</v>
      </c>
      <c r="AE218" s="15">
        <v>0</v>
      </c>
      <c r="AF218" s="15">
        <v>0</v>
      </c>
      <c r="AG218" s="15">
        <v>1.19</v>
      </c>
      <c r="AH218" s="15">
        <v>110.94</v>
      </c>
      <c r="AI218" s="15">
        <v>0.19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2.19</v>
      </c>
      <c r="AR218" s="15">
        <v>0</v>
      </c>
      <c r="AS218" s="15">
        <v>2.0099999999999998</v>
      </c>
      <c r="AT218" s="15">
        <v>0</v>
      </c>
      <c r="AU218" s="8">
        <f t="shared" si="3"/>
        <v>1120.81</v>
      </c>
      <c r="AV218" s="15">
        <v>0</v>
      </c>
      <c r="AW218" s="15">
        <v>0</v>
      </c>
      <c r="AX218" s="16">
        <v>88</v>
      </c>
      <c r="AY218" s="16">
        <v>360</v>
      </c>
      <c r="AZ218" s="15">
        <v>319164.11</v>
      </c>
      <c r="BA218" s="15">
        <v>94050</v>
      </c>
      <c r="BB218" s="14">
        <v>90</v>
      </c>
      <c r="BC218" s="14">
        <v>50.6512344497608</v>
      </c>
      <c r="BD218" s="14">
        <v>10.5</v>
      </c>
      <c r="BE218" s="14"/>
      <c r="BF218" s="13" t="s">
        <v>416</v>
      </c>
      <c r="BG218" s="11"/>
      <c r="BH218" s="13" t="s">
        <v>568</v>
      </c>
      <c r="BI218" s="13" t="s">
        <v>569</v>
      </c>
      <c r="BJ218" s="13" t="s">
        <v>570</v>
      </c>
      <c r="BK218" s="13" t="s">
        <v>420</v>
      </c>
      <c r="BL218" s="12" t="s">
        <v>1</v>
      </c>
      <c r="BM218" s="14">
        <v>434472.08042576001</v>
      </c>
      <c r="BN218" s="12" t="s">
        <v>3</v>
      </c>
      <c r="BO218" s="14"/>
      <c r="BP218" s="17">
        <v>37238</v>
      </c>
      <c r="BQ218" s="17">
        <v>48195</v>
      </c>
      <c r="BR218" s="14">
        <v>0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45505</v>
      </c>
      <c r="E219" s="6" t="s">
        <v>131</v>
      </c>
      <c r="F219" s="21">
        <v>158</v>
      </c>
      <c r="G219" s="21">
        <v>157</v>
      </c>
      <c r="H219" s="8">
        <v>55349.35</v>
      </c>
      <c r="I219" s="8">
        <v>32122.95</v>
      </c>
      <c r="J219" s="8">
        <v>0</v>
      </c>
      <c r="K219" s="8">
        <v>87472.3</v>
      </c>
      <c r="L219" s="8">
        <v>376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87472.3</v>
      </c>
      <c r="T219" s="8">
        <v>103415.79</v>
      </c>
      <c r="U219" s="8">
        <v>484.31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103900.1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32498.95</v>
      </c>
      <c r="AW219" s="8">
        <v>103900.1</v>
      </c>
      <c r="AX219" s="9">
        <v>94</v>
      </c>
      <c r="AY219" s="9">
        <v>360</v>
      </c>
      <c r="AZ219" s="8">
        <v>326057.03000000003</v>
      </c>
      <c r="BA219" s="8">
        <v>94050</v>
      </c>
      <c r="BB219" s="7">
        <v>90</v>
      </c>
      <c r="BC219" s="7">
        <v>83.705550239234498</v>
      </c>
      <c r="BD219" s="7">
        <v>10.5</v>
      </c>
      <c r="BE219" s="7"/>
      <c r="BF219" s="6" t="s">
        <v>416</v>
      </c>
      <c r="BG219" s="4"/>
      <c r="BH219" s="6" t="s">
        <v>568</v>
      </c>
      <c r="BI219" s="6" t="s">
        <v>569</v>
      </c>
      <c r="BJ219" s="6" t="s">
        <v>570</v>
      </c>
      <c r="BK219" s="6" t="s">
        <v>423</v>
      </c>
      <c r="BL219" s="5" t="s">
        <v>1</v>
      </c>
      <c r="BM219" s="7">
        <v>718002.7288712</v>
      </c>
      <c r="BN219" s="5" t="s">
        <v>3</v>
      </c>
      <c r="BO219" s="7"/>
      <c r="BP219" s="10">
        <v>37414</v>
      </c>
      <c r="BQ219" s="10">
        <v>48372</v>
      </c>
      <c r="BR219" s="7">
        <v>40914.1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45505</v>
      </c>
      <c r="E220" s="13" t="s">
        <v>575</v>
      </c>
      <c r="F220" s="22">
        <v>0</v>
      </c>
      <c r="G220" s="22">
        <v>0</v>
      </c>
      <c r="H220" s="15">
        <v>47362.06</v>
      </c>
      <c r="I220" s="15">
        <v>0</v>
      </c>
      <c r="J220" s="15">
        <v>0</v>
      </c>
      <c r="K220" s="15">
        <v>47362.06</v>
      </c>
      <c r="L220" s="15">
        <v>398.1</v>
      </c>
      <c r="M220" s="15">
        <v>0</v>
      </c>
      <c r="N220" s="15">
        <v>0</v>
      </c>
      <c r="O220" s="15">
        <v>0</v>
      </c>
      <c r="P220" s="15">
        <v>398.1</v>
      </c>
      <c r="Q220" s="15">
        <v>0</v>
      </c>
      <c r="R220" s="15">
        <v>0</v>
      </c>
      <c r="S220" s="15">
        <v>46963.96</v>
      </c>
      <c r="T220" s="15">
        <v>0</v>
      </c>
      <c r="U220" s="15">
        <v>414.42</v>
      </c>
      <c r="V220" s="15">
        <v>0</v>
      </c>
      <c r="W220" s="15">
        <v>0</v>
      </c>
      <c r="X220" s="15">
        <v>414.42</v>
      </c>
      <c r="Y220" s="15">
        <v>0</v>
      </c>
      <c r="Z220" s="15">
        <v>0</v>
      </c>
      <c r="AA220" s="15">
        <v>0</v>
      </c>
      <c r="AB220" s="15">
        <v>148</v>
      </c>
      <c r="AC220" s="15">
        <v>0</v>
      </c>
      <c r="AD220" s="15">
        <v>0</v>
      </c>
      <c r="AE220" s="15">
        <v>0</v>
      </c>
      <c r="AF220" s="15">
        <v>0</v>
      </c>
      <c r="AG220" s="15">
        <v>-27.76</v>
      </c>
      <c r="AH220" s="15">
        <v>105.7</v>
      </c>
      <c r="AI220" s="15">
        <v>0.37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7.0000000000000007E-2</v>
      </c>
      <c r="AR220" s="15">
        <v>0</v>
      </c>
      <c r="AS220" s="15">
        <v>0.94</v>
      </c>
      <c r="AT220" s="15">
        <v>0</v>
      </c>
      <c r="AU220" s="8">
        <f t="shared" si="3"/>
        <v>1037.96</v>
      </c>
      <c r="AV220" s="15">
        <v>0</v>
      </c>
      <c r="AW220" s="15">
        <v>0</v>
      </c>
      <c r="AX220" s="16">
        <v>81</v>
      </c>
      <c r="AY220" s="16">
        <v>360</v>
      </c>
      <c r="AZ220" s="15">
        <v>310561.36</v>
      </c>
      <c r="BA220" s="15">
        <v>88825</v>
      </c>
      <c r="BB220" s="14">
        <v>85</v>
      </c>
      <c r="BC220" s="14">
        <v>44.9415885167464</v>
      </c>
      <c r="BD220" s="14">
        <v>10.5</v>
      </c>
      <c r="BE220" s="14"/>
      <c r="BF220" s="13" t="s">
        <v>416</v>
      </c>
      <c r="BG220" s="11"/>
      <c r="BH220" s="13" t="s">
        <v>556</v>
      </c>
      <c r="BI220" s="13" t="s">
        <v>537</v>
      </c>
      <c r="BJ220" s="13" t="s">
        <v>4</v>
      </c>
      <c r="BK220" s="13" t="s">
        <v>420</v>
      </c>
      <c r="BL220" s="12" t="s">
        <v>1</v>
      </c>
      <c r="BM220" s="14">
        <v>385496.33928224002</v>
      </c>
      <c r="BN220" s="12" t="s">
        <v>3</v>
      </c>
      <c r="BO220" s="14"/>
      <c r="BP220" s="17">
        <v>37013</v>
      </c>
      <c r="BQ220" s="17">
        <v>47970</v>
      </c>
      <c r="BR220" s="14">
        <v>0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45505</v>
      </c>
      <c r="E221" s="6" t="s">
        <v>576</v>
      </c>
      <c r="F221" s="21">
        <v>0</v>
      </c>
      <c r="G221" s="21">
        <v>0</v>
      </c>
      <c r="H221" s="8">
        <v>12048.4</v>
      </c>
      <c r="I221" s="8">
        <v>0</v>
      </c>
      <c r="J221" s="8">
        <v>0</v>
      </c>
      <c r="K221" s="8">
        <v>12048.4</v>
      </c>
      <c r="L221" s="8">
        <v>462.44</v>
      </c>
      <c r="M221" s="8">
        <v>0</v>
      </c>
      <c r="N221" s="8">
        <v>0</v>
      </c>
      <c r="O221" s="8">
        <v>0</v>
      </c>
      <c r="P221" s="8">
        <v>462.44</v>
      </c>
      <c r="Q221" s="8">
        <v>0</v>
      </c>
      <c r="R221" s="8">
        <v>0</v>
      </c>
      <c r="S221" s="8">
        <v>11585.96</v>
      </c>
      <c r="T221" s="8">
        <v>0</v>
      </c>
      <c r="U221" s="8">
        <v>99.9</v>
      </c>
      <c r="V221" s="8">
        <v>0</v>
      </c>
      <c r="W221" s="8">
        <v>0</v>
      </c>
      <c r="X221" s="8">
        <v>99.9</v>
      </c>
      <c r="Y221" s="8">
        <v>0</v>
      </c>
      <c r="Z221" s="8">
        <v>0</v>
      </c>
      <c r="AA221" s="8">
        <v>0</v>
      </c>
      <c r="AB221" s="8">
        <v>104.5</v>
      </c>
      <c r="AC221" s="8">
        <v>0</v>
      </c>
      <c r="AD221" s="8">
        <v>0</v>
      </c>
      <c r="AE221" s="8">
        <v>0</v>
      </c>
      <c r="AF221" s="8">
        <v>0</v>
      </c>
      <c r="AG221" s="8">
        <v>-25.73</v>
      </c>
      <c r="AH221" s="8">
        <v>73.37</v>
      </c>
      <c r="AI221" s="8">
        <v>0.18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4.8729999999999997E-3</v>
      </c>
      <c r="AU221" s="8">
        <f t="shared" si="3"/>
        <v>714.65512699999999</v>
      </c>
      <c r="AV221" s="8">
        <v>0</v>
      </c>
      <c r="AW221" s="8">
        <v>0</v>
      </c>
      <c r="AX221" s="9">
        <v>79</v>
      </c>
      <c r="AY221" s="9">
        <v>360</v>
      </c>
      <c r="AZ221" s="8">
        <v>210571.5</v>
      </c>
      <c r="BA221" s="8">
        <v>64350</v>
      </c>
      <c r="BB221" s="7">
        <v>90</v>
      </c>
      <c r="BC221" s="7">
        <v>16.2041398601399</v>
      </c>
      <c r="BD221" s="7">
        <v>9.9499999999999993</v>
      </c>
      <c r="BE221" s="7"/>
      <c r="BF221" s="6" t="s">
        <v>416</v>
      </c>
      <c r="BG221" s="4"/>
      <c r="BH221" s="6" t="s">
        <v>556</v>
      </c>
      <c r="BI221" s="6" t="s">
        <v>577</v>
      </c>
      <c r="BJ221" s="6" t="s">
        <v>578</v>
      </c>
      <c r="BK221" s="6" t="s">
        <v>420</v>
      </c>
      <c r="BL221" s="5" t="s">
        <v>1</v>
      </c>
      <c r="BM221" s="7">
        <v>95101.54525024</v>
      </c>
      <c r="BN221" s="5" t="s">
        <v>3</v>
      </c>
      <c r="BO221" s="7"/>
      <c r="BP221" s="10">
        <v>36976</v>
      </c>
      <c r="BQ221" s="10">
        <v>47933</v>
      </c>
      <c r="BR221" s="7">
        <v>0</v>
      </c>
      <c r="BS221" s="7">
        <v>104.5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45505</v>
      </c>
      <c r="E222" s="13" t="s">
        <v>132</v>
      </c>
      <c r="F222" s="22">
        <v>116</v>
      </c>
      <c r="G222" s="22">
        <v>115</v>
      </c>
      <c r="H222" s="15">
        <v>47795.85</v>
      </c>
      <c r="I222" s="15">
        <v>28660.18</v>
      </c>
      <c r="J222" s="15">
        <v>0</v>
      </c>
      <c r="K222" s="15">
        <v>76456.03</v>
      </c>
      <c r="L222" s="15">
        <v>394.31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76456.03</v>
      </c>
      <c r="T222" s="15">
        <v>65592.14</v>
      </c>
      <c r="U222" s="15">
        <v>418.21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66010.350000000006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29054.49</v>
      </c>
      <c r="AW222" s="15">
        <v>66010.350000000006</v>
      </c>
      <c r="AX222" s="16">
        <v>82</v>
      </c>
      <c r="AY222" s="16">
        <v>360</v>
      </c>
      <c r="AZ222" s="15">
        <v>311701.87</v>
      </c>
      <c r="BA222" s="15">
        <v>88825</v>
      </c>
      <c r="BB222" s="14">
        <v>85</v>
      </c>
      <c r="BC222" s="14">
        <v>73.163665071770296</v>
      </c>
      <c r="BD222" s="14">
        <v>10.5</v>
      </c>
      <c r="BE222" s="14"/>
      <c r="BF222" s="13" t="s">
        <v>416</v>
      </c>
      <c r="BG222" s="11"/>
      <c r="BH222" s="13" t="s">
        <v>556</v>
      </c>
      <c r="BI222" s="13" t="s">
        <v>560</v>
      </c>
      <c r="BJ222" s="13" t="s">
        <v>579</v>
      </c>
      <c r="BK222" s="13" t="s">
        <v>423</v>
      </c>
      <c r="BL222" s="12" t="s">
        <v>1</v>
      </c>
      <c r="BM222" s="14">
        <v>627577.39511431998</v>
      </c>
      <c r="BN222" s="12" t="s">
        <v>3</v>
      </c>
      <c r="BO222" s="14"/>
      <c r="BP222" s="17">
        <v>37057</v>
      </c>
      <c r="BQ222" s="17">
        <v>48014</v>
      </c>
      <c r="BR222" s="14">
        <v>29698.11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45505</v>
      </c>
      <c r="E223" s="6" t="s">
        <v>133</v>
      </c>
      <c r="F223" s="21">
        <v>179</v>
      </c>
      <c r="G223" s="21">
        <v>179</v>
      </c>
      <c r="H223" s="8">
        <v>0</v>
      </c>
      <c r="I223" s="8">
        <v>44503.16</v>
      </c>
      <c r="J223" s="8">
        <v>0</v>
      </c>
      <c r="K223" s="8">
        <v>44503.16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44503.16</v>
      </c>
      <c r="T223" s="8">
        <v>42775.37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42775.37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44503.16</v>
      </c>
      <c r="AW223" s="8">
        <v>42775.37</v>
      </c>
      <c r="AX223" s="9">
        <v>0</v>
      </c>
      <c r="AY223" s="9">
        <v>240</v>
      </c>
      <c r="AZ223" s="8">
        <v>177894.19</v>
      </c>
      <c r="BA223" s="8">
        <v>49500.9</v>
      </c>
      <c r="BB223" s="7">
        <v>90</v>
      </c>
      <c r="BC223" s="7">
        <v>80.913365211541603</v>
      </c>
      <c r="BD223" s="7">
        <v>10.3</v>
      </c>
      <c r="BE223" s="7"/>
      <c r="BF223" s="6" t="s">
        <v>416</v>
      </c>
      <c r="BG223" s="4"/>
      <c r="BH223" s="6" t="s">
        <v>568</v>
      </c>
      <c r="BI223" s="6" t="s">
        <v>569</v>
      </c>
      <c r="BJ223" s="6" t="s">
        <v>580</v>
      </c>
      <c r="BK223" s="6" t="s">
        <v>423</v>
      </c>
      <c r="BL223" s="5" t="s">
        <v>1</v>
      </c>
      <c r="BM223" s="7">
        <v>365297.24636703997</v>
      </c>
      <c r="BN223" s="5" t="s">
        <v>3</v>
      </c>
      <c r="BO223" s="7"/>
      <c r="BP223" s="10">
        <v>37645</v>
      </c>
      <c r="BQ223" s="10">
        <v>44950</v>
      </c>
      <c r="BR223" s="7">
        <v>39195.629999999997</v>
      </c>
      <c r="BS223" s="7">
        <v>0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45505</v>
      </c>
      <c r="E224" s="13" t="s">
        <v>581</v>
      </c>
      <c r="F224" s="22">
        <v>0</v>
      </c>
      <c r="G224" s="22">
        <v>0</v>
      </c>
      <c r="H224" s="15">
        <v>22082.03</v>
      </c>
      <c r="I224" s="15">
        <v>0</v>
      </c>
      <c r="J224" s="15">
        <v>0</v>
      </c>
      <c r="K224" s="15">
        <v>22082.03</v>
      </c>
      <c r="L224" s="15">
        <v>395.38</v>
      </c>
      <c r="M224" s="15">
        <v>0</v>
      </c>
      <c r="N224" s="15">
        <v>0</v>
      </c>
      <c r="O224" s="15">
        <v>0</v>
      </c>
      <c r="P224" s="15">
        <v>395.38</v>
      </c>
      <c r="Q224" s="15">
        <v>0</v>
      </c>
      <c r="R224" s="15">
        <v>0</v>
      </c>
      <c r="S224" s="15">
        <v>21686.65</v>
      </c>
      <c r="T224" s="15">
        <v>0</v>
      </c>
      <c r="U224" s="15">
        <v>185.49</v>
      </c>
      <c r="V224" s="15">
        <v>0</v>
      </c>
      <c r="W224" s="15">
        <v>0</v>
      </c>
      <c r="X224" s="15">
        <v>185.49</v>
      </c>
      <c r="Y224" s="15">
        <v>0</v>
      </c>
      <c r="Z224" s="15">
        <v>0</v>
      </c>
      <c r="AA224" s="15">
        <v>0</v>
      </c>
      <c r="AB224" s="15">
        <v>61.98</v>
      </c>
      <c r="AC224" s="15">
        <v>0</v>
      </c>
      <c r="AD224" s="15">
        <v>0</v>
      </c>
      <c r="AE224" s="15">
        <v>0</v>
      </c>
      <c r="AF224" s="15">
        <v>0</v>
      </c>
      <c r="AG224" s="15">
        <v>-36.1</v>
      </c>
      <c r="AH224" s="15">
        <v>34.799999999999997</v>
      </c>
      <c r="AI224" s="15">
        <v>53.11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0.11</v>
      </c>
      <c r="AR224" s="15">
        <v>0</v>
      </c>
      <c r="AS224" s="15">
        <v>0.36</v>
      </c>
      <c r="AT224" s="15">
        <v>0</v>
      </c>
      <c r="AU224" s="8">
        <f t="shared" si="3"/>
        <v>694.41</v>
      </c>
      <c r="AV224" s="15">
        <v>0</v>
      </c>
      <c r="AW224" s="15">
        <v>0</v>
      </c>
      <c r="AX224" s="16">
        <v>45</v>
      </c>
      <c r="AY224" s="16">
        <v>300</v>
      </c>
      <c r="AZ224" s="15">
        <v>231500.02</v>
      </c>
      <c r="BA224" s="15">
        <v>63528.43</v>
      </c>
      <c r="BB224" s="14">
        <v>90</v>
      </c>
      <c r="BC224" s="14">
        <v>30.7232289543437</v>
      </c>
      <c r="BD224" s="14">
        <v>10.08</v>
      </c>
      <c r="BE224" s="14"/>
      <c r="BF224" s="13" t="s">
        <v>416</v>
      </c>
      <c r="BG224" s="11"/>
      <c r="BH224" s="13" t="s">
        <v>582</v>
      </c>
      <c r="BI224" s="13" t="s">
        <v>303</v>
      </c>
      <c r="BJ224" s="13" t="s">
        <v>583</v>
      </c>
      <c r="BK224" s="13" t="s">
        <v>420</v>
      </c>
      <c r="BL224" s="12" t="s">
        <v>1</v>
      </c>
      <c r="BM224" s="14">
        <v>178011.4834076</v>
      </c>
      <c r="BN224" s="12" t="s">
        <v>3</v>
      </c>
      <c r="BO224" s="14"/>
      <c r="BP224" s="17">
        <v>37749</v>
      </c>
      <c r="BQ224" s="17">
        <v>46881</v>
      </c>
      <c r="BR224" s="14">
        <v>0</v>
      </c>
      <c r="BS224" s="14">
        <v>61.98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45505</v>
      </c>
      <c r="E225" s="6" t="s">
        <v>586</v>
      </c>
      <c r="F225" s="21">
        <v>5</v>
      </c>
      <c r="G225" s="21">
        <v>5</v>
      </c>
      <c r="H225" s="8">
        <v>34800.400000000001</v>
      </c>
      <c r="I225" s="8">
        <v>1375.21</v>
      </c>
      <c r="J225" s="8">
        <v>0</v>
      </c>
      <c r="K225" s="8">
        <v>36175.61</v>
      </c>
      <c r="L225" s="8">
        <v>273.79000000000002</v>
      </c>
      <c r="M225" s="8">
        <v>0</v>
      </c>
      <c r="N225" s="8">
        <v>0</v>
      </c>
      <c r="O225" s="8">
        <v>221.79</v>
      </c>
      <c r="P225" s="8">
        <v>0</v>
      </c>
      <c r="Q225" s="8">
        <v>0</v>
      </c>
      <c r="R225" s="8">
        <v>0</v>
      </c>
      <c r="S225" s="8">
        <v>35953.82</v>
      </c>
      <c r="T225" s="8">
        <v>1476.17</v>
      </c>
      <c r="U225" s="8">
        <v>288.55</v>
      </c>
      <c r="V225" s="8">
        <v>0</v>
      </c>
      <c r="W225" s="8">
        <v>299.63</v>
      </c>
      <c r="X225" s="8">
        <v>0</v>
      </c>
      <c r="Y225" s="8">
        <v>0</v>
      </c>
      <c r="Z225" s="8">
        <v>0</v>
      </c>
      <c r="AA225" s="8">
        <v>1465.09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-6.69</v>
      </c>
      <c r="AH225" s="8">
        <v>0</v>
      </c>
      <c r="AI225" s="8">
        <v>0</v>
      </c>
      <c r="AJ225" s="8">
        <v>104.5</v>
      </c>
      <c r="AK225" s="8">
        <v>0</v>
      </c>
      <c r="AL225" s="8">
        <v>0</v>
      </c>
      <c r="AM225" s="8">
        <v>42.91</v>
      </c>
      <c r="AN225" s="8">
        <v>0</v>
      </c>
      <c r="AO225" s="8">
        <v>73.39</v>
      </c>
      <c r="AP225" s="8">
        <v>0.31</v>
      </c>
      <c r="AQ225" s="8">
        <v>0</v>
      </c>
      <c r="AR225" s="8">
        <v>0</v>
      </c>
      <c r="AS225" s="8">
        <v>0</v>
      </c>
      <c r="AT225" s="8">
        <v>0</v>
      </c>
      <c r="AU225" s="8">
        <f t="shared" si="3"/>
        <v>735.83999999999992</v>
      </c>
      <c r="AV225" s="8">
        <v>1427.21</v>
      </c>
      <c r="AW225" s="8">
        <v>1465.09</v>
      </c>
      <c r="AX225" s="9">
        <v>86</v>
      </c>
      <c r="AY225" s="9">
        <v>360</v>
      </c>
      <c r="AZ225" s="8">
        <v>216725.87</v>
      </c>
      <c r="BA225" s="8">
        <v>64350</v>
      </c>
      <c r="BB225" s="7">
        <v>90</v>
      </c>
      <c r="BC225" s="7">
        <v>50.285062937062897</v>
      </c>
      <c r="BD225" s="7">
        <v>9.9499999999999993</v>
      </c>
      <c r="BE225" s="7"/>
      <c r="BF225" s="6" t="s">
        <v>416</v>
      </c>
      <c r="BG225" s="4"/>
      <c r="BH225" s="6" t="s">
        <v>584</v>
      </c>
      <c r="BI225" s="6" t="s">
        <v>304</v>
      </c>
      <c r="BJ225" s="6" t="s">
        <v>585</v>
      </c>
      <c r="BK225" s="6" t="s">
        <v>422</v>
      </c>
      <c r="BL225" s="5" t="s">
        <v>1</v>
      </c>
      <c r="BM225" s="7">
        <v>295121.32267407997</v>
      </c>
      <c r="BN225" s="5" t="s">
        <v>3</v>
      </c>
      <c r="BO225" s="7"/>
      <c r="BP225" s="10">
        <v>37188</v>
      </c>
      <c r="BQ225" s="10">
        <v>48145</v>
      </c>
      <c r="BR225" s="7">
        <v>891</v>
      </c>
      <c r="BS225" s="7">
        <v>104.5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45505</v>
      </c>
      <c r="E226" s="13" t="s">
        <v>134</v>
      </c>
      <c r="F226" s="22">
        <v>194</v>
      </c>
      <c r="G226" s="22">
        <v>193</v>
      </c>
      <c r="H226" s="15">
        <v>36093.72</v>
      </c>
      <c r="I226" s="15">
        <v>25333.279999999999</v>
      </c>
      <c r="J226" s="15">
        <v>0</v>
      </c>
      <c r="K226" s="15">
        <v>61427</v>
      </c>
      <c r="L226" s="15">
        <v>263.06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61427</v>
      </c>
      <c r="T226" s="15">
        <v>83468.09</v>
      </c>
      <c r="U226" s="15">
        <v>299.27999999999997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83767.37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8">
        <f t="shared" si="3"/>
        <v>0</v>
      </c>
      <c r="AV226" s="15">
        <v>25596.34</v>
      </c>
      <c r="AW226" s="15">
        <v>83767.37</v>
      </c>
      <c r="AX226" s="16">
        <v>91</v>
      </c>
      <c r="AY226" s="16">
        <v>360</v>
      </c>
      <c r="AZ226" s="15">
        <v>220621.47</v>
      </c>
      <c r="BA226" s="15">
        <v>64350</v>
      </c>
      <c r="BB226" s="14">
        <v>90</v>
      </c>
      <c r="BC226" s="14">
        <v>85.911888111888103</v>
      </c>
      <c r="BD226" s="14">
        <v>9.9499999999999993</v>
      </c>
      <c r="BE226" s="14"/>
      <c r="BF226" s="13" t="s">
        <v>416</v>
      </c>
      <c r="BG226" s="11"/>
      <c r="BH226" s="13" t="s">
        <v>584</v>
      </c>
      <c r="BI226" s="13" t="s">
        <v>304</v>
      </c>
      <c r="BJ226" s="13" t="s">
        <v>585</v>
      </c>
      <c r="BK226" s="13" t="s">
        <v>423</v>
      </c>
      <c r="BL226" s="12" t="s">
        <v>1</v>
      </c>
      <c r="BM226" s="14">
        <v>504213.94688800001</v>
      </c>
      <c r="BN226" s="12" t="s">
        <v>3</v>
      </c>
      <c r="BO226" s="14"/>
      <c r="BP226" s="17">
        <v>37323</v>
      </c>
      <c r="BQ226" s="17">
        <v>48281</v>
      </c>
      <c r="BR226" s="14">
        <v>34588.26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45505</v>
      </c>
      <c r="E227" s="6" t="s">
        <v>587</v>
      </c>
      <c r="F227" s="21">
        <v>4</v>
      </c>
      <c r="G227" s="21">
        <v>3</v>
      </c>
      <c r="H227" s="8">
        <v>49339.17</v>
      </c>
      <c r="I227" s="8">
        <v>1490.46</v>
      </c>
      <c r="J227" s="8">
        <v>0</v>
      </c>
      <c r="K227" s="8">
        <v>50829.63</v>
      </c>
      <c r="L227" s="8">
        <v>380.8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50829.63</v>
      </c>
      <c r="T227" s="8">
        <v>1692.19</v>
      </c>
      <c r="U227" s="8">
        <v>431.72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2123.91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1871.26</v>
      </c>
      <c r="AW227" s="8">
        <v>2123.91</v>
      </c>
      <c r="AX227" s="9">
        <v>86</v>
      </c>
      <c r="AY227" s="9">
        <v>360</v>
      </c>
      <c r="AZ227" s="8">
        <v>313276.58</v>
      </c>
      <c r="BA227" s="8">
        <v>88825</v>
      </c>
      <c r="BB227" s="7">
        <v>85</v>
      </c>
      <c r="BC227" s="7">
        <v>48.640794258373198</v>
      </c>
      <c r="BD227" s="7">
        <v>10.5</v>
      </c>
      <c r="BE227" s="7"/>
      <c r="BF227" s="6" t="s">
        <v>416</v>
      </c>
      <c r="BG227" s="4"/>
      <c r="BH227" s="6" t="s">
        <v>584</v>
      </c>
      <c r="BI227" s="6" t="s">
        <v>304</v>
      </c>
      <c r="BJ227" s="6" t="s">
        <v>585</v>
      </c>
      <c r="BK227" s="6" t="s">
        <v>422</v>
      </c>
      <c r="BL227" s="5" t="s">
        <v>1</v>
      </c>
      <c r="BM227" s="7">
        <v>417227.08843271999</v>
      </c>
      <c r="BN227" s="5" t="s">
        <v>3</v>
      </c>
      <c r="BO227" s="7"/>
      <c r="BP227" s="10">
        <v>37147</v>
      </c>
      <c r="BQ227" s="10">
        <v>48104</v>
      </c>
      <c r="BR227" s="7">
        <v>1015.48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45505</v>
      </c>
      <c r="E228" s="13" t="s">
        <v>135</v>
      </c>
      <c r="F228" s="22">
        <v>132</v>
      </c>
      <c r="G228" s="22">
        <v>131</v>
      </c>
      <c r="H228" s="15">
        <v>49716.67</v>
      </c>
      <c r="I228" s="15">
        <v>29481.84</v>
      </c>
      <c r="J228" s="15">
        <v>0</v>
      </c>
      <c r="K228" s="15">
        <v>79198.509999999995</v>
      </c>
      <c r="L228" s="15">
        <v>377.5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79198.509999999995</v>
      </c>
      <c r="T228" s="15">
        <v>77770.8</v>
      </c>
      <c r="U228" s="15">
        <v>435.02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78205.820000000007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29859.34</v>
      </c>
      <c r="AW228" s="15">
        <v>78205.820000000007</v>
      </c>
      <c r="AX228" s="16">
        <v>87</v>
      </c>
      <c r="AY228" s="16">
        <v>360</v>
      </c>
      <c r="AZ228" s="15">
        <v>315378.39</v>
      </c>
      <c r="BA228" s="15">
        <v>88825</v>
      </c>
      <c r="BB228" s="14">
        <v>85</v>
      </c>
      <c r="BC228" s="14">
        <v>75.788047846889995</v>
      </c>
      <c r="BD228" s="14">
        <v>10.5</v>
      </c>
      <c r="BE228" s="14"/>
      <c r="BF228" s="13" t="s">
        <v>416</v>
      </c>
      <c r="BG228" s="11"/>
      <c r="BH228" s="13" t="s">
        <v>584</v>
      </c>
      <c r="BI228" s="13" t="s">
        <v>304</v>
      </c>
      <c r="BJ228" s="13" t="s">
        <v>585</v>
      </c>
      <c r="BK228" s="13" t="s">
        <v>423</v>
      </c>
      <c r="BL228" s="12" t="s">
        <v>1</v>
      </c>
      <c r="BM228" s="14">
        <v>650088.61436743999</v>
      </c>
      <c r="BN228" s="12" t="s">
        <v>3</v>
      </c>
      <c r="BO228" s="14"/>
      <c r="BP228" s="17">
        <v>37168</v>
      </c>
      <c r="BQ228" s="17">
        <v>48125</v>
      </c>
      <c r="BR228" s="14">
        <v>33792.639999999999</v>
      </c>
      <c r="BS228" s="14">
        <v>148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45505</v>
      </c>
      <c r="E229" s="6" t="s">
        <v>136</v>
      </c>
      <c r="F229" s="21">
        <v>110</v>
      </c>
      <c r="G229" s="21">
        <v>109</v>
      </c>
      <c r="H229" s="8">
        <v>35297.980000000003</v>
      </c>
      <c r="I229" s="8">
        <v>19409.11</v>
      </c>
      <c r="J229" s="8">
        <v>0</v>
      </c>
      <c r="K229" s="8">
        <v>54707.09</v>
      </c>
      <c r="L229" s="8">
        <v>269.66000000000003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54707.09</v>
      </c>
      <c r="T229" s="8">
        <v>42448.29</v>
      </c>
      <c r="U229" s="8">
        <v>292.68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42740.97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19678.77</v>
      </c>
      <c r="AW229" s="8">
        <v>42740.97</v>
      </c>
      <c r="AX229" s="9">
        <v>88</v>
      </c>
      <c r="AY229" s="9">
        <v>360</v>
      </c>
      <c r="AZ229" s="8">
        <v>218383.81</v>
      </c>
      <c r="BA229" s="8">
        <v>64350</v>
      </c>
      <c r="BB229" s="7">
        <v>90</v>
      </c>
      <c r="BC229" s="7">
        <v>76.513412587412603</v>
      </c>
      <c r="BD229" s="7">
        <v>9.9499999999999993</v>
      </c>
      <c r="BE229" s="7"/>
      <c r="BF229" s="6" t="s">
        <v>416</v>
      </c>
      <c r="BG229" s="4"/>
      <c r="BH229" s="6" t="s">
        <v>582</v>
      </c>
      <c r="BI229" s="6" t="s">
        <v>303</v>
      </c>
      <c r="BJ229" s="6" t="s">
        <v>588</v>
      </c>
      <c r="BK229" s="6" t="s">
        <v>423</v>
      </c>
      <c r="BL229" s="5" t="s">
        <v>1</v>
      </c>
      <c r="BM229" s="7">
        <v>449054.61395895999</v>
      </c>
      <c r="BN229" s="5" t="s">
        <v>3</v>
      </c>
      <c r="BO229" s="7"/>
      <c r="BP229" s="10">
        <v>37236</v>
      </c>
      <c r="BQ229" s="10">
        <v>48193</v>
      </c>
      <c r="BR229" s="7">
        <v>19764.66</v>
      </c>
      <c r="BS229" s="7">
        <v>104.5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45505</v>
      </c>
      <c r="E230" s="13" t="s">
        <v>137</v>
      </c>
      <c r="F230" s="22">
        <v>160</v>
      </c>
      <c r="G230" s="22">
        <v>159</v>
      </c>
      <c r="H230" s="15">
        <v>35297.980000000003</v>
      </c>
      <c r="I230" s="15">
        <v>23844.58</v>
      </c>
      <c r="J230" s="15">
        <v>0</v>
      </c>
      <c r="K230" s="15">
        <v>59142.559999999998</v>
      </c>
      <c r="L230" s="15">
        <v>269.66000000000003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59142.559999999998</v>
      </c>
      <c r="T230" s="15">
        <v>66013.210000000006</v>
      </c>
      <c r="U230" s="15">
        <v>292.68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66305.89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0</v>
      </c>
      <c r="AV230" s="15">
        <v>24114.240000000002</v>
      </c>
      <c r="AW230" s="15">
        <v>66305.89</v>
      </c>
      <c r="AX230" s="16">
        <v>88</v>
      </c>
      <c r="AY230" s="16">
        <v>360</v>
      </c>
      <c r="AZ230" s="15">
        <v>218383.81</v>
      </c>
      <c r="BA230" s="15">
        <v>64350</v>
      </c>
      <c r="BB230" s="14">
        <v>90</v>
      </c>
      <c r="BC230" s="14">
        <v>82.716867132867094</v>
      </c>
      <c r="BD230" s="14">
        <v>9.9499999999999993</v>
      </c>
      <c r="BE230" s="14"/>
      <c r="BF230" s="13" t="s">
        <v>416</v>
      </c>
      <c r="BG230" s="11"/>
      <c r="BH230" s="13" t="s">
        <v>582</v>
      </c>
      <c r="BI230" s="13" t="s">
        <v>303</v>
      </c>
      <c r="BJ230" s="13" t="s">
        <v>588</v>
      </c>
      <c r="BK230" s="13" t="s">
        <v>423</v>
      </c>
      <c r="BL230" s="12" t="s">
        <v>1</v>
      </c>
      <c r="BM230" s="14">
        <v>485462.47752064001</v>
      </c>
      <c r="BN230" s="12" t="s">
        <v>3</v>
      </c>
      <c r="BO230" s="14"/>
      <c r="BP230" s="17">
        <v>37236</v>
      </c>
      <c r="BQ230" s="17">
        <v>48193</v>
      </c>
      <c r="BR230" s="14">
        <v>28489.599999999999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45505</v>
      </c>
      <c r="E231" s="6" t="s">
        <v>138</v>
      </c>
      <c r="F231" s="21">
        <v>104</v>
      </c>
      <c r="G231" s="21">
        <v>103</v>
      </c>
      <c r="H231" s="8">
        <v>35297.980000000003</v>
      </c>
      <c r="I231" s="8">
        <v>18743.07</v>
      </c>
      <c r="J231" s="8">
        <v>0</v>
      </c>
      <c r="K231" s="8">
        <v>54041.05</v>
      </c>
      <c r="L231" s="8">
        <v>269.66000000000003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54041.05</v>
      </c>
      <c r="T231" s="8">
        <v>39740.29</v>
      </c>
      <c r="U231" s="8">
        <v>292.68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40032.97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f t="shared" si="3"/>
        <v>0</v>
      </c>
      <c r="AV231" s="8">
        <v>19012.73</v>
      </c>
      <c r="AW231" s="8">
        <v>40032.97</v>
      </c>
      <c r="AX231" s="9">
        <v>88</v>
      </c>
      <c r="AY231" s="9">
        <v>360</v>
      </c>
      <c r="AZ231" s="8">
        <v>218383.81</v>
      </c>
      <c r="BA231" s="8">
        <v>64350</v>
      </c>
      <c r="BB231" s="7">
        <v>90</v>
      </c>
      <c r="BC231" s="7">
        <v>75.581888111888105</v>
      </c>
      <c r="BD231" s="7">
        <v>9.9499999999999993</v>
      </c>
      <c r="BE231" s="7"/>
      <c r="BF231" s="6" t="s">
        <v>416</v>
      </c>
      <c r="BG231" s="4"/>
      <c r="BH231" s="6" t="s">
        <v>582</v>
      </c>
      <c r="BI231" s="6" t="s">
        <v>303</v>
      </c>
      <c r="BJ231" s="6" t="s">
        <v>588</v>
      </c>
      <c r="BK231" s="6" t="s">
        <v>423</v>
      </c>
      <c r="BL231" s="5" t="s">
        <v>1</v>
      </c>
      <c r="BM231" s="7">
        <v>443587.5285212</v>
      </c>
      <c r="BN231" s="5" t="s">
        <v>3</v>
      </c>
      <c r="BO231" s="7"/>
      <c r="BP231" s="10">
        <v>37236</v>
      </c>
      <c r="BQ231" s="10">
        <v>48193</v>
      </c>
      <c r="BR231" s="7">
        <v>18696.3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45505</v>
      </c>
      <c r="E232" s="13" t="s">
        <v>139</v>
      </c>
      <c r="F232" s="22">
        <v>119</v>
      </c>
      <c r="G232" s="22">
        <v>118</v>
      </c>
      <c r="H232" s="15">
        <v>28023.66</v>
      </c>
      <c r="I232" s="15">
        <v>24899.62</v>
      </c>
      <c r="J232" s="15">
        <v>0</v>
      </c>
      <c r="K232" s="15">
        <v>52923.28</v>
      </c>
      <c r="L232" s="15">
        <v>329.98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52923.28</v>
      </c>
      <c r="T232" s="15">
        <v>41961.01</v>
      </c>
      <c r="U232" s="15">
        <v>232.36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42193.37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0</v>
      </c>
      <c r="AV232" s="15">
        <v>25229.599999999999</v>
      </c>
      <c r="AW232" s="15">
        <v>42193.37</v>
      </c>
      <c r="AX232" s="16">
        <v>88</v>
      </c>
      <c r="AY232" s="16">
        <v>360</v>
      </c>
      <c r="AZ232" s="15">
        <v>218350.35</v>
      </c>
      <c r="BA232" s="15">
        <v>64350</v>
      </c>
      <c r="BB232" s="14">
        <v>90</v>
      </c>
      <c r="BC232" s="14">
        <v>74.018573426573397</v>
      </c>
      <c r="BD232" s="14">
        <v>9.9499999999999993</v>
      </c>
      <c r="BE232" s="14"/>
      <c r="BF232" s="13" t="s">
        <v>416</v>
      </c>
      <c r="BG232" s="11"/>
      <c r="BH232" s="13" t="s">
        <v>582</v>
      </c>
      <c r="BI232" s="13" t="s">
        <v>303</v>
      </c>
      <c r="BJ232" s="13" t="s">
        <v>588</v>
      </c>
      <c r="BK232" s="13" t="s">
        <v>423</v>
      </c>
      <c r="BL232" s="12" t="s">
        <v>1</v>
      </c>
      <c r="BM232" s="14">
        <v>434412.48784831999</v>
      </c>
      <c r="BN232" s="12" t="s">
        <v>3</v>
      </c>
      <c r="BO232" s="14"/>
      <c r="BP232" s="17">
        <v>37244</v>
      </c>
      <c r="BQ232" s="17">
        <v>48201</v>
      </c>
      <c r="BR232" s="14">
        <v>21176.05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45505</v>
      </c>
      <c r="E233" s="6" t="s">
        <v>325</v>
      </c>
      <c r="F233" s="21">
        <v>52</v>
      </c>
      <c r="G233" s="21">
        <v>51</v>
      </c>
      <c r="H233" s="8">
        <v>35267.83</v>
      </c>
      <c r="I233" s="8">
        <v>11363.68</v>
      </c>
      <c r="J233" s="8">
        <v>0</v>
      </c>
      <c r="K233" s="8">
        <v>46631.51</v>
      </c>
      <c r="L233" s="8">
        <v>269.91000000000003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46631.51</v>
      </c>
      <c r="T233" s="8">
        <v>17827.71</v>
      </c>
      <c r="U233" s="8">
        <v>292.43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18120.14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11633.59</v>
      </c>
      <c r="AW233" s="8">
        <v>18120.14</v>
      </c>
      <c r="AX233" s="9">
        <v>88</v>
      </c>
      <c r="AY233" s="9">
        <v>360</v>
      </c>
      <c r="AZ233" s="8">
        <v>218350.35</v>
      </c>
      <c r="BA233" s="8">
        <v>64350</v>
      </c>
      <c r="BB233" s="7">
        <v>90</v>
      </c>
      <c r="BC233" s="7">
        <v>65.218895104895097</v>
      </c>
      <c r="BD233" s="7">
        <v>9.9499999999999993</v>
      </c>
      <c r="BE233" s="7"/>
      <c r="BF233" s="6" t="s">
        <v>416</v>
      </c>
      <c r="BG233" s="4"/>
      <c r="BH233" s="6" t="s">
        <v>582</v>
      </c>
      <c r="BI233" s="6" t="s">
        <v>303</v>
      </c>
      <c r="BJ233" s="6" t="s">
        <v>588</v>
      </c>
      <c r="BK233" s="6" t="s">
        <v>423</v>
      </c>
      <c r="BL233" s="5" t="s">
        <v>1</v>
      </c>
      <c r="BM233" s="7">
        <v>382767.47531944001</v>
      </c>
      <c r="BN233" s="5" t="s">
        <v>3</v>
      </c>
      <c r="BO233" s="7"/>
      <c r="BP233" s="10">
        <v>37244</v>
      </c>
      <c r="BQ233" s="10">
        <v>48201</v>
      </c>
      <c r="BR233" s="7">
        <v>9253.4</v>
      </c>
      <c r="BS233" s="7">
        <v>104.5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45505</v>
      </c>
      <c r="E234" s="13" t="s">
        <v>140</v>
      </c>
      <c r="F234" s="22">
        <v>118</v>
      </c>
      <c r="G234" s="22">
        <v>117</v>
      </c>
      <c r="H234" s="15">
        <v>35297.980000000003</v>
      </c>
      <c r="I234" s="15">
        <v>20198.46</v>
      </c>
      <c r="J234" s="15">
        <v>0</v>
      </c>
      <c r="K234" s="15">
        <v>55496.44</v>
      </c>
      <c r="L234" s="15">
        <v>269.66000000000003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55496.44</v>
      </c>
      <c r="T234" s="15">
        <v>45648.21</v>
      </c>
      <c r="U234" s="15">
        <v>292.68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45940.89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20468.12</v>
      </c>
      <c r="AW234" s="15">
        <v>45940.89</v>
      </c>
      <c r="AX234" s="16">
        <v>88</v>
      </c>
      <c r="AY234" s="16">
        <v>360</v>
      </c>
      <c r="AZ234" s="15">
        <v>218350.35</v>
      </c>
      <c r="BA234" s="15">
        <v>64350</v>
      </c>
      <c r="BB234" s="14">
        <v>90</v>
      </c>
      <c r="BC234" s="14">
        <v>77.617398601398605</v>
      </c>
      <c r="BD234" s="14">
        <v>9.9499999999999993</v>
      </c>
      <c r="BE234" s="14"/>
      <c r="BF234" s="13" t="s">
        <v>416</v>
      </c>
      <c r="BG234" s="11"/>
      <c r="BH234" s="13" t="s">
        <v>582</v>
      </c>
      <c r="BI234" s="13" t="s">
        <v>303</v>
      </c>
      <c r="BJ234" s="13" t="s">
        <v>588</v>
      </c>
      <c r="BK234" s="13" t="s">
        <v>423</v>
      </c>
      <c r="BL234" s="12" t="s">
        <v>1</v>
      </c>
      <c r="BM234" s="14">
        <v>455533.87029535999</v>
      </c>
      <c r="BN234" s="12" t="s">
        <v>3</v>
      </c>
      <c r="BO234" s="14"/>
      <c r="BP234" s="17">
        <v>37244</v>
      </c>
      <c r="BQ234" s="17">
        <v>48201</v>
      </c>
      <c r="BR234" s="14">
        <v>20998.1</v>
      </c>
      <c r="BS234" s="14">
        <v>104.5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45505</v>
      </c>
      <c r="E235" s="6" t="s">
        <v>314</v>
      </c>
      <c r="F235" s="21">
        <v>0</v>
      </c>
      <c r="G235" s="21">
        <v>0</v>
      </c>
      <c r="H235" s="8">
        <v>35830.660000000003</v>
      </c>
      <c r="I235" s="8">
        <v>0</v>
      </c>
      <c r="J235" s="8">
        <v>0</v>
      </c>
      <c r="K235" s="8">
        <v>35830.660000000003</v>
      </c>
      <c r="L235" s="8">
        <v>265.24</v>
      </c>
      <c r="M235" s="8">
        <v>0</v>
      </c>
      <c r="N235" s="8">
        <v>0</v>
      </c>
      <c r="O235" s="8">
        <v>0</v>
      </c>
      <c r="P235" s="8">
        <v>265.24</v>
      </c>
      <c r="Q235" s="8">
        <v>0</v>
      </c>
      <c r="R235" s="8">
        <v>0</v>
      </c>
      <c r="S235" s="8">
        <v>35565.42</v>
      </c>
      <c r="T235" s="8">
        <v>0</v>
      </c>
      <c r="U235" s="8">
        <v>297.10000000000002</v>
      </c>
      <c r="V235" s="8">
        <v>0</v>
      </c>
      <c r="W235" s="8">
        <v>0</v>
      </c>
      <c r="X235" s="8">
        <v>297.10000000000002</v>
      </c>
      <c r="Y235" s="8">
        <v>0</v>
      </c>
      <c r="Z235" s="8">
        <v>0</v>
      </c>
      <c r="AA235" s="8">
        <v>0</v>
      </c>
      <c r="AB235" s="8">
        <v>104.5</v>
      </c>
      <c r="AC235" s="8">
        <v>0</v>
      </c>
      <c r="AD235" s="8">
        <v>0</v>
      </c>
      <c r="AE235" s="8">
        <v>0</v>
      </c>
      <c r="AF235" s="8">
        <v>0</v>
      </c>
      <c r="AG235" s="8">
        <v>-29.98</v>
      </c>
      <c r="AH235" s="8">
        <v>73.37</v>
      </c>
      <c r="AI235" s="8">
        <v>0.19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0.53</v>
      </c>
      <c r="AR235" s="8">
        <v>0</v>
      </c>
      <c r="AS235" s="8">
        <v>0.08</v>
      </c>
      <c r="AT235" s="8">
        <v>0</v>
      </c>
      <c r="AU235" s="8">
        <f t="shared" si="3"/>
        <v>710.87</v>
      </c>
      <c r="AV235" s="8">
        <v>0</v>
      </c>
      <c r="AW235" s="8">
        <v>0</v>
      </c>
      <c r="AX235" s="9">
        <v>89</v>
      </c>
      <c r="AY235" s="9">
        <v>360</v>
      </c>
      <c r="AZ235" s="8">
        <v>218656.8</v>
      </c>
      <c r="BA235" s="8">
        <v>64350</v>
      </c>
      <c r="BB235" s="7">
        <v>90</v>
      </c>
      <c r="BC235" s="7">
        <v>49.741846153846197</v>
      </c>
      <c r="BD235" s="7">
        <v>9.9499999999999993</v>
      </c>
      <c r="BE235" s="7"/>
      <c r="BF235" s="6" t="s">
        <v>416</v>
      </c>
      <c r="BG235" s="4"/>
      <c r="BH235" s="6" t="s">
        <v>582</v>
      </c>
      <c r="BI235" s="6" t="s">
        <v>303</v>
      </c>
      <c r="BJ235" s="6" t="s">
        <v>588</v>
      </c>
      <c r="BK235" s="6" t="s">
        <v>420</v>
      </c>
      <c r="BL235" s="5" t="s">
        <v>1</v>
      </c>
      <c r="BM235" s="7">
        <v>291933.20186447998</v>
      </c>
      <c r="BN235" s="5" t="s">
        <v>3</v>
      </c>
      <c r="BO235" s="7"/>
      <c r="BP235" s="10">
        <v>37277</v>
      </c>
      <c r="BQ235" s="10">
        <v>48234</v>
      </c>
      <c r="BR235" s="7">
        <v>0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45505</v>
      </c>
      <c r="E236" s="13" t="s">
        <v>589</v>
      </c>
      <c r="F236" s="22">
        <v>0</v>
      </c>
      <c r="G236" s="22">
        <v>0</v>
      </c>
      <c r="H236" s="15">
        <v>35830.660000000003</v>
      </c>
      <c r="I236" s="15">
        <v>0</v>
      </c>
      <c r="J236" s="15">
        <v>0</v>
      </c>
      <c r="K236" s="15">
        <v>35830.660000000003</v>
      </c>
      <c r="L236" s="15">
        <v>265.24</v>
      </c>
      <c r="M236" s="15">
        <v>0</v>
      </c>
      <c r="N236" s="15">
        <v>0</v>
      </c>
      <c r="O236" s="15">
        <v>0</v>
      </c>
      <c r="P236" s="15">
        <v>265.24</v>
      </c>
      <c r="Q236" s="15">
        <v>0</v>
      </c>
      <c r="R236" s="15">
        <v>0</v>
      </c>
      <c r="S236" s="15">
        <v>35565.42</v>
      </c>
      <c r="T236" s="15">
        <v>0</v>
      </c>
      <c r="U236" s="15">
        <v>297.10000000000002</v>
      </c>
      <c r="V236" s="15">
        <v>0</v>
      </c>
      <c r="W236" s="15">
        <v>0</v>
      </c>
      <c r="X236" s="15">
        <v>297.10000000000002</v>
      </c>
      <c r="Y236" s="15">
        <v>0</v>
      </c>
      <c r="Z236" s="15">
        <v>0</v>
      </c>
      <c r="AA236" s="15">
        <v>0</v>
      </c>
      <c r="AB236" s="15">
        <v>104.5</v>
      </c>
      <c r="AC236" s="15">
        <v>0</v>
      </c>
      <c r="AD236" s="15">
        <v>0</v>
      </c>
      <c r="AE236" s="15">
        <v>0</v>
      </c>
      <c r="AF236" s="15">
        <v>0</v>
      </c>
      <c r="AG236" s="15">
        <v>-29.98</v>
      </c>
      <c r="AH236" s="15">
        <v>73.37</v>
      </c>
      <c r="AI236" s="15">
        <v>0.19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1.51</v>
      </c>
      <c r="AR236" s="15">
        <v>0</v>
      </c>
      <c r="AS236" s="15">
        <v>1.43</v>
      </c>
      <c r="AT236" s="15">
        <v>0</v>
      </c>
      <c r="AU236" s="8">
        <f t="shared" si="3"/>
        <v>710.5</v>
      </c>
      <c r="AV236" s="15">
        <v>0</v>
      </c>
      <c r="AW236" s="15">
        <v>0</v>
      </c>
      <c r="AX236" s="16">
        <v>90</v>
      </c>
      <c r="AY236" s="16">
        <v>360</v>
      </c>
      <c r="AZ236" s="15">
        <v>218656.8</v>
      </c>
      <c r="BA236" s="15">
        <v>64350</v>
      </c>
      <c r="BB236" s="14">
        <v>90</v>
      </c>
      <c r="BC236" s="14">
        <v>49.741846153846197</v>
      </c>
      <c r="BD236" s="14">
        <v>9.9499999999999993</v>
      </c>
      <c r="BE236" s="14"/>
      <c r="BF236" s="13" t="s">
        <v>416</v>
      </c>
      <c r="BG236" s="11"/>
      <c r="BH236" s="13" t="s">
        <v>582</v>
      </c>
      <c r="BI236" s="13" t="s">
        <v>303</v>
      </c>
      <c r="BJ236" s="13" t="s">
        <v>588</v>
      </c>
      <c r="BK236" s="13" t="s">
        <v>420</v>
      </c>
      <c r="BL236" s="12" t="s">
        <v>1</v>
      </c>
      <c r="BM236" s="14">
        <v>291933.20186447998</v>
      </c>
      <c r="BN236" s="12" t="s">
        <v>3</v>
      </c>
      <c r="BO236" s="14"/>
      <c r="BP236" s="17">
        <v>37277</v>
      </c>
      <c r="BQ236" s="17">
        <v>48234</v>
      </c>
      <c r="BR236" s="14">
        <v>0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45505</v>
      </c>
      <c r="E237" s="6" t="s">
        <v>141</v>
      </c>
      <c r="F237" s="21">
        <v>140</v>
      </c>
      <c r="G237" s="21">
        <v>139</v>
      </c>
      <c r="H237" s="8">
        <v>33839.29</v>
      </c>
      <c r="I237" s="8">
        <v>20704.14</v>
      </c>
      <c r="J237" s="8">
        <v>0</v>
      </c>
      <c r="K237" s="8">
        <v>54543.43</v>
      </c>
      <c r="L237" s="8">
        <v>250.52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54543.43</v>
      </c>
      <c r="T237" s="8">
        <v>53649.86</v>
      </c>
      <c r="U237" s="8">
        <v>280.58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53930.44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20954.66</v>
      </c>
      <c r="AW237" s="8">
        <v>53930.44</v>
      </c>
      <c r="AX237" s="9">
        <v>90</v>
      </c>
      <c r="AY237" s="9">
        <v>360</v>
      </c>
      <c r="AZ237" s="8">
        <v>218654.36</v>
      </c>
      <c r="BA237" s="8">
        <v>60775</v>
      </c>
      <c r="BB237" s="7">
        <v>85</v>
      </c>
      <c r="BC237" s="7">
        <v>76.284517482517501</v>
      </c>
      <c r="BD237" s="7">
        <v>9.9499999999999993</v>
      </c>
      <c r="BE237" s="7"/>
      <c r="BF237" s="6" t="s">
        <v>416</v>
      </c>
      <c r="BG237" s="4"/>
      <c r="BH237" s="6" t="s">
        <v>582</v>
      </c>
      <c r="BI237" s="6" t="s">
        <v>303</v>
      </c>
      <c r="BJ237" s="6" t="s">
        <v>588</v>
      </c>
      <c r="BK237" s="6" t="s">
        <v>423</v>
      </c>
      <c r="BL237" s="5" t="s">
        <v>1</v>
      </c>
      <c r="BM237" s="7">
        <v>447711.23637991998</v>
      </c>
      <c r="BN237" s="5" t="s">
        <v>3</v>
      </c>
      <c r="BO237" s="7"/>
      <c r="BP237" s="10">
        <v>37281</v>
      </c>
      <c r="BQ237" s="10">
        <v>48238</v>
      </c>
      <c r="BR237" s="7">
        <v>24615.78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45505</v>
      </c>
      <c r="E238" s="13" t="s">
        <v>142</v>
      </c>
      <c r="F238" s="22">
        <v>17</v>
      </c>
      <c r="G238" s="22">
        <v>16</v>
      </c>
      <c r="H238" s="15">
        <v>35830.660000000003</v>
      </c>
      <c r="I238" s="15">
        <v>4189.63</v>
      </c>
      <c r="J238" s="15">
        <v>0</v>
      </c>
      <c r="K238" s="15">
        <v>40020.29</v>
      </c>
      <c r="L238" s="15">
        <v>265.24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40020.29</v>
      </c>
      <c r="T238" s="15">
        <v>5064.25</v>
      </c>
      <c r="U238" s="15">
        <v>297.10000000000002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5361.35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4454.87</v>
      </c>
      <c r="AW238" s="15">
        <v>5361.35</v>
      </c>
      <c r="AX238" s="16">
        <v>90</v>
      </c>
      <c r="AY238" s="16">
        <v>360</v>
      </c>
      <c r="AZ238" s="15">
        <v>218654.36</v>
      </c>
      <c r="BA238" s="15">
        <v>64350</v>
      </c>
      <c r="BB238" s="14">
        <v>90</v>
      </c>
      <c r="BC238" s="14">
        <v>55.972433566433601</v>
      </c>
      <c r="BD238" s="14">
        <v>9.9499999999999993</v>
      </c>
      <c r="BE238" s="14"/>
      <c r="BF238" s="13" t="s">
        <v>416</v>
      </c>
      <c r="BG238" s="11"/>
      <c r="BH238" s="13" t="s">
        <v>582</v>
      </c>
      <c r="BI238" s="13" t="s">
        <v>303</v>
      </c>
      <c r="BJ238" s="13" t="s">
        <v>588</v>
      </c>
      <c r="BK238" s="13" t="s">
        <v>423</v>
      </c>
      <c r="BL238" s="12" t="s">
        <v>1</v>
      </c>
      <c r="BM238" s="14">
        <v>328500.30729976</v>
      </c>
      <c r="BN238" s="12" t="s">
        <v>3</v>
      </c>
      <c r="BO238" s="14"/>
      <c r="BP238" s="17">
        <v>37281</v>
      </c>
      <c r="BQ238" s="17">
        <v>48238</v>
      </c>
      <c r="BR238" s="14">
        <v>3027.02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45505</v>
      </c>
      <c r="E239" s="6" t="s">
        <v>143</v>
      </c>
      <c r="F239" s="21">
        <v>121</v>
      </c>
      <c r="G239" s="21">
        <v>120</v>
      </c>
      <c r="H239" s="8">
        <v>25873.94</v>
      </c>
      <c r="I239" s="8">
        <v>14963.77</v>
      </c>
      <c r="J239" s="8">
        <v>0</v>
      </c>
      <c r="K239" s="8">
        <v>40837.71</v>
      </c>
      <c r="L239" s="8">
        <v>193.9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40837.71</v>
      </c>
      <c r="T239" s="8">
        <v>33674.6</v>
      </c>
      <c r="U239" s="8">
        <v>208.07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33882.67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15157.67</v>
      </c>
      <c r="AW239" s="8">
        <v>33882.67</v>
      </c>
      <c r="AX239" s="9">
        <v>90</v>
      </c>
      <c r="AY239" s="9">
        <v>360</v>
      </c>
      <c r="AZ239" s="8">
        <v>220936.72</v>
      </c>
      <c r="BA239" s="8">
        <v>47190</v>
      </c>
      <c r="BB239" s="7">
        <v>66</v>
      </c>
      <c r="BC239" s="7">
        <v>57.115678321678303</v>
      </c>
      <c r="BD239" s="7">
        <v>9.65</v>
      </c>
      <c r="BE239" s="7"/>
      <c r="BF239" s="6" t="s">
        <v>416</v>
      </c>
      <c r="BG239" s="4"/>
      <c r="BH239" s="6" t="s">
        <v>582</v>
      </c>
      <c r="BI239" s="6" t="s">
        <v>303</v>
      </c>
      <c r="BJ239" s="6" t="s">
        <v>588</v>
      </c>
      <c r="BK239" s="6" t="s">
        <v>423</v>
      </c>
      <c r="BL239" s="5" t="s">
        <v>1</v>
      </c>
      <c r="BM239" s="7">
        <v>335209.97185223998</v>
      </c>
      <c r="BN239" s="5" t="s">
        <v>3</v>
      </c>
      <c r="BO239" s="7"/>
      <c r="BP239" s="10">
        <v>37309</v>
      </c>
      <c r="BQ239" s="10">
        <v>48266</v>
      </c>
      <c r="BR239" s="7">
        <v>19583.439999999999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45505</v>
      </c>
      <c r="E240" s="13" t="s">
        <v>144</v>
      </c>
      <c r="F240" s="22">
        <v>126</v>
      </c>
      <c r="G240" s="22">
        <v>125</v>
      </c>
      <c r="H240" s="15">
        <v>35038.07</v>
      </c>
      <c r="I240" s="15">
        <v>20225.13</v>
      </c>
      <c r="J240" s="15">
        <v>0</v>
      </c>
      <c r="K240" s="15">
        <v>55263.199999999997</v>
      </c>
      <c r="L240" s="15">
        <v>259.32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55263.199999999997</v>
      </c>
      <c r="T240" s="15">
        <v>49054.71</v>
      </c>
      <c r="U240" s="15">
        <v>290.52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49345.23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20484.45</v>
      </c>
      <c r="AW240" s="15">
        <v>49345.23</v>
      </c>
      <c r="AX240" s="16">
        <v>90</v>
      </c>
      <c r="AY240" s="16">
        <v>360</v>
      </c>
      <c r="AZ240" s="15">
        <v>220936.72</v>
      </c>
      <c r="BA240" s="15">
        <v>62920</v>
      </c>
      <c r="BB240" s="14">
        <v>88</v>
      </c>
      <c r="BC240" s="14">
        <v>77.291188811188803</v>
      </c>
      <c r="BD240" s="14">
        <v>9.9499999999999993</v>
      </c>
      <c r="BE240" s="14"/>
      <c r="BF240" s="13" t="s">
        <v>416</v>
      </c>
      <c r="BG240" s="11"/>
      <c r="BH240" s="13" t="s">
        <v>582</v>
      </c>
      <c r="BI240" s="13" t="s">
        <v>303</v>
      </c>
      <c r="BJ240" s="13" t="s">
        <v>588</v>
      </c>
      <c r="BK240" s="13" t="s">
        <v>423</v>
      </c>
      <c r="BL240" s="12" t="s">
        <v>1</v>
      </c>
      <c r="BM240" s="14">
        <v>453619.3561408</v>
      </c>
      <c r="BN240" s="12" t="s">
        <v>3</v>
      </c>
      <c r="BO240" s="14"/>
      <c r="BP240" s="17">
        <v>37309</v>
      </c>
      <c r="BQ240" s="17">
        <v>48266</v>
      </c>
      <c r="BR240" s="14">
        <v>22452.33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45505</v>
      </c>
      <c r="E241" s="6" t="s">
        <v>590</v>
      </c>
      <c r="F241" s="21">
        <v>0</v>
      </c>
      <c r="G241" s="21">
        <v>0</v>
      </c>
      <c r="H241" s="8">
        <v>34552.410000000003</v>
      </c>
      <c r="I241" s="8">
        <v>0</v>
      </c>
      <c r="J241" s="8">
        <v>0</v>
      </c>
      <c r="K241" s="8">
        <v>34552.410000000003</v>
      </c>
      <c r="L241" s="8">
        <v>257.10000000000002</v>
      </c>
      <c r="M241" s="8">
        <v>0</v>
      </c>
      <c r="N241" s="8">
        <v>0</v>
      </c>
      <c r="O241" s="8">
        <v>0</v>
      </c>
      <c r="P241" s="8">
        <v>257.10000000000002</v>
      </c>
      <c r="Q241" s="8">
        <v>0</v>
      </c>
      <c r="R241" s="8">
        <v>0</v>
      </c>
      <c r="S241" s="8">
        <v>34295.31</v>
      </c>
      <c r="T241" s="8">
        <v>0</v>
      </c>
      <c r="U241" s="8">
        <v>286.5</v>
      </c>
      <c r="V241" s="8">
        <v>0</v>
      </c>
      <c r="W241" s="8">
        <v>0</v>
      </c>
      <c r="X241" s="8">
        <v>286.5</v>
      </c>
      <c r="Y241" s="8">
        <v>0</v>
      </c>
      <c r="Z241" s="8">
        <v>0</v>
      </c>
      <c r="AA241" s="8">
        <v>0</v>
      </c>
      <c r="AB241" s="8">
        <v>104.5</v>
      </c>
      <c r="AC241" s="8">
        <v>0</v>
      </c>
      <c r="AD241" s="8">
        <v>0</v>
      </c>
      <c r="AE241" s="8">
        <v>0</v>
      </c>
      <c r="AF241" s="8">
        <v>0</v>
      </c>
      <c r="AG241" s="8">
        <v>-21.98</v>
      </c>
      <c r="AH241" s="8">
        <v>71.319999999999993</v>
      </c>
      <c r="AI241" s="8">
        <v>0.22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706.6</v>
      </c>
      <c r="AR241" s="8">
        <v>0</v>
      </c>
      <c r="AS241" s="8">
        <v>697.66</v>
      </c>
      <c r="AT241" s="8">
        <v>0</v>
      </c>
      <c r="AU241" s="8">
        <f t="shared" si="3"/>
        <v>706.60000000000014</v>
      </c>
      <c r="AV241" s="8">
        <v>0</v>
      </c>
      <c r="AW241" s="8">
        <v>0</v>
      </c>
      <c r="AX241" s="9">
        <v>91</v>
      </c>
      <c r="AY241" s="9">
        <v>360</v>
      </c>
      <c r="AZ241" s="8">
        <v>220932</v>
      </c>
      <c r="BA241" s="8">
        <v>62205</v>
      </c>
      <c r="BB241" s="7">
        <v>87</v>
      </c>
      <c r="BC241" s="7">
        <v>47.965468531468503</v>
      </c>
      <c r="BD241" s="7">
        <v>9.9499999999999993</v>
      </c>
      <c r="BE241" s="7"/>
      <c r="BF241" s="6" t="s">
        <v>416</v>
      </c>
      <c r="BG241" s="4"/>
      <c r="BH241" s="6" t="s">
        <v>582</v>
      </c>
      <c r="BI241" s="6" t="s">
        <v>303</v>
      </c>
      <c r="BJ241" s="6" t="s">
        <v>588</v>
      </c>
      <c r="BK241" s="6" t="s">
        <v>420</v>
      </c>
      <c r="BL241" s="5" t="s">
        <v>1</v>
      </c>
      <c r="BM241" s="7">
        <v>281507.70206664002</v>
      </c>
      <c r="BN241" s="5" t="s">
        <v>3</v>
      </c>
      <c r="BO241" s="7"/>
      <c r="BP241" s="10">
        <v>37316</v>
      </c>
      <c r="BQ241" s="10">
        <v>48274</v>
      </c>
      <c r="BR241" s="7">
        <v>0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45505</v>
      </c>
      <c r="E242" s="13" t="s">
        <v>591</v>
      </c>
      <c r="F242" s="22">
        <v>0</v>
      </c>
      <c r="G242" s="22">
        <v>0</v>
      </c>
      <c r="H242" s="15">
        <v>36093.72</v>
      </c>
      <c r="I242" s="15">
        <v>0</v>
      </c>
      <c r="J242" s="15">
        <v>0</v>
      </c>
      <c r="K242" s="15">
        <v>36093.72</v>
      </c>
      <c r="L242" s="15">
        <v>263.06</v>
      </c>
      <c r="M242" s="15">
        <v>0</v>
      </c>
      <c r="N242" s="15">
        <v>0</v>
      </c>
      <c r="O242" s="15">
        <v>0</v>
      </c>
      <c r="P242" s="15">
        <v>263.06</v>
      </c>
      <c r="Q242" s="15">
        <v>0</v>
      </c>
      <c r="R242" s="15">
        <v>0</v>
      </c>
      <c r="S242" s="15">
        <v>35830.660000000003</v>
      </c>
      <c r="T242" s="15">
        <v>0</v>
      </c>
      <c r="U242" s="15">
        <v>299.27999999999997</v>
      </c>
      <c r="V242" s="15">
        <v>0</v>
      </c>
      <c r="W242" s="15">
        <v>0</v>
      </c>
      <c r="X242" s="15">
        <v>299.27999999999997</v>
      </c>
      <c r="Y242" s="15">
        <v>0</v>
      </c>
      <c r="Z242" s="15">
        <v>0</v>
      </c>
      <c r="AA242" s="15">
        <v>0</v>
      </c>
      <c r="AB242" s="15">
        <v>104.5</v>
      </c>
      <c r="AC242" s="15">
        <v>0</v>
      </c>
      <c r="AD242" s="15">
        <v>0</v>
      </c>
      <c r="AE242" s="15">
        <v>0</v>
      </c>
      <c r="AF242" s="15">
        <v>0</v>
      </c>
      <c r="AG242" s="15">
        <v>-23.78</v>
      </c>
      <c r="AH242" s="15">
        <v>73.349999999999994</v>
      </c>
      <c r="AI242" s="15">
        <v>0.02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7.0000000000000007E-2</v>
      </c>
      <c r="AT242" s="15">
        <v>1.9491999999999999E-2</v>
      </c>
      <c r="AU242" s="8">
        <f t="shared" si="3"/>
        <v>716.340508</v>
      </c>
      <c r="AV242" s="15">
        <v>0</v>
      </c>
      <c r="AW242" s="15">
        <v>0</v>
      </c>
      <c r="AX242" s="16">
        <v>91</v>
      </c>
      <c r="AY242" s="16">
        <v>360</v>
      </c>
      <c r="AZ242" s="15">
        <v>220534.46</v>
      </c>
      <c r="BA242" s="15">
        <v>64350</v>
      </c>
      <c r="BB242" s="14">
        <v>90</v>
      </c>
      <c r="BC242" s="14">
        <v>50.1128111888112</v>
      </c>
      <c r="BD242" s="14">
        <v>9.9499999999999993</v>
      </c>
      <c r="BE242" s="14"/>
      <c r="BF242" s="13" t="s">
        <v>416</v>
      </c>
      <c r="BG242" s="11"/>
      <c r="BH242" s="13" t="s">
        <v>582</v>
      </c>
      <c r="BI242" s="13" t="s">
        <v>303</v>
      </c>
      <c r="BJ242" s="13" t="s">
        <v>588</v>
      </c>
      <c r="BK242" s="13" t="s">
        <v>420</v>
      </c>
      <c r="BL242" s="12" t="s">
        <v>1</v>
      </c>
      <c r="BM242" s="14">
        <v>294110.38302703999</v>
      </c>
      <c r="BN242" s="12" t="s">
        <v>3</v>
      </c>
      <c r="BO242" s="14"/>
      <c r="BP242" s="17">
        <v>37329</v>
      </c>
      <c r="BQ242" s="17">
        <v>48287</v>
      </c>
      <c r="BR242" s="14">
        <v>0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45505</v>
      </c>
      <c r="E243" s="6" t="s">
        <v>297</v>
      </c>
      <c r="F243" s="21">
        <v>37</v>
      </c>
      <c r="G243" s="21">
        <v>36</v>
      </c>
      <c r="H243" s="8">
        <v>36613.370000000003</v>
      </c>
      <c r="I243" s="8">
        <v>8101.27</v>
      </c>
      <c r="J243" s="8">
        <v>0</v>
      </c>
      <c r="K243" s="8">
        <v>44714.64</v>
      </c>
      <c r="L243" s="8">
        <v>258.75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44714.64</v>
      </c>
      <c r="T243" s="8">
        <v>12219.27</v>
      </c>
      <c r="U243" s="8">
        <v>303.58999999999997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12522.86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8360.02</v>
      </c>
      <c r="AW243" s="8">
        <v>12522.86</v>
      </c>
      <c r="AX243" s="9">
        <v>93</v>
      </c>
      <c r="AY243" s="9">
        <v>360</v>
      </c>
      <c r="AZ243" s="8">
        <v>222617.82</v>
      </c>
      <c r="BA243" s="8">
        <v>64350</v>
      </c>
      <c r="BB243" s="7">
        <v>90</v>
      </c>
      <c r="BC243" s="7">
        <v>62.537958041957999</v>
      </c>
      <c r="BD243" s="7">
        <v>9.9499999999999993</v>
      </c>
      <c r="BE243" s="7"/>
      <c r="BF243" s="6" t="s">
        <v>416</v>
      </c>
      <c r="BG243" s="4"/>
      <c r="BH243" s="6" t="s">
        <v>582</v>
      </c>
      <c r="BI243" s="6" t="s">
        <v>303</v>
      </c>
      <c r="BJ243" s="6" t="s">
        <v>588</v>
      </c>
      <c r="BK243" s="6" t="s">
        <v>423</v>
      </c>
      <c r="BL243" s="5" t="s">
        <v>1</v>
      </c>
      <c r="BM243" s="7">
        <v>367033.14695616002</v>
      </c>
      <c r="BN243" s="5" t="s">
        <v>3</v>
      </c>
      <c r="BO243" s="7"/>
      <c r="BP243" s="10">
        <v>37378</v>
      </c>
      <c r="BQ243" s="10">
        <v>48336</v>
      </c>
      <c r="BR243" s="7">
        <v>6590.81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45505</v>
      </c>
      <c r="E244" s="13" t="s">
        <v>772</v>
      </c>
      <c r="F244" s="22">
        <v>171</v>
      </c>
      <c r="G244" s="22">
        <v>170</v>
      </c>
      <c r="H244" s="15">
        <v>36613.370000000003</v>
      </c>
      <c r="I244" s="15">
        <v>23603.13</v>
      </c>
      <c r="J244" s="15">
        <v>0</v>
      </c>
      <c r="K244" s="15">
        <v>60216.5</v>
      </c>
      <c r="L244" s="15">
        <v>258.75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60216.5</v>
      </c>
      <c r="T244" s="15">
        <v>72557.009999999995</v>
      </c>
      <c r="U244" s="15">
        <v>303.58999999999997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72860.600000000006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23861.88</v>
      </c>
      <c r="AW244" s="15">
        <v>72860.600000000006</v>
      </c>
      <c r="AX244" s="16">
        <v>93</v>
      </c>
      <c r="AY244" s="16">
        <v>360</v>
      </c>
      <c r="AZ244" s="15">
        <v>222617.82</v>
      </c>
      <c r="BA244" s="15">
        <v>64350</v>
      </c>
      <c r="BB244" s="14">
        <v>90</v>
      </c>
      <c r="BC244" s="14">
        <v>84.2188811188811</v>
      </c>
      <c r="BD244" s="14">
        <v>9.9499999999999993</v>
      </c>
      <c r="BE244" s="14"/>
      <c r="BF244" s="13" t="s">
        <v>416</v>
      </c>
      <c r="BG244" s="11"/>
      <c r="BH244" s="13" t="s">
        <v>582</v>
      </c>
      <c r="BI244" s="13" t="s">
        <v>303</v>
      </c>
      <c r="BJ244" s="13" t="s">
        <v>588</v>
      </c>
      <c r="BK244" s="13" t="s">
        <v>423</v>
      </c>
      <c r="BL244" s="12" t="s">
        <v>1</v>
      </c>
      <c r="BM244" s="14">
        <v>494277.746476</v>
      </c>
      <c r="BN244" s="12" t="s">
        <v>3</v>
      </c>
      <c r="BO244" s="14"/>
      <c r="BP244" s="17">
        <v>37378</v>
      </c>
      <c r="BQ244" s="17">
        <v>48336</v>
      </c>
      <c r="BR244" s="14">
        <v>30638.36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45505</v>
      </c>
      <c r="E245" s="6" t="s">
        <v>592</v>
      </c>
      <c r="F245" s="21">
        <v>0</v>
      </c>
      <c r="G245" s="21">
        <v>0</v>
      </c>
      <c r="H245" s="8">
        <v>45000.77</v>
      </c>
      <c r="I245" s="8">
        <v>0</v>
      </c>
      <c r="J245" s="8">
        <v>0</v>
      </c>
      <c r="K245" s="8">
        <v>45000.77</v>
      </c>
      <c r="L245" s="8">
        <v>330.71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45000.77</v>
      </c>
      <c r="T245" s="8">
        <v>0</v>
      </c>
      <c r="U245" s="8">
        <v>393.76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393.76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-7.0000000000000007E-2</v>
      </c>
      <c r="AH245" s="8">
        <v>0.39</v>
      </c>
      <c r="AI245" s="8">
        <v>0.12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0.44</v>
      </c>
      <c r="AT245" s="8">
        <v>0</v>
      </c>
      <c r="AU245" s="8">
        <f t="shared" si="3"/>
        <v>0</v>
      </c>
      <c r="AV245" s="8">
        <v>330.71</v>
      </c>
      <c r="AW245" s="8">
        <v>393.76</v>
      </c>
      <c r="AX245" s="9">
        <v>89</v>
      </c>
      <c r="AY245" s="9">
        <v>360</v>
      </c>
      <c r="AZ245" s="8">
        <v>268738.89</v>
      </c>
      <c r="BA245" s="8">
        <v>79200</v>
      </c>
      <c r="BB245" s="7">
        <v>90</v>
      </c>
      <c r="BC245" s="7">
        <v>51.137238636363598</v>
      </c>
      <c r="BD245" s="7">
        <v>10.5</v>
      </c>
      <c r="BE245" s="7"/>
      <c r="BF245" s="6" t="s">
        <v>416</v>
      </c>
      <c r="BG245" s="4"/>
      <c r="BH245" s="6" t="s">
        <v>582</v>
      </c>
      <c r="BI245" s="6" t="s">
        <v>303</v>
      </c>
      <c r="BJ245" s="6" t="s">
        <v>588</v>
      </c>
      <c r="BK245" s="6" t="s">
        <v>420</v>
      </c>
      <c r="BL245" s="5" t="s">
        <v>1</v>
      </c>
      <c r="BM245" s="7">
        <v>369381.80042488</v>
      </c>
      <c r="BN245" s="5" t="s">
        <v>3</v>
      </c>
      <c r="BO245" s="7"/>
      <c r="BP245" s="10">
        <v>37244</v>
      </c>
      <c r="BQ245" s="10">
        <v>48201</v>
      </c>
      <c r="BR245" s="7">
        <v>225.83</v>
      </c>
      <c r="BS245" s="7">
        <v>132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45505</v>
      </c>
      <c r="E246" s="13" t="s">
        <v>145</v>
      </c>
      <c r="F246" s="22">
        <v>154</v>
      </c>
      <c r="G246" s="22">
        <v>153</v>
      </c>
      <c r="H246" s="15">
        <v>45328.61</v>
      </c>
      <c r="I246" s="15">
        <v>27673.17</v>
      </c>
      <c r="J246" s="15">
        <v>0</v>
      </c>
      <c r="K246" s="15">
        <v>73001.78</v>
      </c>
      <c r="L246" s="15">
        <v>327.84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73001.78</v>
      </c>
      <c r="T246" s="15">
        <v>83895.21</v>
      </c>
      <c r="U246" s="15">
        <v>396.63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84291.839999999997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8">
        <f t="shared" si="3"/>
        <v>0</v>
      </c>
      <c r="AV246" s="15">
        <v>28001.01</v>
      </c>
      <c r="AW246" s="15">
        <v>84291.839999999997</v>
      </c>
      <c r="AX246" s="16">
        <v>90</v>
      </c>
      <c r="AY246" s="16">
        <v>360</v>
      </c>
      <c r="AZ246" s="15">
        <v>269116.06</v>
      </c>
      <c r="BA246" s="15">
        <v>79200</v>
      </c>
      <c r="BB246" s="14">
        <v>90</v>
      </c>
      <c r="BC246" s="14">
        <v>82.956568181818199</v>
      </c>
      <c r="BD246" s="14">
        <v>10.5</v>
      </c>
      <c r="BE246" s="14"/>
      <c r="BF246" s="13" t="s">
        <v>416</v>
      </c>
      <c r="BG246" s="11"/>
      <c r="BH246" s="13" t="s">
        <v>582</v>
      </c>
      <c r="BI246" s="13" t="s">
        <v>303</v>
      </c>
      <c r="BJ246" s="13" t="s">
        <v>588</v>
      </c>
      <c r="BK246" s="13" t="s">
        <v>423</v>
      </c>
      <c r="BL246" s="12" t="s">
        <v>1</v>
      </c>
      <c r="BM246" s="14">
        <v>599223.72285231994</v>
      </c>
      <c r="BN246" s="12" t="s">
        <v>3</v>
      </c>
      <c r="BO246" s="14"/>
      <c r="BP246" s="17">
        <v>37277</v>
      </c>
      <c r="BQ246" s="17">
        <v>48234</v>
      </c>
      <c r="BR246" s="14">
        <v>35101.300000000003</v>
      </c>
      <c r="BS246" s="14">
        <v>132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45505</v>
      </c>
      <c r="E247" s="6" t="s">
        <v>593</v>
      </c>
      <c r="F247" s="21">
        <v>0</v>
      </c>
      <c r="G247" s="21">
        <v>0</v>
      </c>
      <c r="H247" s="8">
        <v>35974.35</v>
      </c>
      <c r="I247" s="8">
        <v>0</v>
      </c>
      <c r="J247" s="8">
        <v>0</v>
      </c>
      <c r="K247" s="8">
        <v>35974.35</v>
      </c>
      <c r="L247" s="8">
        <v>264.05</v>
      </c>
      <c r="M247" s="8">
        <v>0</v>
      </c>
      <c r="N247" s="8">
        <v>0</v>
      </c>
      <c r="O247" s="8">
        <v>0</v>
      </c>
      <c r="P247" s="8">
        <v>264.05</v>
      </c>
      <c r="Q247" s="8">
        <v>0</v>
      </c>
      <c r="R247" s="8">
        <v>0</v>
      </c>
      <c r="S247" s="8">
        <v>35710.300000000003</v>
      </c>
      <c r="T247" s="8">
        <v>0</v>
      </c>
      <c r="U247" s="8">
        <v>298.29000000000002</v>
      </c>
      <c r="V247" s="8">
        <v>0</v>
      </c>
      <c r="W247" s="8">
        <v>0</v>
      </c>
      <c r="X247" s="8">
        <v>298.29000000000002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-23.78</v>
      </c>
      <c r="AH247" s="8">
        <v>73.349999999999994</v>
      </c>
      <c r="AI247" s="8">
        <v>0.02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2.38</v>
      </c>
      <c r="AR247" s="8">
        <v>0</v>
      </c>
      <c r="AS247" s="8">
        <v>0.03</v>
      </c>
      <c r="AT247" s="8">
        <v>0</v>
      </c>
      <c r="AU247" s="8">
        <f t="shared" si="3"/>
        <v>718.78</v>
      </c>
      <c r="AV247" s="8">
        <v>0</v>
      </c>
      <c r="AW247" s="8">
        <v>0</v>
      </c>
      <c r="AX247" s="9">
        <v>91</v>
      </c>
      <c r="AY247" s="9">
        <v>360</v>
      </c>
      <c r="AZ247" s="8">
        <v>220534.89</v>
      </c>
      <c r="BA247" s="8">
        <v>64350</v>
      </c>
      <c r="BB247" s="7">
        <v>90</v>
      </c>
      <c r="BC247" s="7">
        <v>49.9444755244755</v>
      </c>
      <c r="BD247" s="7">
        <v>9.9499999999999993</v>
      </c>
      <c r="BE247" s="7"/>
      <c r="BF247" s="6" t="s">
        <v>416</v>
      </c>
      <c r="BG247" s="4"/>
      <c r="BH247" s="6" t="s">
        <v>584</v>
      </c>
      <c r="BI247" s="6" t="s">
        <v>304</v>
      </c>
      <c r="BJ247" s="6" t="s">
        <v>594</v>
      </c>
      <c r="BK247" s="6" t="s">
        <v>420</v>
      </c>
      <c r="BL247" s="5" t="s">
        <v>1</v>
      </c>
      <c r="BM247" s="7">
        <v>293122.42674319999</v>
      </c>
      <c r="BN247" s="5" t="s">
        <v>3</v>
      </c>
      <c r="BO247" s="7"/>
      <c r="BP247" s="10">
        <v>37330</v>
      </c>
      <c r="BQ247" s="10">
        <v>48288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45505</v>
      </c>
      <c r="E248" s="13" t="s">
        <v>595</v>
      </c>
      <c r="F248" s="22">
        <v>0</v>
      </c>
      <c r="G248" s="22">
        <v>0</v>
      </c>
      <c r="H248" s="15">
        <v>36613.370000000003</v>
      </c>
      <c r="I248" s="15">
        <v>0</v>
      </c>
      <c r="J248" s="15">
        <v>0</v>
      </c>
      <c r="K248" s="15">
        <v>36613.370000000003</v>
      </c>
      <c r="L248" s="15">
        <v>258.75</v>
      </c>
      <c r="M248" s="15">
        <v>0</v>
      </c>
      <c r="N248" s="15">
        <v>0</v>
      </c>
      <c r="O248" s="15">
        <v>0</v>
      </c>
      <c r="P248" s="15">
        <v>258.75</v>
      </c>
      <c r="Q248" s="15">
        <v>0</v>
      </c>
      <c r="R248" s="15">
        <v>0</v>
      </c>
      <c r="S248" s="15">
        <v>36354.620000000003</v>
      </c>
      <c r="T248" s="15">
        <v>0</v>
      </c>
      <c r="U248" s="15">
        <v>303.58999999999997</v>
      </c>
      <c r="V248" s="15">
        <v>0</v>
      </c>
      <c r="W248" s="15">
        <v>0</v>
      </c>
      <c r="X248" s="15">
        <v>303.58999999999997</v>
      </c>
      <c r="Y248" s="15">
        <v>0</v>
      </c>
      <c r="Z248" s="15">
        <v>0</v>
      </c>
      <c r="AA248" s="15">
        <v>0</v>
      </c>
      <c r="AB248" s="15">
        <v>104.5</v>
      </c>
      <c r="AC248" s="15">
        <v>0</v>
      </c>
      <c r="AD248" s="15">
        <v>0</v>
      </c>
      <c r="AE248" s="15">
        <v>0</v>
      </c>
      <c r="AF248" s="15">
        <v>0</v>
      </c>
      <c r="AG248" s="15">
        <v>-16.82</v>
      </c>
      <c r="AH248" s="15">
        <v>73.37</v>
      </c>
      <c r="AI248" s="15">
        <v>0.18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10.14</v>
      </c>
      <c r="AR248" s="15">
        <v>0</v>
      </c>
      <c r="AS248" s="15">
        <v>2.75</v>
      </c>
      <c r="AT248" s="15">
        <v>0</v>
      </c>
      <c r="AU248" s="8">
        <f t="shared" si="3"/>
        <v>730.96</v>
      </c>
      <c r="AV248" s="15">
        <v>0</v>
      </c>
      <c r="AW248" s="15">
        <v>0</v>
      </c>
      <c r="AX248" s="16">
        <v>93</v>
      </c>
      <c r="AY248" s="16">
        <v>360</v>
      </c>
      <c r="AZ248" s="15">
        <v>222708.27</v>
      </c>
      <c r="BA248" s="15">
        <v>64350</v>
      </c>
      <c r="BB248" s="14">
        <v>90</v>
      </c>
      <c r="BC248" s="14">
        <v>50.845622377622398</v>
      </c>
      <c r="BD248" s="14">
        <v>9.9499999999999993</v>
      </c>
      <c r="BE248" s="14"/>
      <c r="BF248" s="13" t="s">
        <v>416</v>
      </c>
      <c r="BG248" s="11"/>
      <c r="BH248" s="13" t="s">
        <v>584</v>
      </c>
      <c r="BI248" s="13" t="s">
        <v>304</v>
      </c>
      <c r="BJ248" s="13" t="s">
        <v>594</v>
      </c>
      <c r="BK248" s="13" t="s">
        <v>420</v>
      </c>
      <c r="BL248" s="12" t="s">
        <v>1</v>
      </c>
      <c r="BM248" s="14">
        <v>298411.22694928001</v>
      </c>
      <c r="BN248" s="12" t="s">
        <v>3</v>
      </c>
      <c r="BO248" s="14"/>
      <c r="BP248" s="17">
        <v>37398</v>
      </c>
      <c r="BQ248" s="17">
        <v>48356</v>
      </c>
      <c r="BR248" s="14">
        <v>0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45505</v>
      </c>
      <c r="E249" s="6" t="s">
        <v>146</v>
      </c>
      <c r="F249" s="21">
        <v>90</v>
      </c>
      <c r="G249" s="21">
        <v>89</v>
      </c>
      <c r="H249" s="8">
        <v>36613.370000000003</v>
      </c>
      <c r="I249" s="8">
        <v>16364.65</v>
      </c>
      <c r="J249" s="8">
        <v>0</v>
      </c>
      <c r="K249" s="8">
        <v>52978.02</v>
      </c>
      <c r="L249" s="8">
        <v>258.75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52978.02</v>
      </c>
      <c r="T249" s="8">
        <v>34145.17</v>
      </c>
      <c r="U249" s="8">
        <v>303.58999999999997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34448.76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16623.400000000001</v>
      </c>
      <c r="AW249" s="8">
        <v>34448.76</v>
      </c>
      <c r="AX249" s="9">
        <v>93</v>
      </c>
      <c r="AY249" s="9">
        <v>360</v>
      </c>
      <c r="AZ249" s="8">
        <v>222708.27</v>
      </c>
      <c r="BA249" s="8">
        <v>64350</v>
      </c>
      <c r="BB249" s="7">
        <v>90</v>
      </c>
      <c r="BC249" s="7">
        <v>74.095132867132904</v>
      </c>
      <c r="BD249" s="7">
        <v>9.9499999999999993</v>
      </c>
      <c r="BE249" s="7"/>
      <c r="BF249" s="6" t="s">
        <v>416</v>
      </c>
      <c r="BG249" s="4"/>
      <c r="BH249" s="6" t="s">
        <v>584</v>
      </c>
      <c r="BI249" s="6" t="s">
        <v>304</v>
      </c>
      <c r="BJ249" s="6" t="s">
        <v>594</v>
      </c>
      <c r="BK249" s="6" t="s">
        <v>423</v>
      </c>
      <c r="BL249" s="5" t="s">
        <v>1</v>
      </c>
      <c r="BM249" s="7">
        <v>434861.81259887997</v>
      </c>
      <c r="BN249" s="5" t="s">
        <v>3</v>
      </c>
      <c r="BO249" s="7"/>
      <c r="BP249" s="10">
        <v>37398</v>
      </c>
      <c r="BQ249" s="10">
        <v>48356</v>
      </c>
      <c r="BR249" s="7">
        <v>16024.5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45505</v>
      </c>
      <c r="E250" s="13" t="s">
        <v>317</v>
      </c>
      <c r="F250" s="22">
        <v>1</v>
      </c>
      <c r="G250" s="22">
        <v>1</v>
      </c>
      <c r="H250" s="15">
        <v>36562.15</v>
      </c>
      <c r="I250" s="15">
        <v>293.12</v>
      </c>
      <c r="J250" s="15">
        <v>0</v>
      </c>
      <c r="K250" s="15">
        <v>36855.269999999997</v>
      </c>
      <c r="L250" s="15">
        <v>259.18</v>
      </c>
      <c r="M250" s="15">
        <v>0</v>
      </c>
      <c r="N250" s="15">
        <v>0</v>
      </c>
      <c r="O250" s="15">
        <v>220.98</v>
      </c>
      <c r="P250" s="15">
        <v>0</v>
      </c>
      <c r="Q250" s="15">
        <v>0</v>
      </c>
      <c r="R250" s="15">
        <v>0</v>
      </c>
      <c r="S250" s="15">
        <v>36634.29</v>
      </c>
      <c r="T250" s="15">
        <v>305.29000000000002</v>
      </c>
      <c r="U250" s="15">
        <v>303.16000000000003</v>
      </c>
      <c r="V250" s="15">
        <v>0</v>
      </c>
      <c r="W250" s="15">
        <v>305.29000000000002</v>
      </c>
      <c r="X250" s="15">
        <v>0</v>
      </c>
      <c r="Y250" s="15">
        <v>0</v>
      </c>
      <c r="Z250" s="15">
        <v>0</v>
      </c>
      <c r="AA250" s="15">
        <v>303.16000000000003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-16.989999999999998</v>
      </c>
      <c r="AH250" s="15">
        <v>0</v>
      </c>
      <c r="AI250" s="15">
        <v>0</v>
      </c>
      <c r="AJ250" s="15">
        <v>104.5</v>
      </c>
      <c r="AK250" s="15">
        <v>0</v>
      </c>
      <c r="AL250" s="15">
        <v>0</v>
      </c>
      <c r="AM250" s="15">
        <v>43.63</v>
      </c>
      <c r="AN250" s="15">
        <v>0</v>
      </c>
      <c r="AO250" s="15">
        <v>73.37</v>
      </c>
      <c r="AP250" s="15">
        <v>0.18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730.96</v>
      </c>
      <c r="AV250" s="15">
        <v>331.32</v>
      </c>
      <c r="AW250" s="15">
        <v>303.16000000000003</v>
      </c>
      <c r="AX250" s="16">
        <v>93</v>
      </c>
      <c r="AY250" s="16">
        <v>360</v>
      </c>
      <c r="AZ250" s="15">
        <v>222708.27</v>
      </c>
      <c r="BA250" s="15">
        <v>64350</v>
      </c>
      <c r="BB250" s="14">
        <v>90</v>
      </c>
      <c r="BC250" s="14">
        <v>51.236769230769198</v>
      </c>
      <c r="BD250" s="14">
        <v>9.9499999999999993</v>
      </c>
      <c r="BE250" s="14"/>
      <c r="BF250" s="13" t="s">
        <v>416</v>
      </c>
      <c r="BG250" s="11"/>
      <c r="BH250" s="13" t="s">
        <v>584</v>
      </c>
      <c r="BI250" s="13" t="s">
        <v>304</v>
      </c>
      <c r="BJ250" s="13" t="s">
        <v>594</v>
      </c>
      <c r="BK250" s="13" t="s">
        <v>422</v>
      </c>
      <c r="BL250" s="12" t="s">
        <v>1</v>
      </c>
      <c r="BM250" s="14">
        <v>300706.85451575997</v>
      </c>
      <c r="BN250" s="12" t="s">
        <v>3</v>
      </c>
      <c r="BO250" s="14"/>
      <c r="BP250" s="17">
        <v>37398</v>
      </c>
      <c r="BQ250" s="17">
        <v>48356</v>
      </c>
      <c r="BR250" s="14">
        <v>178.05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45505</v>
      </c>
      <c r="E251" s="6" t="s">
        <v>147</v>
      </c>
      <c r="F251" s="21">
        <v>0</v>
      </c>
      <c r="G251" s="21">
        <v>0</v>
      </c>
      <c r="H251" s="8">
        <v>36613.370000000003</v>
      </c>
      <c r="I251" s="8">
        <v>0</v>
      </c>
      <c r="J251" s="8">
        <v>0</v>
      </c>
      <c r="K251" s="8">
        <v>36613.370000000003</v>
      </c>
      <c r="L251" s="8">
        <v>258.75</v>
      </c>
      <c r="M251" s="8">
        <v>0</v>
      </c>
      <c r="N251" s="8">
        <v>0</v>
      </c>
      <c r="O251" s="8">
        <v>0</v>
      </c>
      <c r="P251" s="8">
        <v>258.75</v>
      </c>
      <c r="Q251" s="8">
        <v>0</v>
      </c>
      <c r="R251" s="8">
        <v>0</v>
      </c>
      <c r="S251" s="8">
        <v>36354.620000000003</v>
      </c>
      <c r="T251" s="8">
        <v>0</v>
      </c>
      <c r="U251" s="8">
        <v>303.58999999999997</v>
      </c>
      <c r="V251" s="8">
        <v>0</v>
      </c>
      <c r="W251" s="8">
        <v>0</v>
      </c>
      <c r="X251" s="8">
        <v>303.58999999999997</v>
      </c>
      <c r="Y251" s="8">
        <v>0</v>
      </c>
      <c r="Z251" s="8">
        <v>0</v>
      </c>
      <c r="AA251" s="8">
        <v>0</v>
      </c>
      <c r="AB251" s="8">
        <v>104.5</v>
      </c>
      <c r="AC251" s="8">
        <v>0</v>
      </c>
      <c r="AD251" s="8">
        <v>0</v>
      </c>
      <c r="AE251" s="8">
        <v>0</v>
      </c>
      <c r="AF251" s="8">
        <v>0</v>
      </c>
      <c r="AG251" s="8">
        <v>-16.82</v>
      </c>
      <c r="AH251" s="8">
        <v>73.37</v>
      </c>
      <c r="AI251" s="8">
        <v>0.18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723.57</v>
      </c>
      <c r="AT251" s="8">
        <v>0</v>
      </c>
      <c r="AU251" s="8">
        <f t="shared" si="3"/>
        <v>-1.7053025658242404E-13</v>
      </c>
      <c r="AV251" s="8">
        <v>0</v>
      </c>
      <c r="AW251" s="8">
        <v>0</v>
      </c>
      <c r="AX251" s="9">
        <v>93</v>
      </c>
      <c r="AY251" s="9">
        <v>360</v>
      </c>
      <c r="AZ251" s="8">
        <v>222708.27</v>
      </c>
      <c r="BA251" s="8">
        <v>64350</v>
      </c>
      <c r="BB251" s="7">
        <v>90</v>
      </c>
      <c r="BC251" s="7">
        <v>50.845622377622398</v>
      </c>
      <c r="BD251" s="7">
        <v>9.9499999999999993</v>
      </c>
      <c r="BE251" s="7"/>
      <c r="BF251" s="6" t="s">
        <v>416</v>
      </c>
      <c r="BG251" s="4"/>
      <c r="BH251" s="6" t="s">
        <v>584</v>
      </c>
      <c r="BI251" s="6" t="s">
        <v>304</v>
      </c>
      <c r="BJ251" s="6" t="s">
        <v>594</v>
      </c>
      <c r="BK251" s="6" t="s">
        <v>420</v>
      </c>
      <c r="BL251" s="5" t="s">
        <v>1</v>
      </c>
      <c r="BM251" s="7">
        <v>298411.22694928001</v>
      </c>
      <c r="BN251" s="5" t="s">
        <v>3</v>
      </c>
      <c r="BO251" s="7"/>
      <c r="BP251" s="10">
        <v>37398</v>
      </c>
      <c r="BQ251" s="10">
        <v>48356</v>
      </c>
      <c r="BR251" s="7">
        <v>0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45505</v>
      </c>
      <c r="E252" s="13" t="s">
        <v>596</v>
      </c>
      <c r="F252" s="22">
        <v>0</v>
      </c>
      <c r="G252" s="22">
        <v>0</v>
      </c>
      <c r="H252" s="15">
        <v>37221.33</v>
      </c>
      <c r="I252" s="15">
        <v>0</v>
      </c>
      <c r="J252" s="15">
        <v>0</v>
      </c>
      <c r="K252" s="15">
        <v>37221.33</v>
      </c>
      <c r="L252" s="15">
        <v>253.71</v>
      </c>
      <c r="M252" s="15">
        <v>0</v>
      </c>
      <c r="N252" s="15">
        <v>0</v>
      </c>
      <c r="O252" s="15">
        <v>0</v>
      </c>
      <c r="P252" s="15">
        <v>253.71</v>
      </c>
      <c r="Q252" s="15">
        <v>0</v>
      </c>
      <c r="R252" s="15">
        <v>0</v>
      </c>
      <c r="S252" s="15">
        <v>36967.620000000003</v>
      </c>
      <c r="T252" s="15">
        <v>0</v>
      </c>
      <c r="U252" s="15">
        <v>308.63</v>
      </c>
      <c r="V252" s="15">
        <v>0</v>
      </c>
      <c r="W252" s="15">
        <v>0</v>
      </c>
      <c r="X252" s="15">
        <v>308.63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-10.26</v>
      </c>
      <c r="AH252" s="15">
        <v>73.37</v>
      </c>
      <c r="AI252" s="15">
        <v>0.19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16.670000000000002</v>
      </c>
      <c r="AR252" s="15">
        <v>0</v>
      </c>
      <c r="AS252" s="15">
        <v>16.670000000000002</v>
      </c>
      <c r="AT252" s="15">
        <v>0</v>
      </c>
      <c r="AU252" s="8">
        <f t="shared" si="3"/>
        <v>730.14</v>
      </c>
      <c r="AV252" s="15">
        <v>0</v>
      </c>
      <c r="AW252" s="15">
        <v>0</v>
      </c>
      <c r="AX252" s="16">
        <v>96</v>
      </c>
      <c r="AY252" s="16">
        <v>360</v>
      </c>
      <c r="AZ252" s="15">
        <v>224729.22</v>
      </c>
      <c r="BA252" s="15">
        <v>64350</v>
      </c>
      <c r="BB252" s="14">
        <v>90</v>
      </c>
      <c r="BC252" s="14">
        <v>51.702965034964997</v>
      </c>
      <c r="BD252" s="14">
        <v>9.9499999999999993</v>
      </c>
      <c r="BE252" s="14"/>
      <c r="BF252" s="13" t="s">
        <v>416</v>
      </c>
      <c r="BG252" s="11"/>
      <c r="BH252" s="13" t="s">
        <v>584</v>
      </c>
      <c r="BI252" s="13" t="s">
        <v>304</v>
      </c>
      <c r="BJ252" s="13" t="s">
        <v>594</v>
      </c>
      <c r="BK252" s="13" t="s">
        <v>420</v>
      </c>
      <c r="BL252" s="12" t="s">
        <v>1</v>
      </c>
      <c r="BM252" s="14">
        <v>303442.94182127999</v>
      </c>
      <c r="BN252" s="12" t="s">
        <v>3</v>
      </c>
      <c r="BO252" s="14"/>
      <c r="BP252" s="17">
        <v>37469</v>
      </c>
      <c r="BQ252" s="17">
        <v>48427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45505</v>
      </c>
      <c r="E253" s="6" t="s">
        <v>315</v>
      </c>
      <c r="F253" s="21">
        <v>0</v>
      </c>
      <c r="G253" s="21">
        <v>0</v>
      </c>
      <c r="H253" s="8">
        <v>37280.86</v>
      </c>
      <c r="I253" s="8">
        <v>0</v>
      </c>
      <c r="J253" s="8">
        <v>0</v>
      </c>
      <c r="K253" s="8">
        <v>37280.86</v>
      </c>
      <c r="L253" s="8">
        <v>253.22</v>
      </c>
      <c r="M253" s="8">
        <v>0</v>
      </c>
      <c r="N253" s="8">
        <v>0</v>
      </c>
      <c r="O253" s="8">
        <v>0</v>
      </c>
      <c r="P253" s="8">
        <v>253.22</v>
      </c>
      <c r="Q253" s="8">
        <v>0</v>
      </c>
      <c r="R253" s="8">
        <v>0</v>
      </c>
      <c r="S253" s="8">
        <v>37027.64</v>
      </c>
      <c r="T253" s="8">
        <v>0</v>
      </c>
      <c r="U253" s="8">
        <v>309.12</v>
      </c>
      <c r="V253" s="8">
        <v>0</v>
      </c>
      <c r="W253" s="8">
        <v>0</v>
      </c>
      <c r="X253" s="8">
        <v>309.12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-10.26</v>
      </c>
      <c r="AH253" s="8">
        <v>73.37</v>
      </c>
      <c r="AI253" s="8">
        <v>0.19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2.4369999999999999E-3</v>
      </c>
      <c r="AU253" s="8">
        <f t="shared" si="3"/>
        <v>730.137563</v>
      </c>
      <c r="AV253" s="8">
        <v>0</v>
      </c>
      <c r="AW253" s="8">
        <v>0</v>
      </c>
      <c r="AX253" s="9">
        <v>96</v>
      </c>
      <c r="AY253" s="9">
        <v>360</v>
      </c>
      <c r="AZ253" s="8">
        <v>224729.22</v>
      </c>
      <c r="BA253" s="8">
        <v>64350</v>
      </c>
      <c r="BB253" s="7">
        <v>90</v>
      </c>
      <c r="BC253" s="7">
        <v>51.786909090909099</v>
      </c>
      <c r="BD253" s="7">
        <v>9.9499999999999993</v>
      </c>
      <c r="BE253" s="7"/>
      <c r="BF253" s="6" t="s">
        <v>416</v>
      </c>
      <c r="BG253" s="4"/>
      <c r="BH253" s="6" t="s">
        <v>584</v>
      </c>
      <c r="BI253" s="6" t="s">
        <v>304</v>
      </c>
      <c r="BJ253" s="6" t="s">
        <v>594</v>
      </c>
      <c r="BK253" s="6" t="s">
        <v>420</v>
      </c>
      <c r="BL253" s="5" t="s">
        <v>1</v>
      </c>
      <c r="BM253" s="7">
        <v>303935.60662815999</v>
      </c>
      <c r="BN253" s="5" t="s">
        <v>3</v>
      </c>
      <c r="BO253" s="7"/>
      <c r="BP253" s="10">
        <v>37469</v>
      </c>
      <c r="BQ253" s="10">
        <v>48427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45505</v>
      </c>
      <c r="E254" s="13" t="s">
        <v>597</v>
      </c>
      <c r="F254" s="22">
        <v>0</v>
      </c>
      <c r="G254" s="22">
        <v>0</v>
      </c>
      <c r="H254" s="15">
        <v>37376.94</v>
      </c>
      <c r="I254" s="15">
        <v>0</v>
      </c>
      <c r="J254" s="15">
        <v>0</v>
      </c>
      <c r="K254" s="15">
        <v>37376.94</v>
      </c>
      <c r="L254" s="15">
        <v>252.42</v>
      </c>
      <c r="M254" s="15">
        <v>0</v>
      </c>
      <c r="N254" s="15">
        <v>0</v>
      </c>
      <c r="O254" s="15">
        <v>0</v>
      </c>
      <c r="P254" s="15">
        <v>252.42</v>
      </c>
      <c r="Q254" s="15">
        <v>0</v>
      </c>
      <c r="R254" s="15">
        <v>0</v>
      </c>
      <c r="S254" s="15">
        <v>37124.519999999997</v>
      </c>
      <c r="T254" s="15">
        <v>0</v>
      </c>
      <c r="U254" s="15">
        <v>309.92</v>
      </c>
      <c r="V254" s="15">
        <v>0</v>
      </c>
      <c r="W254" s="15">
        <v>0</v>
      </c>
      <c r="X254" s="15">
        <v>309.92</v>
      </c>
      <c r="Y254" s="15">
        <v>0</v>
      </c>
      <c r="Z254" s="15">
        <v>0</v>
      </c>
      <c r="AA254" s="15">
        <v>0</v>
      </c>
      <c r="AB254" s="15">
        <v>104.5</v>
      </c>
      <c r="AC254" s="15">
        <v>0</v>
      </c>
      <c r="AD254" s="15">
        <v>0</v>
      </c>
      <c r="AE254" s="15">
        <v>0</v>
      </c>
      <c r="AF254" s="15">
        <v>0</v>
      </c>
      <c r="AG254" s="15">
        <v>-8.99</v>
      </c>
      <c r="AH254" s="15">
        <v>73.36</v>
      </c>
      <c r="AI254" s="15">
        <v>0.06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0.06</v>
      </c>
      <c r="AR254" s="15">
        <v>0</v>
      </c>
      <c r="AS254" s="15">
        <v>0</v>
      </c>
      <c r="AT254" s="15">
        <v>0</v>
      </c>
      <c r="AU254" s="8">
        <f t="shared" si="3"/>
        <v>731.33</v>
      </c>
      <c r="AV254" s="15">
        <v>0</v>
      </c>
      <c r="AW254" s="15">
        <v>0</v>
      </c>
      <c r="AX254" s="16">
        <v>96</v>
      </c>
      <c r="AY254" s="16">
        <v>360</v>
      </c>
      <c r="AZ254" s="15">
        <v>225094.23</v>
      </c>
      <c r="BA254" s="15">
        <v>64350</v>
      </c>
      <c r="BB254" s="14">
        <v>90</v>
      </c>
      <c r="BC254" s="14">
        <v>51.922405594405603</v>
      </c>
      <c r="BD254" s="14">
        <v>9.9499999999999993</v>
      </c>
      <c r="BE254" s="14"/>
      <c r="BF254" s="13" t="s">
        <v>416</v>
      </c>
      <c r="BG254" s="11"/>
      <c r="BH254" s="13" t="s">
        <v>584</v>
      </c>
      <c r="BI254" s="13" t="s">
        <v>304</v>
      </c>
      <c r="BJ254" s="13" t="s">
        <v>594</v>
      </c>
      <c r="BK254" s="13" t="s">
        <v>420</v>
      </c>
      <c r="BL254" s="12" t="s">
        <v>1</v>
      </c>
      <c r="BM254" s="14">
        <v>304730.83099488</v>
      </c>
      <c r="BN254" s="12" t="s">
        <v>3</v>
      </c>
      <c r="BO254" s="14"/>
      <c r="BP254" s="17">
        <v>37487</v>
      </c>
      <c r="BQ254" s="17">
        <v>48445</v>
      </c>
      <c r="BR254" s="14">
        <v>0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45505</v>
      </c>
      <c r="E255" s="6" t="s">
        <v>598</v>
      </c>
      <c r="F255" s="21">
        <v>0</v>
      </c>
      <c r="G255" s="21">
        <v>0</v>
      </c>
      <c r="H255" s="8">
        <v>36902.660000000003</v>
      </c>
      <c r="I255" s="8">
        <v>0</v>
      </c>
      <c r="J255" s="8">
        <v>0</v>
      </c>
      <c r="K255" s="8">
        <v>36902.660000000003</v>
      </c>
      <c r="L255" s="8">
        <v>256.36</v>
      </c>
      <c r="M255" s="8">
        <v>0</v>
      </c>
      <c r="N255" s="8">
        <v>0</v>
      </c>
      <c r="O255" s="8">
        <v>0</v>
      </c>
      <c r="P255" s="8">
        <v>256.36</v>
      </c>
      <c r="Q255" s="8">
        <v>0</v>
      </c>
      <c r="R255" s="8">
        <v>0</v>
      </c>
      <c r="S255" s="8">
        <v>36646.300000000003</v>
      </c>
      <c r="T255" s="8">
        <v>0</v>
      </c>
      <c r="U255" s="8">
        <v>305.98</v>
      </c>
      <c r="V255" s="8">
        <v>0</v>
      </c>
      <c r="W255" s="8">
        <v>0</v>
      </c>
      <c r="X255" s="8">
        <v>305.98</v>
      </c>
      <c r="Y255" s="8">
        <v>0</v>
      </c>
      <c r="Z255" s="8">
        <v>0</v>
      </c>
      <c r="AA255" s="8">
        <v>0</v>
      </c>
      <c r="AB255" s="8">
        <v>104.5</v>
      </c>
      <c r="AC255" s="8">
        <v>0</v>
      </c>
      <c r="AD255" s="8">
        <v>0</v>
      </c>
      <c r="AE255" s="8">
        <v>0</v>
      </c>
      <c r="AF255" s="8">
        <v>0</v>
      </c>
      <c r="AG255" s="8">
        <v>-6.94</v>
      </c>
      <c r="AH255" s="8">
        <v>73.39</v>
      </c>
      <c r="AI255" s="8">
        <v>0.37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59.83</v>
      </c>
      <c r="AR255" s="8">
        <v>0</v>
      </c>
      <c r="AS255" s="8">
        <v>62.53</v>
      </c>
      <c r="AT255" s="8">
        <v>0</v>
      </c>
      <c r="AU255" s="8">
        <f t="shared" si="3"/>
        <v>730.96</v>
      </c>
      <c r="AV255" s="8">
        <v>0</v>
      </c>
      <c r="AW255" s="8">
        <v>0</v>
      </c>
      <c r="AX255" s="9">
        <v>97</v>
      </c>
      <c r="AY255" s="9">
        <v>360</v>
      </c>
      <c r="AZ255" s="8">
        <v>225785.13</v>
      </c>
      <c r="BA255" s="8">
        <v>64350</v>
      </c>
      <c r="BB255" s="7">
        <v>90</v>
      </c>
      <c r="BC255" s="7">
        <v>51.253566433566398</v>
      </c>
      <c r="BD255" s="7">
        <v>9.9499999999999993</v>
      </c>
      <c r="BE255" s="7"/>
      <c r="BF255" s="6" t="s">
        <v>416</v>
      </c>
      <c r="BG255" s="4"/>
      <c r="BH255" s="6" t="s">
        <v>584</v>
      </c>
      <c r="BI255" s="6" t="s">
        <v>304</v>
      </c>
      <c r="BJ255" s="6" t="s">
        <v>594</v>
      </c>
      <c r="BK255" s="6" t="s">
        <v>420</v>
      </c>
      <c r="BL255" s="5" t="s">
        <v>1</v>
      </c>
      <c r="BM255" s="7">
        <v>300805.43672719999</v>
      </c>
      <c r="BN255" s="5" t="s">
        <v>3</v>
      </c>
      <c r="BO255" s="7"/>
      <c r="BP255" s="10">
        <v>37509</v>
      </c>
      <c r="BQ255" s="10">
        <v>48467</v>
      </c>
      <c r="BR255" s="7">
        <v>0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45505</v>
      </c>
      <c r="E256" s="13" t="s">
        <v>599</v>
      </c>
      <c r="F256" s="22">
        <v>0</v>
      </c>
      <c r="G256" s="22">
        <v>0</v>
      </c>
      <c r="H256" s="15">
        <v>37627.29</v>
      </c>
      <c r="I256" s="15">
        <v>0</v>
      </c>
      <c r="J256" s="15">
        <v>0</v>
      </c>
      <c r="K256" s="15">
        <v>37627.29</v>
      </c>
      <c r="L256" s="15">
        <v>250.35</v>
      </c>
      <c r="M256" s="15">
        <v>0</v>
      </c>
      <c r="N256" s="15">
        <v>0</v>
      </c>
      <c r="O256" s="15">
        <v>0</v>
      </c>
      <c r="P256" s="15">
        <v>250.35</v>
      </c>
      <c r="Q256" s="15">
        <v>0</v>
      </c>
      <c r="R256" s="15">
        <v>0</v>
      </c>
      <c r="S256" s="15">
        <v>37376.94</v>
      </c>
      <c r="T256" s="15">
        <v>0</v>
      </c>
      <c r="U256" s="15">
        <v>311.99</v>
      </c>
      <c r="V256" s="15">
        <v>0</v>
      </c>
      <c r="W256" s="15">
        <v>0</v>
      </c>
      <c r="X256" s="15">
        <v>311.99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-6.94</v>
      </c>
      <c r="AH256" s="15">
        <v>73.39</v>
      </c>
      <c r="AI256" s="15">
        <v>0.37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0.12</v>
      </c>
      <c r="AR256" s="15">
        <v>0</v>
      </c>
      <c r="AS256" s="15">
        <v>0.1</v>
      </c>
      <c r="AT256" s="15">
        <v>0</v>
      </c>
      <c r="AU256" s="8">
        <f t="shared" si="3"/>
        <v>733.68000000000006</v>
      </c>
      <c r="AV256" s="15">
        <v>0</v>
      </c>
      <c r="AW256" s="15">
        <v>0</v>
      </c>
      <c r="AX256" s="16">
        <v>97</v>
      </c>
      <c r="AY256" s="16">
        <v>360</v>
      </c>
      <c r="AZ256" s="15">
        <v>225785.13</v>
      </c>
      <c r="BA256" s="15">
        <v>64350</v>
      </c>
      <c r="BB256" s="14">
        <v>90</v>
      </c>
      <c r="BC256" s="14">
        <v>52.275440559440597</v>
      </c>
      <c r="BD256" s="14">
        <v>9.9499999999999993</v>
      </c>
      <c r="BE256" s="14"/>
      <c r="BF256" s="13" t="s">
        <v>416</v>
      </c>
      <c r="BG256" s="11"/>
      <c r="BH256" s="13" t="s">
        <v>584</v>
      </c>
      <c r="BI256" s="13" t="s">
        <v>304</v>
      </c>
      <c r="BJ256" s="13" t="s">
        <v>594</v>
      </c>
      <c r="BK256" s="13" t="s">
        <v>420</v>
      </c>
      <c r="BL256" s="12" t="s">
        <v>1</v>
      </c>
      <c r="BM256" s="14">
        <v>306802.78118736</v>
      </c>
      <c r="BN256" s="12" t="s">
        <v>3</v>
      </c>
      <c r="BO256" s="14"/>
      <c r="BP256" s="17">
        <v>37509</v>
      </c>
      <c r="BQ256" s="17">
        <v>48467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45505</v>
      </c>
      <c r="E257" s="6" t="s">
        <v>148</v>
      </c>
      <c r="F257" s="21">
        <v>153</v>
      </c>
      <c r="G257" s="21">
        <v>152</v>
      </c>
      <c r="H257" s="8">
        <v>37627.29</v>
      </c>
      <c r="I257" s="8">
        <v>21657.4</v>
      </c>
      <c r="J257" s="8">
        <v>0</v>
      </c>
      <c r="K257" s="8">
        <v>59284.69</v>
      </c>
      <c r="L257" s="8">
        <v>250.35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59284.69</v>
      </c>
      <c r="T257" s="8">
        <v>64380.62</v>
      </c>
      <c r="U257" s="8">
        <v>311.99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64692.61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f t="shared" si="3"/>
        <v>0</v>
      </c>
      <c r="AV257" s="8">
        <v>21907.75</v>
      </c>
      <c r="AW257" s="8">
        <v>64692.61</v>
      </c>
      <c r="AX257" s="9">
        <v>97</v>
      </c>
      <c r="AY257" s="9">
        <v>360</v>
      </c>
      <c r="AZ257" s="8">
        <v>225785.13</v>
      </c>
      <c r="BA257" s="8">
        <v>64350</v>
      </c>
      <c r="BB257" s="7">
        <v>90</v>
      </c>
      <c r="BC257" s="7">
        <v>82.915650349650406</v>
      </c>
      <c r="BD257" s="7">
        <v>9.9499999999999993</v>
      </c>
      <c r="BE257" s="7"/>
      <c r="BF257" s="6" t="s">
        <v>416</v>
      </c>
      <c r="BG257" s="4"/>
      <c r="BH257" s="6" t="s">
        <v>584</v>
      </c>
      <c r="BI257" s="6" t="s">
        <v>304</v>
      </c>
      <c r="BJ257" s="6" t="s">
        <v>594</v>
      </c>
      <c r="BK257" s="6" t="s">
        <v>423</v>
      </c>
      <c r="BL257" s="5" t="s">
        <v>1</v>
      </c>
      <c r="BM257" s="7">
        <v>486629.12945335999</v>
      </c>
      <c r="BN257" s="5" t="s">
        <v>3</v>
      </c>
      <c r="BO257" s="7"/>
      <c r="BP257" s="10">
        <v>37509</v>
      </c>
      <c r="BQ257" s="10">
        <v>48467</v>
      </c>
      <c r="BR257" s="7">
        <v>27452.04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45505</v>
      </c>
      <c r="E258" s="13" t="s">
        <v>149</v>
      </c>
      <c r="F258" s="22">
        <v>183</v>
      </c>
      <c r="G258" s="22">
        <v>182</v>
      </c>
      <c r="H258" s="15">
        <v>47236.82</v>
      </c>
      <c r="I258" s="15">
        <v>28339.16</v>
      </c>
      <c r="J258" s="15">
        <v>0</v>
      </c>
      <c r="K258" s="15">
        <v>75575.98</v>
      </c>
      <c r="L258" s="15">
        <v>311.14999999999998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75575.98</v>
      </c>
      <c r="T258" s="15">
        <v>103584.38</v>
      </c>
      <c r="U258" s="15">
        <v>413.32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103997.7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8">
        <f t="shared" si="3"/>
        <v>0</v>
      </c>
      <c r="AV258" s="15">
        <v>28650.31</v>
      </c>
      <c r="AW258" s="15">
        <v>103997.7</v>
      </c>
      <c r="AX258" s="16">
        <v>96</v>
      </c>
      <c r="AY258" s="16">
        <v>360</v>
      </c>
      <c r="AZ258" s="15">
        <v>276589.81</v>
      </c>
      <c r="BA258" s="15">
        <v>79200</v>
      </c>
      <c r="BB258" s="14">
        <v>90</v>
      </c>
      <c r="BC258" s="14">
        <v>85.881795454545497</v>
      </c>
      <c r="BD258" s="14">
        <v>10.5</v>
      </c>
      <c r="BE258" s="14"/>
      <c r="BF258" s="13" t="s">
        <v>416</v>
      </c>
      <c r="BG258" s="11"/>
      <c r="BH258" s="13" t="s">
        <v>584</v>
      </c>
      <c r="BI258" s="13" t="s">
        <v>304</v>
      </c>
      <c r="BJ258" s="13" t="s">
        <v>594</v>
      </c>
      <c r="BK258" s="13" t="s">
        <v>423</v>
      </c>
      <c r="BL258" s="12" t="s">
        <v>1</v>
      </c>
      <c r="BM258" s="14">
        <v>620353.64197711996</v>
      </c>
      <c r="BN258" s="12" t="s">
        <v>3</v>
      </c>
      <c r="BO258" s="14"/>
      <c r="BP258" s="17">
        <v>37469</v>
      </c>
      <c r="BQ258" s="17">
        <v>48427</v>
      </c>
      <c r="BR258" s="14">
        <v>41423.879999999997</v>
      </c>
      <c r="BS258" s="14">
        <v>132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45505</v>
      </c>
      <c r="E259" s="6" t="s">
        <v>150</v>
      </c>
      <c r="F259" s="21">
        <v>176</v>
      </c>
      <c r="G259" s="21">
        <v>175</v>
      </c>
      <c r="H259" s="8">
        <v>21688.7</v>
      </c>
      <c r="I259" s="8">
        <v>49355.9</v>
      </c>
      <c r="J259" s="8">
        <v>0</v>
      </c>
      <c r="K259" s="8">
        <v>71044.600000000006</v>
      </c>
      <c r="L259" s="8">
        <v>533.52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71044.600000000006</v>
      </c>
      <c r="T259" s="8">
        <v>75946.77</v>
      </c>
      <c r="U259" s="8">
        <v>179.47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76126.240000000005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f t="shared" ref="AU259:AU322" si="4">AR259-AS259-AT259+AQ259+AP259+AO259+AM259+AJ259+AI259+AH259+AG259+AB259+X259+W259+R259+Q259+P259+O259-J259+N259</f>
        <v>0</v>
      </c>
      <c r="AV259" s="8">
        <v>49889.42</v>
      </c>
      <c r="AW259" s="8">
        <v>76126.240000000005</v>
      </c>
      <c r="AX259" s="9">
        <v>48</v>
      </c>
      <c r="AY259" s="9">
        <v>300</v>
      </c>
      <c r="AZ259" s="8">
        <v>287473.64</v>
      </c>
      <c r="BA259" s="8">
        <v>78890.399999999994</v>
      </c>
      <c r="BB259" s="7">
        <v>90</v>
      </c>
      <c r="BC259" s="7">
        <v>81.049329195947806</v>
      </c>
      <c r="BD259" s="7">
        <v>9.93</v>
      </c>
      <c r="BE259" s="7"/>
      <c r="BF259" s="6" t="s">
        <v>416</v>
      </c>
      <c r="BG259" s="4"/>
      <c r="BH259" s="6" t="s">
        <v>441</v>
      </c>
      <c r="BI259" s="6" t="s">
        <v>442</v>
      </c>
      <c r="BJ259" s="6" t="s">
        <v>493</v>
      </c>
      <c r="BK259" s="6" t="s">
        <v>423</v>
      </c>
      <c r="BL259" s="5" t="s">
        <v>1</v>
      </c>
      <c r="BM259" s="7">
        <v>583158.51614239998</v>
      </c>
      <c r="BN259" s="5" t="s">
        <v>3</v>
      </c>
      <c r="BO259" s="7"/>
      <c r="BP259" s="10">
        <v>37862</v>
      </c>
      <c r="BQ259" s="10">
        <v>46994</v>
      </c>
      <c r="BR259" s="7">
        <v>34246.080000000002</v>
      </c>
      <c r="BS259" s="7">
        <v>85.3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45505</v>
      </c>
      <c r="E260" s="13" t="s">
        <v>151</v>
      </c>
      <c r="F260" s="22">
        <v>7</v>
      </c>
      <c r="G260" s="22">
        <v>8</v>
      </c>
      <c r="H260" s="15">
        <v>38416.11</v>
      </c>
      <c r="I260" s="15">
        <v>2342.04</v>
      </c>
      <c r="J260" s="15">
        <v>0</v>
      </c>
      <c r="K260" s="15">
        <v>40758.15</v>
      </c>
      <c r="L260" s="15">
        <v>271.52</v>
      </c>
      <c r="M260" s="15">
        <v>0</v>
      </c>
      <c r="N260" s="15">
        <v>0</v>
      </c>
      <c r="O260" s="15">
        <v>505</v>
      </c>
      <c r="P260" s="15">
        <v>0</v>
      </c>
      <c r="Q260" s="15">
        <v>0</v>
      </c>
      <c r="R260" s="15">
        <v>0</v>
      </c>
      <c r="S260" s="15">
        <v>40253.15</v>
      </c>
      <c r="T260" s="15">
        <v>2920.7</v>
      </c>
      <c r="U260" s="15">
        <v>329.74</v>
      </c>
      <c r="V260" s="15">
        <v>0</v>
      </c>
      <c r="W260" s="15">
        <v>695.22</v>
      </c>
      <c r="X260" s="15">
        <v>0</v>
      </c>
      <c r="Y260" s="15">
        <v>0</v>
      </c>
      <c r="Z260" s="15">
        <v>0</v>
      </c>
      <c r="AA260" s="15">
        <v>2555.2199999999998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-141.72</v>
      </c>
      <c r="AH260" s="15">
        <v>0</v>
      </c>
      <c r="AI260" s="15">
        <v>0</v>
      </c>
      <c r="AJ260" s="15">
        <v>333.72</v>
      </c>
      <c r="AK260" s="15">
        <v>0</v>
      </c>
      <c r="AL260" s="15">
        <v>0</v>
      </c>
      <c r="AM260" s="15">
        <v>91.7</v>
      </c>
      <c r="AN260" s="15">
        <v>0</v>
      </c>
      <c r="AO260" s="15">
        <v>171.8</v>
      </c>
      <c r="AP260" s="15">
        <v>25.5</v>
      </c>
      <c r="AQ260" s="15">
        <v>0</v>
      </c>
      <c r="AR260" s="15">
        <v>0</v>
      </c>
      <c r="AS260" s="15">
        <v>0</v>
      </c>
      <c r="AT260" s="15">
        <v>0</v>
      </c>
      <c r="AU260" s="8">
        <f t="shared" si="4"/>
        <v>1681.22</v>
      </c>
      <c r="AV260" s="15">
        <v>2108.56</v>
      </c>
      <c r="AW260" s="15">
        <v>2555.2199999999998</v>
      </c>
      <c r="AX260" s="16">
        <v>92</v>
      </c>
      <c r="AY260" s="16">
        <v>360</v>
      </c>
      <c r="AZ260" s="15">
        <v>230274.95</v>
      </c>
      <c r="BA260" s="15">
        <v>66820.5</v>
      </c>
      <c r="BB260" s="14">
        <v>90</v>
      </c>
      <c r="BC260" s="14">
        <v>54.216647585696002</v>
      </c>
      <c r="BD260" s="14">
        <v>10.3</v>
      </c>
      <c r="BE260" s="14"/>
      <c r="BF260" s="13" t="s">
        <v>416</v>
      </c>
      <c r="BG260" s="11"/>
      <c r="BH260" s="13" t="s">
        <v>515</v>
      </c>
      <c r="BI260" s="13" t="s">
        <v>543</v>
      </c>
      <c r="BJ260" s="13" t="s">
        <v>600</v>
      </c>
      <c r="BK260" s="13" t="s">
        <v>423</v>
      </c>
      <c r="BL260" s="12" t="s">
        <v>1</v>
      </c>
      <c r="BM260" s="14">
        <v>330411.7022836</v>
      </c>
      <c r="BN260" s="12" t="s">
        <v>3</v>
      </c>
      <c r="BO260" s="14"/>
      <c r="BP260" s="17">
        <v>37365</v>
      </c>
      <c r="BQ260" s="17">
        <v>48323</v>
      </c>
      <c r="BR260" s="14">
        <v>1858.57</v>
      </c>
      <c r="BS260" s="14">
        <v>166.86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45505</v>
      </c>
      <c r="E261" s="6" t="s">
        <v>601</v>
      </c>
      <c r="F261" s="21">
        <v>0</v>
      </c>
      <c r="G261" s="21">
        <v>1</v>
      </c>
      <c r="H261" s="8">
        <v>71580.5</v>
      </c>
      <c r="I261" s="8">
        <v>1316.35</v>
      </c>
      <c r="J261" s="8">
        <v>0</v>
      </c>
      <c r="K261" s="8">
        <v>72896.850000000006</v>
      </c>
      <c r="L261" s="8">
        <v>1284.03</v>
      </c>
      <c r="M261" s="8">
        <v>0</v>
      </c>
      <c r="N261" s="8">
        <v>0</v>
      </c>
      <c r="O261" s="8">
        <v>1316.35</v>
      </c>
      <c r="P261" s="8">
        <v>0</v>
      </c>
      <c r="Q261" s="8">
        <v>0</v>
      </c>
      <c r="R261" s="8">
        <v>0</v>
      </c>
      <c r="S261" s="8">
        <v>71580.5</v>
      </c>
      <c r="T261" s="8">
        <v>605.29</v>
      </c>
      <c r="U261" s="8">
        <v>594.71</v>
      </c>
      <c r="V261" s="8">
        <v>0</v>
      </c>
      <c r="W261" s="8">
        <v>605.29</v>
      </c>
      <c r="X261" s="8">
        <v>0</v>
      </c>
      <c r="Y261" s="8">
        <v>0</v>
      </c>
      <c r="Z261" s="8">
        <v>0</v>
      </c>
      <c r="AA261" s="8">
        <v>594.71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-220.73</v>
      </c>
      <c r="AH261" s="8">
        <v>15.16</v>
      </c>
      <c r="AI261" s="8">
        <v>172.91</v>
      </c>
      <c r="AJ261" s="8">
        <v>218.26</v>
      </c>
      <c r="AK261" s="8">
        <v>0</v>
      </c>
      <c r="AL261" s="8">
        <v>0</v>
      </c>
      <c r="AM261" s="8">
        <v>42.89</v>
      </c>
      <c r="AN261" s="8">
        <v>0</v>
      </c>
      <c r="AO261" s="8">
        <v>113.5</v>
      </c>
      <c r="AP261" s="8">
        <v>172.91</v>
      </c>
      <c r="AQ261" s="8">
        <v>0</v>
      </c>
      <c r="AR261" s="8">
        <v>0</v>
      </c>
      <c r="AS261" s="8">
        <v>0</v>
      </c>
      <c r="AT261" s="8">
        <v>0</v>
      </c>
      <c r="AU261" s="8">
        <f t="shared" si="4"/>
        <v>2436.54</v>
      </c>
      <c r="AV261" s="8">
        <v>1284.03</v>
      </c>
      <c r="AW261" s="8">
        <v>594.71</v>
      </c>
      <c r="AX261" s="9">
        <v>45</v>
      </c>
      <c r="AY261" s="9">
        <v>300</v>
      </c>
      <c r="AZ261" s="8">
        <v>1044654</v>
      </c>
      <c r="BA261" s="8">
        <v>207232.22</v>
      </c>
      <c r="BB261" s="7">
        <v>65</v>
      </c>
      <c r="BC261" s="7">
        <v>22.451781388048602</v>
      </c>
      <c r="BD261" s="7">
        <v>9.9700000000000006</v>
      </c>
      <c r="BE261" s="7"/>
      <c r="BF261" s="6" t="s">
        <v>416</v>
      </c>
      <c r="BG261" s="4"/>
      <c r="BH261" s="6" t="s">
        <v>515</v>
      </c>
      <c r="BI261" s="6" t="s">
        <v>543</v>
      </c>
      <c r="BJ261" s="6" t="s">
        <v>602</v>
      </c>
      <c r="BK261" s="6" t="s">
        <v>420</v>
      </c>
      <c r="BL261" s="5" t="s">
        <v>1</v>
      </c>
      <c r="BM261" s="7">
        <v>587557.367692</v>
      </c>
      <c r="BN261" s="5" t="s">
        <v>3</v>
      </c>
      <c r="BO261" s="7"/>
      <c r="BP261" s="10">
        <v>37763</v>
      </c>
      <c r="BQ261" s="10">
        <v>46895</v>
      </c>
      <c r="BR261" s="7">
        <v>316.60000000000002</v>
      </c>
      <c r="BS261" s="7">
        <v>218.26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45505</v>
      </c>
      <c r="E262" s="13" t="s">
        <v>152</v>
      </c>
      <c r="F262" s="22">
        <v>183</v>
      </c>
      <c r="G262" s="22">
        <v>182</v>
      </c>
      <c r="H262" s="15">
        <v>62479.55</v>
      </c>
      <c r="I262" s="15">
        <v>97784.04</v>
      </c>
      <c r="J262" s="15">
        <v>0</v>
      </c>
      <c r="K262" s="15">
        <v>160263.59</v>
      </c>
      <c r="L262" s="15">
        <v>1039.1600000000001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160263.59</v>
      </c>
      <c r="T262" s="15">
        <v>186996.9</v>
      </c>
      <c r="U262" s="15">
        <v>517.02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187513.92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8">
        <f t="shared" si="4"/>
        <v>0</v>
      </c>
      <c r="AV262" s="15">
        <v>98823.2</v>
      </c>
      <c r="AW262" s="15">
        <v>187513.92</v>
      </c>
      <c r="AX262" s="16">
        <v>48</v>
      </c>
      <c r="AY262" s="16">
        <v>300</v>
      </c>
      <c r="AZ262" s="15">
        <v>637910.64</v>
      </c>
      <c r="BA262" s="15">
        <v>172187.71</v>
      </c>
      <c r="BB262" s="14">
        <v>88</v>
      </c>
      <c r="BC262" s="14">
        <v>81.905938118347706</v>
      </c>
      <c r="BD262" s="14">
        <v>9.93</v>
      </c>
      <c r="BE262" s="14"/>
      <c r="BF262" s="13" t="s">
        <v>416</v>
      </c>
      <c r="BG262" s="11"/>
      <c r="BH262" s="13" t="s">
        <v>515</v>
      </c>
      <c r="BI262" s="13" t="s">
        <v>302</v>
      </c>
      <c r="BJ262" s="13" t="s">
        <v>603</v>
      </c>
      <c r="BK262" s="13" t="s">
        <v>423</v>
      </c>
      <c r="BL262" s="12" t="s">
        <v>1</v>
      </c>
      <c r="BM262" s="14">
        <v>1315498.6773949601</v>
      </c>
      <c r="BN262" s="12" t="s">
        <v>3</v>
      </c>
      <c r="BO262" s="14"/>
      <c r="BP262" s="17">
        <v>37840</v>
      </c>
      <c r="BQ262" s="17">
        <v>46972</v>
      </c>
      <c r="BR262" s="14">
        <v>78087.759999999995</v>
      </c>
      <c r="BS262" s="14">
        <v>186.2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45505</v>
      </c>
      <c r="E263" s="6" t="s">
        <v>153</v>
      </c>
      <c r="F263" s="21">
        <v>151</v>
      </c>
      <c r="G263" s="21">
        <v>150</v>
      </c>
      <c r="H263" s="8">
        <v>53836.51</v>
      </c>
      <c r="I263" s="8">
        <v>28474.98</v>
      </c>
      <c r="J263" s="8">
        <v>0</v>
      </c>
      <c r="K263" s="8">
        <v>82311.490000000005</v>
      </c>
      <c r="L263" s="8">
        <v>337.17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82311.490000000005</v>
      </c>
      <c r="T263" s="8">
        <v>92214.79</v>
      </c>
      <c r="U263" s="8">
        <v>462.1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92676.89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28812.15</v>
      </c>
      <c r="AW263" s="8">
        <v>92676.89</v>
      </c>
      <c r="AX263" s="9">
        <v>100</v>
      </c>
      <c r="AY263" s="9">
        <v>360</v>
      </c>
      <c r="AZ263" s="8">
        <v>333817.94</v>
      </c>
      <c r="BA263" s="8">
        <v>88825</v>
      </c>
      <c r="BB263" s="7">
        <v>85</v>
      </c>
      <c r="BC263" s="7">
        <v>78.766976076554997</v>
      </c>
      <c r="BD263" s="7">
        <v>10.3</v>
      </c>
      <c r="BE263" s="7"/>
      <c r="BF263" s="6" t="s">
        <v>416</v>
      </c>
      <c r="BG263" s="4"/>
      <c r="BH263" s="6" t="s">
        <v>515</v>
      </c>
      <c r="BI263" s="6" t="s">
        <v>516</v>
      </c>
      <c r="BJ263" s="6" t="s">
        <v>517</v>
      </c>
      <c r="BK263" s="6" t="s">
        <v>423</v>
      </c>
      <c r="BL263" s="5" t="s">
        <v>1</v>
      </c>
      <c r="BM263" s="7">
        <v>675641.02507255995</v>
      </c>
      <c r="BN263" s="5" t="s">
        <v>3</v>
      </c>
      <c r="BO263" s="7"/>
      <c r="BP263" s="10">
        <v>37585</v>
      </c>
      <c r="BQ263" s="10">
        <v>48543</v>
      </c>
      <c r="BR263" s="7">
        <v>49287.519999999997</v>
      </c>
      <c r="BS263" s="7">
        <v>195.42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45505</v>
      </c>
      <c r="E264" s="13" t="s">
        <v>154</v>
      </c>
      <c r="F264" s="22">
        <v>101</v>
      </c>
      <c r="G264" s="22">
        <v>100</v>
      </c>
      <c r="H264" s="15">
        <v>88909.45</v>
      </c>
      <c r="I264" s="15">
        <v>34275.53</v>
      </c>
      <c r="J264" s="15">
        <v>0</v>
      </c>
      <c r="K264" s="15">
        <v>123184.98</v>
      </c>
      <c r="L264" s="15">
        <v>512.51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123184.98</v>
      </c>
      <c r="T264" s="15">
        <v>96061.94</v>
      </c>
      <c r="U264" s="15">
        <v>777.96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96839.9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8">
        <f t="shared" si="4"/>
        <v>0</v>
      </c>
      <c r="AV264" s="15">
        <v>34788.04</v>
      </c>
      <c r="AW264" s="15">
        <v>96839.9</v>
      </c>
      <c r="AX264" s="16">
        <v>105</v>
      </c>
      <c r="AY264" s="16">
        <v>360</v>
      </c>
      <c r="AZ264" s="15">
        <v>514220.57</v>
      </c>
      <c r="BA264" s="15">
        <v>141075</v>
      </c>
      <c r="BB264" s="14">
        <v>90</v>
      </c>
      <c r="BC264" s="14">
        <v>78.586909090909103</v>
      </c>
      <c r="BD264" s="14">
        <v>10.5</v>
      </c>
      <c r="BE264" s="14"/>
      <c r="BF264" s="13" t="s">
        <v>416</v>
      </c>
      <c r="BG264" s="11"/>
      <c r="BH264" s="13" t="s">
        <v>515</v>
      </c>
      <c r="BI264" s="13" t="s">
        <v>302</v>
      </c>
      <c r="BJ264" s="13" t="s">
        <v>532</v>
      </c>
      <c r="BK264" s="13" t="s">
        <v>423</v>
      </c>
      <c r="BL264" s="12" t="s">
        <v>1</v>
      </c>
      <c r="BM264" s="14">
        <v>1011144.69147312</v>
      </c>
      <c r="BN264" s="12" t="s">
        <v>3</v>
      </c>
      <c r="BO264" s="14"/>
      <c r="BP264" s="17">
        <v>37757</v>
      </c>
      <c r="BQ264" s="17">
        <v>48715</v>
      </c>
      <c r="BR264" s="14">
        <v>31255.86</v>
      </c>
      <c r="BS264" s="14">
        <v>148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45505</v>
      </c>
      <c r="E265" s="6" t="s">
        <v>155</v>
      </c>
      <c r="F265" s="21">
        <v>176</v>
      </c>
      <c r="G265" s="21">
        <v>175</v>
      </c>
      <c r="H265" s="8">
        <v>46227.31</v>
      </c>
      <c r="I265" s="8">
        <v>25848.54</v>
      </c>
      <c r="J265" s="8">
        <v>0</v>
      </c>
      <c r="K265" s="8">
        <v>72075.850000000006</v>
      </c>
      <c r="L265" s="8">
        <v>285.25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72075.850000000006</v>
      </c>
      <c r="T265" s="8">
        <v>94065.37</v>
      </c>
      <c r="U265" s="8">
        <v>396.78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94462.15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26133.79</v>
      </c>
      <c r="AW265" s="8">
        <v>94462.15</v>
      </c>
      <c r="AX265" s="9">
        <v>101</v>
      </c>
      <c r="AY265" s="9">
        <v>360</v>
      </c>
      <c r="AZ265" s="8">
        <v>275000.01</v>
      </c>
      <c r="BA265" s="8">
        <v>75796.08</v>
      </c>
      <c r="BB265" s="7">
        <v>89.09</v>
      </c>
      <c r="BC265" s="7">
        <v>84.717276625651394</v>
      </c>
      <c r="BD265" s="7">
        <v>10.3</v>
      </c>
      <c r="BE265" s="7"/>
      <c r="BF265" s="6" t="s">
        <v>416</v>
      </c>
      <c r="BG265" s="4"/>
      <c r="BH265" s="6" t="s">
        <v>515</v>
      </c>
      <c r="BI265" s="6" t="s">
        <v>302</v>
      </c>
      <c r="BJ265" s="6"/>
      <c r="BK265" s="6" t="s">
        <v>423</v>
      </c>
      <c r="BL265" s="5" t="s">
        <v>1</v>
      </c>
      <c r="BM265" s="7">
        <v>591623.37089240004</v>
      </c>
      <c r="BN265" s="5" t="s">
        <v>3</v>
      </c>
      <c r="BO265" s="7"/>
      <c r="BP265" s="10">
        <v>37638</v>
      </c>
      <c r="BQ265" s="10">
        <v>48596</v>
      </c>
      <c r="BR265" s="7">
        <v>48245.120000000003</v>
      </c>
      <c r="BS265" s="7">
        <v>165.05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45505</v>
      </c>
      <c r="E266" s="13" t="s">
        <v>604</v>
      </c>
      <c r="F266" s="22">
        <v>0</v>
      </c>
      <c r="G266" s="22">
        <v>0</v>
      </c>
      <c r="H266" s="15">
        <v>43121.25</v>
      </c>
      <c r="I266" s="15">
        <v>0</v>
      </c>
      <c r="J266" s="15">
        <v>0</v>
      </c>
      <c r="K266" s="15">
        <v>43121.25</v>
      </c>
      <c r="L266" s="15">
        <v>435.21</v>
      </c>
      <c r="M266" s="15">
        <v>0</v>
      </c>
      <c r="N266" s="15">
        <v>0</v>
      </c>
      <c r="O266" s="15">
        <v>0</v>
      </c>
      <c r="P266" s="15">
        <v>435.21</v>
      </c>
      <c r="Q266" s="15">
        <v>0</v>
      </c>
      <c r="R266" s="15">
        <v>0</v>
      </c>
      <c r="S266" s="15">
        <v>42686.04</v>
      </c>
      <c r="T266" s="15">
        <v>0</v>
      </c>
      <c r="U266" s="15">
        <v>377.31</v>
      </c>
      <c r="V266" s="15">
        <v>0</v>
      </c>
      <c r="W266" s="15">
        <v>0</v>
      </c>
      <c r="X266" s="15">
        <v>377.31</v>
      </c>
      <c r="Y266" s="15">
        <v>0</v>
      </c>
      <c r="Z266" s="15">
        <v>0</v>
      </c>
      <c r="AA266" s="15">
        <v>0</v>
      </c>
      <c r="AB266" s="15">
        <v>148</v>
      </c>
      <c r="AC266" s="15">
        <v>0</v>
      </c>
      <c r="AD266" s="15">
        <v>0</v>
      </c>
      <c r="AE266" s="15">
        <v>0</v>
      </c>
      <c r="AF266" s="15">
        <v>0</v>
      </c>
      <c r="AG266" s="15">
        <v>-29.87</v>
      </c>
      <c r="AH266" s="15">
        <v>105.67</v>
      </c>
      <c r="AI266" s="15">
        <v>0.09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0.34</v>
      </c>
      <c r="AT266" s="15">
        <v>7.3099999999999997E-3</v>
      </c>
      <c r="AU266" s="8">
        <f t="shared" si="4"/>
        <v>1036.06269</v>
      </c>
      <c r="AV266" s="15">
        <v>0</v>
      </c>
      <c r="AW266" s="15">
        <v>0</v>
      </c>
      <c r="AX266" s="16">
        <v>71</v>
      </c>
      <c r="AY266" s="16">
        <v>360</v>
      </c>
      <c r="AZ266" s="15">
        <v>291062.59999999998</v>
      </c>
      <c r="BA266" s="15">
        <v>88825</v>
      </c>
      <c r="BB266" s="14">
        <v>85</v>
      </c>
      <c r="BC266" s="14">
        <v>40.847885167464099</v>
      </c>
      <c r="BD266" s="14">
        <v>10.5</v>
      </c>
      <c r="BE266" s="14"/>
      <c r="BF266" s="13" t="s">
        <v>416</v>
      </c>
      <c r="BG266" s="11"/>
      <c r="BH266" s="13" t="s">
        <v>433</v>
      </c>
      <c r="BI266" s="13" t="s">
        <v>434</v>
      </c>
      <c r="BJ266" s="13" t="s">
        <v>605</v>
      </c>
      <c r="BK266" s="13" t="s">
        <v>420</v>
      </c>
      <c r="BL266" s="12" t="s">
        <v>1</v>
      </c>
      <c r="BM266" s="14">
        <v>350381.70031776</v>
      </c>
      <c r="BN266" s="12" t="s">
        <v>3</v>
      </c>
      <c r="BO266" s="14"/>
      <c r="BP266" s="17">
        <v>36680</v>
      </c>
      <c r="BQ266" s="17">
        <v>47637</v>
      </c>
      <c r="BR266" s="14">
        <v>0</v>
      </c>
      <c r="BS266" s="14">
        <v>148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45505</v>
      </c>
      <c r="E267" s="6" t="s">
        <v>606</v>
      </c>
      <c r="F267" s="21">
        <v>0</v>
      </c>
      <c r="G267" s="21">
        <v>0</v>
      </c>
      <c r="H267" s="8">
        <v>44328.88</v>
      </c>
      <c r="I267" s="8">
        <v>0</v>
      </c>
      <c r="J267" s="8">
        <v>0</v>
      </c>
      <c r="K267" s="8">
        <v>44328.88</v>
      </c>
      <c r="L267" s="8">
        <v>336.59</v>
      </c>
      <c r="M267" s="8">
        <v>0</v>
      </c>
      <c r="N267" s="8">
        <v>0</v>
      </c>
      <c r="O267" s="8">
        <v>0</v>
      </c>
      <c r="P267" s="8">
        <v>336.59</v>
      </c>
      <c r="Q267" s="8">
        <v>0</v>
      </c>
      <c r="R267" s="8">
        <v>0</v>
      </c>
      <c r="S267" s="8">
        <v>43992.29</v>
      </c>
      <c r="T267" s="8">
        <v>0</v>
      </c>
      <c r="U267" s="8">
        <v>387.88</v>
      </c>
      <c r="V267" s="8">
        <v>0</v>
      </c>
      <c r="W267" s="8">
        <v>0</v>
      </c>
      <c r="X267" s="8">
        <v>387.88</v>
      </c>
      <c r="Y267" s="8">
        <v>0</v>
      </c>
      <c r="Z267" s="8">
        <v>0</v>
      </c>
      <c r="AA267" s="8">
        <v>0</v>
      </c>
      <c r="AB267" s="8">
        <v>132</v>
      </c>
      <c r="AC267" s="8">
        <v>0</v>
      </c>
      <c r="AD267" s="8">
        <v>0</v>
      </c>
      <c r="AE267" s="8">
        <v>0</v>
      </c>
      <c r="AF267" s="8">
        <v>0</v>
      </c>
      <c r="AG267" s="8">
        <v>-6.42</v>
      </c>
      <c r="AH267" s="8">
        <v>94.23</v>
      </c>
      <c r="AI267" s="8">
        <v>0.19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6.0910000000000001E-3</v>
      </c>
      <c r="AU267" s="8">
        <f t="shared" si="4"/>
        <v>944.46390900000006</v>
      </c>
      <c r="AV267" s="8">
        <v>0</v>
      </c>
      <c r="AW267" s="8">
        <v>0</v>
      </c>
      <c r="AX267" s="9">
        <v>86</v>
      </c>
      <c r="AY267" s="9">
        <v>360</v>
      </c>
      <c r="AZ267" s="8">
        <v>266676.17</v>
      </c>
      <c r="BA267" s="8">
        <v>79200</v>
      </c>
      <c r="BB267" s="7">
        <v>90</v>
      </c>
      <c r="BC267" s="7">
        <v>49.991238636363597</v>
      </c>
      <c r="BD267" s="7">
        <v>10.5</v>
      </c>
      <c r="BE267" s="7"/>
      <c r="BF267" s="6" t="s">
        <v>416</v>
      </c>
      <c r="BG267" s="4"/>
      <c r="BH267" s="6" t="s">
        <v>526</v>
      </c>
      <c r="BI267" s="6" t="s">
        <v>306</v>
      </c>
      <c r="BJ267" s="6" t="s">
        <v>546</v>
      </c>
      <c r="BK267" s="6" t="s">
        <v>420</v>
      </c>
      <c r="BL267" s="5" t="s">
        <v>1</v>
      </c>
      <c r="BM267" s="7">
        <v>361103.84966776002</v>
      </c>
      <c r="BN267" s="5" t="s">
        <v>3</v>
      </c>
      <c r="BO267" s="7"/>
      <c r="BP267" s="10">
        <v>37186</v>
      </c>
      <c r="BQ267" s="10">
        <v>48143</v>
      </c>
      <c r="BR267" s="7">
        <v>0</v>
      </c>
      <c r="BS267" s="7">
        <v>132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45505</v>
      </c>
      <c r="E268" s="13" t="s">
        <v>156</v>
      </c>
      <c r="F268" s="22">
        <v>168</v>
      </c>
      <c r="G268" s="22">
        <v>167</v>
      </c>
      <c r="H268" s="15">
        <v>43263.63</v>
      </c>
      <c r="I268" s="15">
        <v>38119.33</v>
      </c>
      <c r="J268" s="15">
        <v>0</v>
      </c>
      <c r="K268" s="15">
        <v>81382.960000000006</v>
      </c>
      <c r="L268" s="15">
        <v>433.96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81382.960000000006</v>
      </c>
      <c r="T268" s="15">
        <v>98384.03</v>
      </c>
      <c r="U268" s="15">
        <v>378.56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98762.59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0</v>
      </c>
      <c r="AV268" s="15">
        <v>38553.29</v>
      </c>
      <c r="AW268" s="15">
        <v>98762.59</v>
      </c>
      <c r="AX268" s="16">
        <v>71</v>
      </c>
      <c r="AY268" s="16">
        <v>360</v>
      </c>
      <c r="AZ268" s="15">
        <v>291416.12</v>
      </c>
      <c r="BA268" s="15">
        <v>88825</v>
      </c>
      <c r="BB268" s="14">
        <v>85</v>
      </c>
      <c r="BC268" s="14">
        <v>77.878430622009603</v>
      </c>
      <c r="BD268" s="14">
        <v>10.5</v>
      </c>
      <c r="BE268" s="14"/>
      <c r="BF268" s="13" t="s">
        <v>416</v>
      </c>
      <c r="BG268" s="11"/>
      <c r="BH268" s="13" t="s">
        <v>433</v>
      </c>
      <c r="BI268" s="13" t="s">
        <v>434</v>
      </c>
      <c r="BJ268" s="13" t="s">
        <v>605</v>
      </c>
      <c r="BK268" s="13" t="s">
        <v>423</v>
      </c>
      <c r="BL268" s="12" t="s">
        <v>1</v>
      </c>
      <c r="BM268" s="14">
        <v>668019.33141823998</v>
      </c>
      <c r="BN268" s="12" t="s">
        <v>3</v>
      </c>
      <c r="BO268" s="14"/>
      <c r="BP268" s="17">
        <v>36691</v>
      </c>
      <c r="BQ268" s="17">
        <v>47648</v>
      </c>
      <c r="BR268" s="14">
        <v>42890.51</v>
      </c>
      <c r="BS268" s="14">
        <v>148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45505</v>
      </c>
      <c r="E269" s="6" t="s">
        <v>609</v>
      </c>
      <c r="F269" s="21">
        <v>0</v>
      </c>
      <c r="G269" s="21">
        <v>0</v>
      </c>
      <c r="H269" s="8">
        <v>46498.01</v>
      </c>
      <c r="I269" s="8">
        <v>0</v>
      </c>
      <c r="J269" s="8">
        <v>0</v>
      </c>
      <c r="K269" s="8">
        <v>46498.01</v>
      </c>
      <c r="L269" s="8">
        <v>405.66</v>
      </c>
      <c r="M269" s="8">
        <v>0</v>
      </c>
      <c r="N269" s="8">
        <v>0</v>
      </c>
      <c r="O269" s="8">
        <v>0</v>
      </c>
      <c r="P269" s="8">
        <v>405.66</v>
      </c>
      <c r="Q269" s="8">
        <v>0</v>
      </c>
      <c r="R269" s="8">
        <v>0</v>
      </c>
      <c r="S269" s="8">
        <v>46092.35</v>
      </c>
      <c r="T269" s="8">
        <v>0</v>
      </c>
      <c r="U269" s="8">
        <v>406.86</v>
      </c>
      <c r="V269" s="8">
        <v>0</v>
      </c>
      <c r="W269" s="8">
        <v>0</v>
      </c>
      <c r="X269" s="8">
        <v>406.86</v>
      </c>
      <c r="Y269" s="8">
        <v>0</v>
      </c>
      <c r="Z269" s="8">
        <v>0</v>
      </c>
      <c r="AA269" s="8">
        <v>0</v>
      </c>
      <c r="AB269" s="8">
        <v>148</v>
      </c>
      <c r="AC269" s="8">
        <v>0</v>
      </c>
      <c r="AD269" s="8">
        <v>0</v>
      </c>
      <c r="AE269" s="8">
        <v>0</v>
      </c>
      <c r="AF269" s="8">
        <v>0</v>
      </c>
      <c r="AG269" s="8">
        <v>-37.9</v>
      </c>
      <c r="AH269" s="8">
        <v>105.69</v>
      </c>
      <c r="AI269" s="8">
        <v>0.34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0.05</v>
      </c>
      <c r="AR269" s="8">
        <v>0</v>
      </c>
      <c r="AS269" s="8">
        <v>0.24</v>
      </c>
      <c r="AT269" s="8">
        <v>0</v>
      </c>
      <c r="AU269" s="8">
        <f t="shared" si="4"/>
        <v>1028.46</v>
      </c>
      <c r="AV269" s="8">
        <v>0</v>
      </c>
      <c r="AW269" s="8">
        <v>0</v>
      </c>
      <c r="AX269" s="9">
        <v>79</v>
      </c>
      <c r="AY269" s="9">
        <v>360</v>
      </c>
      <c r="AZ269" s="8">
        <v>307524.17</v>
      </c>
      <c r="BA269" s="8">
        <v>88825</v>
      </c>
      <c r="BB269" s="7">
        <v>85</v>
      </c>
      <c r="BC269" s="7">
        <v>44.107511961722501</v>
      </c>
      <c r="BD269" s="7">
        <v>10.5</v>
      </c>
      <c r="BE269" s="7"/>
      <c r="BF269" s="6" t="s">
        <v>416</v>
      </c>
      <c r="BG269" s="4"/>
      <c r="BH269" s="6" t="s">
        <v>433</v>
      </c>
      <c r="BI269" s="6" t="s">
        <v>434</v>
      </c>
      <c r="BJ269" s="6" t="s">
        <v>605</v>
      </c>
      <c r="BK269" s="6" t="s">
        <v>420</v>
      </c>
      <c r="BL269" s="5" t="s">
        <v>1</v>
      </c>
      <c r="BM269" s="7">
        <v>378341.86456840002</v>
      </c>
      <c r="BN269" s="5" t="s">
        <v>3</v>
      </c>
      <c r="BO269" s="7"/>
      <c r="BP269" s="10">
        <v>36959</v>
      </c>
      <c r="BQ269" s="10">
        <v>47916</v>
      </c>
      <c r="BR269" s="7">
        <v>0</v>
      </c>
      <c r="BS269" s="7">
        <v>148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45505</v>
      </c>
      <c r="E270" s="13" t="s">
        <v>157</v>
      </c>
      <c r="F270" s="22">
        <v>156</v>
      </c>
      <c r="G270" s="22">
        <v>155</v>
      </c>
      <c r="H270" s="15">
        <v>51194.2</v>
      </c>
      <c r="I270" s="15">
        <v>30961.38</v>
      </c>
      <c r="J270" s="15">
        <v>0</v>
      </c>
      <c r="K270" s="15">
        <v>82155.58</v>
      </c>
      <c r="L270" s="15">
        <v>364.57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82155.58</v>
      </c>
      <c r="T270" s="15">
        <v>95120.85</v>
      </c>
      <c r="U270" s="15">
        <v>447.95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95568.8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31325.95</v>
      </c>
      <c r="AW270" s="15">
        <v>95568.8</v>
      </c>
      <c r="AX270" s="16">
        <v>91</v>
      </c>
      <c r="AY270" s="16">
        <v>360</v>
      </c>
      <c r="AZ270" s="15">
        <v>483479.39</v>
      </c>
      <c r="BA270" s="15">
        <v>88825</v>
      </c>
      <c r="BB270" s="14">
        <v>57</v>
      </c>
      <c r="BC270" s="14">
        <v>52.720158288770101</v>
      </c>
      <c r="BD270" s="14">
        <v>10.5</v>
      </c>
      <c r="BE270" s="14"/>
      <c r="BF270" s="13" t="s">
        <v>416</v>
      </c>
      <c r="BG270" s="11"/>
      <c r="BH270" s="13" t="s">
        <v>433</v>
      </c>
      <c r="BI270" s="13" t="s">
        <v>434</v>
      </c>
      <c r="BJ270" s="13" t="s">
        <v>610</v>
      </c>
      <c r="BK270" s="13" t="s">
        <v>423</v>
      </c>
      <c r="BL270" s="12" t="s">
        <v>1</v>
      </c>
      <c r="BM270" s="14">
        <v>674361.26215951995</v>
      </c>
      <c r="BN270" s="12" t="s">
        <v>3</v>
      </c>
      <c r="BO270" s="14"/>
      <c r="BP270" s="17">
        <v>37329</v>
      </c>
      <c r="BQ270" s="17">
        <v>48287</v>
      </c>
      <c r="BR270" s="14">
        <v>39580.32</v>
      </c>
      <c r="BS270" s="14">
        <v>148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45505</v>
      </c>
      <c r="E271" s="6" t="s">
        <v>158</v>
      </c>
      <c r="F271" s="21">
        <v>135</v>
      </c>
      <c r="G271" s="21">
        <v>134</v>
      </c>
      <c r="H271" s="8">
        <v>29111.51</v>
      </c>
      <c r="I271" s="8">
        <v>39270.67</v>
      </c>
      <c r="J271" s="8">
        <v>0</v>
      </c>
      <c r="K271" s="8">
        <v>68382.179999999993</v>
      </c>
      <c r="L271" s="8">
        <v>484.1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68382.179999999993</v>
      </c>
      <c r="T271" s="8">
        <v>58604.33</v>
      </c>
      <c r="U271" s="8">
        <v>240.9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58845.23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39754.769999999997</v>
      </c>
      <c r="AW271" s="8">
        <v>58845.23</v>
      </c>
      <c r="AX271" s="9">
        <v>48</v>
      </c>
      <c r="AY271" s="9">
        <v>300</v>
      </c>
      <c r="AZ271" s="8">
        <v>292037.3</v>
      </c>
      <c r="BA271" s="8">
        <v>80219.98</v>
      </c>
      <c r="BB271" s="7">
        <v>90</v>
      </c>
      <c r="BC271" s="7">
        <v>76.718994445024805</v>
      </c>
      <c r="BD271" s="7">
        <v>9.93</v>
      </c>
      <c r="BE271" s="7"/>
      <c r="BF271" s="6" t="s">
        <v>416</v>
      </c>
      <c r="BG271" s="4"/>
      <c r="BH271" s="6" t="s">
        <v>611</v>
      </c>
      <c r="BI271" s="6" t="s">
        <v>612</v>
      </c>
      <c r="BJ271" s="6" t="s">
        <v>613</v>
      </c>
      <c r="BK271" s="6" t="s">
        <v>423</v>
      </c>
      <c r="BL271" s="5" t="s">
        <v>1</v>
      </c>
      <c r="BM271" s="7">
        <v>561304.45690991997</v>
      </c>
      <c r="BN271" s="5" t="s">
        <v>3</v>
      </c>
      <c r="BO271" s="7"/>
      <c r="BP271" s="10">
        <v>37839</v>
      </c>
      <c r="BQ271" s="10">
        <v>46971</v>
      </c>
      <c r="BR271" s="7">
        <v>26899.439999999999</v>
      </c>
      <c r="BS271" s="7">
        <v>86.75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45505</v>
      </c>
      <c r="E272" s="13" t="s">
        <v>159</v>
      </c>
      <c r="F272" s="22">
        <v>172</v>
      </c>
      <c r="G272" s="22">
        <v>171</v>
      </c>
      <c r="H272" s="15">
        <v>28066.01</v>
      </c>
      <c r="I272" s="15">
        <v>31363.84</v>
      </c>
      <c r="J272" s="15">
        <v>0</v>
      </c>
      <c r="K272" s="15">
        <v>59429.85</v>
      </c>
      <c r="L272" s="15">
        <v>332.78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59429.85</v>
      </c>
      <c r="T272" s="15">
        <v>63728.08</v>
      </c>
      <c r="U272" s="15">
        <v>220.08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63948.160000000003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8">
        <f t="shared" si="4"/>
        <v>0</v>
      </c>
      <c r="AV272" s="15">
        <v>31696.62</v>
      </c>
      <c r="AW272" s="15">
        <v>63948.160000000003</v>
      </c>
      <c r="AX272" s="16">
        <v>64</v>
      </c>
      <c r="AY272" s="16">
        <v>300</v>
      </c>
      <c r="AZ272" s="15">
        <v>249746.38</v>
      </c>
      <c r="BA272" s="15">
        <v>63733.5</v>
      </c>
      <c r="BB272" s="14">
        <v>90</v>
      </c>
      <c r="BC272" s="14">
        <v>83.922685871637398</v>
      </c>
      <c r="BD272" s="14">
        <v>9.41</v>
      </c>
      <c r="BE272" s="14"/>
      <c r="BF272" s="13" t="s">
        <v>416</v>
      </c>
      <c r="BG272" s="11"/>
      <c r="BH272" s="13" t="s">
        <v>506</v>
      </c>
      <c r="BI272" s="13" t="s">
        <v>550</v>
      </c>
      <c r="BJ272" s="13" t="s">
        <v>548</v>
      </c>
      <c r="BK272" s="13" t="s">
        <v>423</v>
      </c>
      <c r="BL272" s="12" t="s">
        <v>1</v>
      </c>
      <c r="BM272" s="14">
        <v>487820.65266840003</v>
      </c>
      <c r="BN272" s="12" t="s">
        <v>3</v>
      </c>
      <c r="BO272" s="14"/>
      <c r="BP272" s="17">
        <v>38336</v>
      </c>
      <c r="BQ272" s="17">
        <v>47453</v>
      </c>
      <c r="BR272" s="14">
        <v>20967.599999999999</v>
      </c>
      <c r="BS272" s="14">
        <v>35.799999999999997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45505</v>
      </c>
      <c r="E273" s="6" t="s">
        <v>160</v>
      </c>
      <c r="F273" s="21">
        <v>114</v>
      </c>
      <c r="G273" s="21">
        <v>113</v>
      </c>
      <c r="H273" s="8">
        <v>27763.24</v>
      </c>
      <c r="I273" s="8">
        <v>25084.69</v>
      </c>
      <c r="J273" s="8">
        <v>0</v>
      </c>
      <c r="K273" s="8">
        <v>52847.93</v>
      </c>
      <c r="L273" s="8">
        <v>330.96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52847.93</v>
      </c>
      <c r="T273" s="8">
        <v>36935.870000000003</v>
      </c>
      <c r="U273" s="8">
        <v>213.08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37148.949999999997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25415.65</v>
      </c>
      <c r="AW273" s="8">
        <v>37148.949999999997</v>
      </c>
      <c r="AX273" s="9">
        <v>64</v>
      </c>
      <c r="AY273" s="9">
        <v>300</v>
      </c>
      <c r="AZ273" s="8">
        <v>249957.69</v>
      </c>
      <c r="BA273" s="8">
        <v>63733.5</v>
      </c>
      <c r="BB273" s="7">
        <v>90</v>
      </c>
      <c r="BC273" s="7">
        <v>74.628157876156195</v>
      </c>
      <c r="BD273" s="7">
        <v>9.2100000000000009</v>
      </c>
      <c r="BE273" s="7"/>
      <c r="BF273" s="6" t="s">
        <v>614</v>
      </c>
      <c r="BG273" s="4"/>
      <c r="BH273" s="6" t="s">
        <v>506</v>
      </c>
      <c r="BI273" s="6" t="s">
        <v>550</v>
      </c>
      <c r="BJ273" s="6" t="s">
        <v>548</v>
      </c>
      <c r="BK273" s="6" t="s">
        <v>423</v>
      </c>
      <c r="BL273" s="5" t="s">
        <v>1</v>
      </c>
      <c r="BM273" s="7">
        <v>433793.98912792001</v>
      </c>
      <c r="BN273" s="5" t="s">
        <v>3</v>
      </c>
      <c r="BO273" s="7"/>
      <c r="BP273" s="10">
        <v>38341</v>
      </c>
      <c r="BQ273" s="10">
        <v>47453</v>
      </c>
      <c r="BR273" s="7">
        <v>14932.75</v>
      </c>
      <c r="BS273" s="7">
        <v>78.61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45505</v>
      </c>
      <c r="E274" s="13" t="s">
        <v>161</v>
      </c>
      <c r="F274" s="22">
        <v>147</v>
      </c>
      <c r="G274" s="22">
        <v>146</v>
      </c>
      <c r="H274" s="15">
        <v>21358.83</v>
      </c>
      <c r="I274" s="15">
        <v>23313</v>
      </c>
      <c r="J274" s="15">
        <v>0</v>
      </c>
      <c r="K274" s="15">
        <v>44671.83</v>
      </c>
      <c r="L274" s="15">
        <v>258.36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44671.83</v>
      </c>
      <c r="T274" s="15">
        <v>37428.870000000003</v>
      </c>
      <c r="U274" s="15">
        <v>154.85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37583.72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23571.360000000001</v>
      </c>
      <c r="AW274" s="15">
        <v>37583.72</v>
      </c>
      <c r="AX274" s="16">
        <v>64</v>
      </c>
      <c r="AY274" s="16">
        <v>300</v>
      </c>
      <c r="AZ274" s="15">
        <v>247100.02</v>
      </c>
      <c r="BA274" s="15">
        <v>50468.83</v>
      </c>
      <c r="BB274" s="14">
        <v>72.09</v>
      </c>
      <c r="BC274" s="14">
        <v>63.809528073070098</v>
      </c>
      <c r="BD274" s="14">
        <v>8.6999999999999993</v>
      </c>
      <c r="BE274" s="14"/>
      <c r="BF274" s="13" t="s">
        <v>416</v>
      </c>
      <c r="BG274" s="11"/>
      <c r="BH274" s="13" t="s">
        <v>471</v>
      </c>
      <c r="BI274" s="13" t="s">
        <v>472</v>
      </c>
      <c r="BJ274" s="13" t="s">
        <v>615</v>
      </c>
      <c r="BK274" s="13" t="s">
        <v>423</v>
      </c>
      <c r="BL274" s="12" t="s">
        <v>1</v>
      </c>
      <c r="BM274" s="14">
        <v>366681.74774952</v>
      </c>
      <c r="BN274" s="12" t="s">
        <v>3</v>
      </c>
      <c r="BO274" s="14"/>
      <c r="BP274" s="17">
        <v>38341</v>
      </c>
      <c r="BQ274" s="17">
        <v>47453</v>
      </c>
      <c r="BR274" s="14">
        <v>17854.72</v>
      </c>
      <c r="BS274" s="14">
        <v>79.849999999999994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45505</v>
      </c>
      <c r="E275" s="6" t="s">
        <v>162</v>
      </c>
      <c r="F275" s="21">
        <v>114</v>
      </c>
      <c r="G275" s="21">
        <v>113</v>
      </c>
      <c r="H275" s="8">
        <v>103865.9</v>
      </c>
      <c r="I275" s="8">
        <v>95046.01</v>
      </c>
      <c r="J275" s="8">
        <v>0</v>
      </c>
      <c r="K275" s="8">
        <v>198911.91</v>
      </c>
      <c r="L275" s="8">
        <v>1244.81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198911.91</v>
      </c>
      <c r="T275" s="8">
        <v>134502.5</v>
      </c>
      <c r="U275" s="8">
        <v>781.59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135284.09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96290.82</v>
      </c>
      <c r="AW275" s="8">
        <v>135284.09</v>
      </c>
      <c r="AX275" s="9">
        <v>64</v>
      </c>
      <c r="AY275" s="9">
        <v>300</v>
      </c>
      <c r="AZ275" s="8">
        <v>1000785.98</v>
      </c>
      <c r="BA275" s="8">
        <v>240878.74</v>
      </c>
      <c r="BB275" s="7">
        <v>85</v>
      </c>
      <c r="BC275" s="7">
        <v>70.190969738549796</v>
      </c>
      <c r="BD275" s="7">
        <v>9.0299999999999994</v>
      </c>
      <c r="BE275" s="7"/>
      <c r="BF275" s="6" t="s">
        <v>614</v>
      </c>
      <c r="BG275" s="4"/>
      <c r="BH275" s="6" t="s">
        <v>441</v>
      </c>
      <c r="BI275" s="6" t="s">
        <v>442</v>
      </c>
      <c r="BJ275" s="6" t="s">
        <v>616</v>
      </c>
      <c r="BK275" s="6" t="s">
        <v>423</v>
      </c>
      <c r="BL275" s="5" t="s">
        <v>1</v>
      </c>
      <c r="BM275" s="7">
        <v>1632737.38297704</v>
      </c>
      <c r="BN275" s="5" t="s">
        <v>3</v>
      </c>
      <c r="BO275" s="7"/>
      <c r="BP275" s="10">
        <v>38344</v>
      </c>
      <c r="BQ275" s="10">
        <v>47453</v>
      </c>
      <c r="BR275" s="7">
        <v>47754.6</v>
      </c>
      <c r="BS275" s="7">
        <v>229.86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45505</v>
      </c>
      <c r="E276" s="13" t="s">
        <v>163</v>
      </c>
      <c r="F276" s="22">
        <v>192</v>
      </c>
      <c r="G276" s="22">
        <v>191</v>
      </c>
      <c r="H276" s="15">
        <v>27763.24</v>
      </c>
      <c r="I276" s="15">
        <v>33186.61</v>
      </c>
      <c r="J276" s="15">
        <v>0</v>
      </c>
      <c r="K276" s="15">
        <v>60949.85</v>
      </c>
      <c r="L276" s="15">
        <v>330.96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60949.85</v>
      </c>
      <c r="T276" s="15">
        <v>70806.100000000006</v>
      </c>
      <c r="U276" s="15">
        <v>213.08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71019.179999999993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33517.57</v>
      </c>
      <c r="AW276" s="15">
        <v>71019.179999999993</v>
      </c>
      <c r="AX276" s="16">
        <v>64</v>
      </c>
      <c r="AY276" s="16">
        <v>300</v>
      </c>
      <c r="AZ276" s="15">
        <v>249999.96</v>
      </c>
      <c r="BA276" s="15">
        <v>63733.5</v>
      </c>
      <c r="BB276" s="14">
        <v>90</v>
      </c>
      <c r="BC276" s="14">
        <v>86.069123773211899</v>
      </c>
      <c r="BD276" s="14">
        <v>9.2100000000000009</v>
      </c>
      <c r="BE276" s="14"/>
      <c r="BF276" s="13" t="s">
        <v>614</v>
      </c>
      <c r="BG276" s="11"/>
      <c r="BH276" s="13" t="s">
        <v>506</v>
      </c>
      <c r="BI276" s="13" t="s">
        <v>550</v>
      </c>
      <c r="BJ276" s="13" t="s">
        <v>548</v>
      </c>
      <c r="BK276" s="13" t="s">
        <v>423</v>
      </c>
      <c r="BL276" s="12" t="s">
        <v>1</v>
      </c>
      <c r="BM276" s="14">
        <v>500297.33554840001</v>
      </c>
      <c r="BN276" s="12" t="s">
        <v>3</v>
      </c>
      <c r="BO276" s="14"/>
      <c r="BP276" s="17">
        <v>38342</v>
      </c>
      <c r="BQ276" s="17">
        <v>47453</v>
      </c>
      <c r="BR276" s="14">
        <v>24946.560000000001</v>
      </c>
      <c r="BS276" s="14">
        <v>78.61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45505</v>
      </c>
      <c r="E277" s="6" t="s">
        <v>164</v>
      </c>
      <c r="F277" s="21">
        <v>140</v>
      </c>
      <c r="G277" s="21">
        <v>139</v>
      </c>
      <c r="H277" s="8">
        <v>84256.52</v>
      </c>
      <c r="I277" s="8">
        <v>86010.63</v>
      </c>
      <c r="J277" s="8">
        <v>0</v>
      </c>
      <c r="K277" s="8">
        <v>170267.15</v>
      </c>
      <c r="L277" s="8">
        <v>1004.57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170267.15</v>
      </c>
      <c r="T277" s="8">
        <v>145016.9</v>
      </c>
      <c r="U277" s="8">
        <v>646.66999999999996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145663.57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87015.2</v>
      </c>
      <c r="AW277" s="8">
        <v>145663.57</v>
      </c>
      <c r="AX277" s="9">
        <v>64</v>
      </c>
      <c r="AY277" s="9">
        <v>300</v>
      </c>
      <c r="AZ277" s="8">
        <v>758779.99</v>
      </c>
      <c r="BA277" s="8">
        <v>193438.84</v>
      </c>
      <c r="BB277" s="7">
        <v>90</v>
      </c>
      <c r="BC277" s="7">
        <v>79.219062211084406</v>
      </c>
      <c r="BD277" s="7">
        <v>9.2100000000000009</v>
      </c>
      <c r="BE277" s="7"/>
      <c r="BF277" s="6" t="s">
        <v>416</v>
      </c>
      <c r="BG277" s="4"/>
      <c r="BH277" s="6" t="s">
        <v>441</v>
      </c>
      <c r="BI277" s="6" t="s">
        <v>450</v>
      </c>
      <c r="BJ277" s="6" t="s">
        <v>617</v>
      </c>
      <c r="BK277" s="6" t="s">
        <v>423</v>
      </c>
      <c r="BL277" s="5" t="s">
        <v>1</v>
      </c>
      <c r="BM277" s="7">
        <v>1397611.3390996</v>
      </c>
      <c r="BN277" s="5" t="s">
        <v>3</v>
      </c>
      <c r="BO277" s="7"/>
      <c r="BP277" s="10">
        <v>38342</v>
      </c>
      <c r="BQ277" s="10">
        <v>47453</v>
      </c>
      <c r="BR277" s="7">
        <v>53222.400000000001</v>
      </c>
      <c r="BS277" s="7">
        <v>225.19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45505</v>
      </c>
      <c r="E278" s="13" t="s">
        <v>165</v>
      </c>
      <c r="F278" s="22">
        <v>157</v>
      </c>
      <c r="G278" s="22">
        <v>156</v>
      </c>
      <c r="H278" s="15">
        <v>27763.24</v>
      </c>
      <c r="I278" s="15">
        <v>30138.36</v>
      </c>
      <c r="J278" s="15">
        <v>0</v>
      </c>
      <c r="K278" s="15">
        <v>57901.599999999999</v>
      </c>
      <c r="L278" s="15">
        <v>330.96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57901.599999999999</v>
      </c>
      <c r="T278" s="15">
        <v>55275.92</v>
      </c>
      <c r="U278" s="15">
        <v>213.08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55489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30469.32</v>
      </c>
      <c r="AW278" s="15">
        <v>55489</v>
      </c>
      <c r="AX278" s="16">
        <v>64</v>
      </c>
      <c r="AY278" s="16">
        <v>300</v>
      </c>
      <c r="AZ278" s="15">
        <v>250042.23999999999</v>
      </c>
      <c r="BA278" s="15">
        <v>63733.5</v>
      </c>
      <c r="BB278" s="14">
        <v>90</v>
      </c>
      <c r="BC278" s="14">
        <v>81.764597895926002</v>
      </c>
      <c r="BD278" s="14">
        <v>9.2100000000000009</v>
      </c>
      <c r="BE278" s="14"/>
      <c r="BF278" s="13" t="s">
        <v>614</v>
      </c>
      <c r="BG278" s="11"/>
      <c r="BH278" s="13" t="s">
        <v>506</v>
      </c>
      <c r="BI278" s="13" t="s">
        <v>550</v>
      </c>
      <c r="BJ278" s="13" t="s">
        <v>548</v>
      </c>
      <c r="BK278" s="13" t="s">
        <v>423</v>
      </c>
      <c r="BL278" s="12" t="s">
        <v>1</v>
      </c>
      <c r="BM278" s="14">
        <v>475276.25095040002</v>
      </c>
      <c r="BN278" s="12" t="s">
        <v>3</v>
      </c>
      <c r="BO278" s="14"/>
      <c r="BP278" s="17">
        <v>38343</v>
      </c>
      <c r="BQ278" s="17">
        <v>47453</v>
      </c>
      <c r="BR278" s="14">
        <v>20511.560000000001</v>
      </c>
      <c r="BS278" s="14">
        <v>78.61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45505</v>
      </c>
      <c r="E279" s="6" t="s">
        <v>166</v>
      </c>
      <c r="F279" s="21">
        <v>170</v>
      </c>
      <c r="G279" s="21">
        <v>169</v>
      </c>
      <c r="H279" s="8">
        <v>20830.12</v>
      </c>
      <c r="I279" s="8">
        <v>40843.03</v>
      </c>
      <c r="J279" s="8">
        <v>0</v>
      </c>
      <c r="K279" s="8">
        <v>61673.15</v>
      </c>
      <c r="L279" s="8">
        <v>443.07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61673.15</v>
      </c>
      <c r="T279" s="8">
        <v>63132.37</v>
      </c>
      <c r="U279" s="8">
        <v>168.55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63300.92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41286.1</v>
      </c>
      <c r="AW279" s="8">
        <v>63300.92</v>
      </c>
      <c r="AX279" s="9">
        <v>39</v>
      </c>
      <c r="AY279" s="9">
        <v>300</v>
      </c>
      <c r="AZ279" s="8">
        <v>243591.67999999999</v>
      </c>
      <c r="BA279" s="8">
        <v>68850</v>
      </c>
      <c r="BB279" s="7">
        <v>90</v>
      </c>
      <c r="BC279" s="7">
        <v>80.618496732026102</v>
      </c>
      <c r="BD279" s="7">
        <v>9.7100000000000009</v>
      </c>
      <c r="BE279" s="7"/>
      <c r="BF279" s="6" t="s">
        <v>416</v>
      </c>
      <c r="BG279" s="4"/>
      <c r="BH279" s="6" t="s">
        <v>482</v>
      </c>
      <c r="BI279" s="6" t="s">
        <v>618</v>
      </c>
      <c r="BJ279" s="6" t="s">
        <v>619</v>
      </c>
      <c r="BK279" s="6" t="s">
        <v>423</v>
      </c>
      <c r="BL279" s="5" t="s">
        <v>1</v>
      </c>
      <c r="BM279" s="7">
        <v>506234.43076359999</v>
      </c>
      <c r="BN279" s="5" t="s">
        <v>3</v>
      </c>
      <c r="BO279" s="7"/>
      <c r="BP279" s="10">
        <v>37560</v>
      </c>
      <c r="BQ279" s="10">
        <v>46691</v>
      </c>
      <c r="BR279" s="7">
        <v>41884.74</v>
      </c>
      <c r="BS279" s="7">
        <v>146.5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45505</v>
      </c>
      <c r="E280" s="13" t="s">
        <v>167</v>
      </c>
      <c r="F280" s="22">
        <v>124</v>
      </c>
      <c r="G280" s="22">
        <v>123</v>
      </c>
      <c r="H280" s="15">
        <v>27763.24</v>
      </c>
      <c r="I280" s="15">
        <v>26412.33</v>
      </c>
      <c r="J280" s="15">
        <v>0</v>
      </c>
      <c r="K280" s="15">
        <v>54175.57</v>
      </c>
      <c r="L280" s="15">
        <v>330.96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54175.57</v>
      </c>
      <c r="T280" s="15">
        <v>41048.629999999997</v>
      </c>
      <c r="U280" s="15">
        <v>213.08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41261.71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26743.29</v>
      </c>
      <c r="AW280" s="15">
        <v>41261.71</v>
      </c>
      <c r="AX280" s="16">
        <v>64</v>
      </c>
      <c r="AY280" s="16">
        <v>300</v>
      </c>
      <c r="AZ280" s="15">
        <v>250240.03</v>
      </c>
      <c r="BA280" s="15">
        <v>63733.5</v>
      </c>
      <c r="BB280" s="14">
        <v>90</v>
      </c>
      <c r="BC280" s="14">
        <v>76.502958412765693</v>
      </c>
      <c r="BD280" s="14">
        <v>9.2100000000000009</v>
      </c>
      <c r="BE280" s="14"/>
      <c r="BF280" s="13" t="s">
        <v>614</v>
      </c>
      <c r="BG280" s="11"/>
      <c r="BH280" s="13" t="s">
        <v>506</v>
      </c>
      <c r="BI280" s="13" t="s">
        <v>550</v>
      </c>
      <c r="BJ280" s="13" t="s">
        <v>548</v>
      </c>
      <c r="BK280" s="13" t="s">
        <v>423</v>
      </c>
      <c r="BL280" s="12" t="s">
        <v>1</v>
      </c>
      <c r="BM280" s="14">
        <v>444691.71495608002</v>
      </c>
      <c r="BN280" s="12" t="s">
        <v>3</v>
      </c>
      <c r="BO280" s="14"/>
      <c r="BP280" s="17">
        <v>38349</v>
      </c>
      <c r="BQ280" s="17">
        <v>47453</v>
      </c>
      <c r="BR280" s="14">
        <v>16263.75</v>
      </c>
      <c r="BS280" s="14">
        <v>78.61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45505</v>
      </c>
      <c r="E281" s="6" t="s">
        <v>620</v>
      </c>
      <c r="F281" s="21">
        <v>0</v>
      </c>
      <c r="G281" s="21">
        <v>0</v>
      </c>
      <c r="H281" s="8">
        <v>40356.370000000003</v>
      </c>
      <c r="I281" s="8">
        <v>0</v>
      </c>
      <c r="J281" s="8">
        <v>0</v>
      </c>
      <c r="K281" s="8">
        <v>40356.370000000003</v>
      </c>
      <c r="L281" s="8">
        <v>283.35000000000002</v>
      </c>
      <c r="M281" s="8">
        <v>0</v>
      </c>
      <c r="N281" s="8">
        <v>0</v>
      </c>
      <c r="O281" s="8">
        <v>0</v>
      </c>
      <c r="P281" s="8">
        <v>283.35000000000002</v>
      </c>
      <c r="Q281" s="8">
        <v>0</v>
      </c>
      <c r="R281" s="8">
        <v>0</v>
      </c>
      <c r="S281" s="8">
        <v>40073.019999999997</v>
      </c>
      <c r="T281" s="8">
        <v>0</v>
      </c>
      <c r="U281" s="8">
        <v>339.67</v>
      </c>
      <c r="V281" s="8">
        <v>0</v>
      </c>
      <c r="W281" s="8">
        <v>0</v>
      </c>
      <c r="X281" s="8">
        <v>339.67</v>
      </c>
      <c r="Y281" s="8">
        <v>0</v>
      </c>
      <c r="Z281" s="8">
        <v>0</v>
      </c>
      <c r="AA281" s="8">
        <v>0</v>
      </c>
      <c r="AB281" s="8">
        <v>155</v>
      </c>
      <c r="AC281" s="8">
        <v>0</v>
      </c>
      <c r="AD281" s="8">
        <v>0</v>
      </c>
      <c r="AE281" s="8">
        <v>0</v>
      </c>
      <c r="AF281" s="8">
        <v>0</v>
      </c>
      <c r="AG281" s="8">
        <v>-16.149999999999999</v>
      </c>
      <c r="AH281" s="8">
        <v>85.59</v>
      </c>
      <c r="AI281" s="8">
        <v>0.09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61.91</v>
      </c>
      <c r="AR281" s="8">
        <v>0</v>
      </c>
      <c r="AS281" s="8">
        <v>56.67</v>
      </c>
      <c r="AT281" s="8">
        <v>0</v>
      </c>
      <c r="AU281" s="8">
        <f t="shared" si="4"/>
        <v>852.79000000000008</v>
      </c>
      <c r="AV281" s="8">
        <v>0</v>
      </c>
      <c r="AW281" s="8">
        <v>0</v>
      </c>
      <c r="AX281" s="9">
        <v>94</v>
      </c>
      <c r="AY281" s="9">
        <v>360</v>
      </c>
      <c r="AZ281" s="8">
        <v>275204.42</v>
      </c>
      <c r="BA281" s="8">
        <v>70400</v>
      </c>
      <c r="BB281" s="7">
        <v>80</v>
      </c>
      <c r="BC281" s="7">
        <v>45.537522727272702</v>
      </c>
      <c r="BD281" s="7">
        <v>10.1</v>
      </c>
      <c r="BE281" s="7"/>
      <c r="BF281" s="6" t="s">
        <v>416</v>
      </c>
      <c r="BG281" s="4"/>
      <c r="BH281" s="6" t="s">
        <v>582</v>
      </c>
      <c r="BI281" s="6" t="s">
        <v>621</v>
      </c>
      <c r="BJ281" s="6" t="s">
        <v>622</v>
      </c>
      <c r="BK281" s="6" t="s">
        <v>420</v>
      </c>
      <c r="BL281" s="5" t="s">
        <v>1</v>
      </c>
      <c r="BM281" s="7">
        <v>328933.13327887998</v>
      </c>
      <c r="BN281" s="5" t="s">
        <v>3</v>
      </c>
      <c r="BO281" s="7"/>
      <c r="BP281" s="10">
        <v>37435</v>
      </c>
      <c r="BQ281" s="10">
        <v>48393</v>
      </c>
      <c r="BR281" s="7">
        <v>0</v>
      </c>
      <c r="BS281" s="7">
        <v>155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45505</v>
      </c>
      <c r="E282" s="13" t="s">
        <v>168</v>
      </c>
      <c r="F282" s="22">
        <v>121</v>
      </c>
      <c r="G282" s="22">
        <v>120</v>
      </c>
      <c r="H282" s="15">
        <v>37512.559999999998</v>
      </c>
      <c r="I282" s="15">
        <v>19300.150000000001</v>
      </c>
      <c r="J282" s="15">
        <v>0</v>
      </c>
      <c r="K282" s="15">
        <v>56812.71</v>
      </c>
      <c r="L282" s="15">
        <v>257.05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56812.71</v>
      </c>
      <c r="T282" s="15">
        <v>50762.48</v>
      </c>
      <c r="U282" s="15">
        <v>321.98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51084.46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19557.2</v>
      </c>
      <c r="AW282" s="15">
        <v>51084.46</v>
      </c>
      <c r="AX282" s="16">
        <v>94</v>
      </c>
      <c r="AY282" s="16">
        <v>360</v>
      </c>
      <c r="AZ282" s="15">
        <v>223270.26</v>
      </c>
      <c r="BA282" s="15">
        <v>64350</v>
      </c>
      <c r="BB282" s="14">
        <v>90</v>
      </c>
      <c r="BC282" s="14">
        <v>79.458335664335706</v>
      </c>
      <c r="BD282" s="14">
        <v>10.3</v>
      </c>
      <c r="BE282" s="14"/>
      <c r="BF282" s="13" t="s">
        <v>416</v>
      </c>
      <c r="BG282" s="11"/>
      <c r="BH282" s="13" t="s">
        <v>623</v>
      </c>
      <c r="BI282" s="13" t="s">
        <v>624</v>
      </c>
      <c r="BJ282" s="13"/>
      <c r="BK282" s="13" t="s">
        <v>423</v>
      </c>
      <c r="BL282" s="12" t="s">
        <v>1</v>
      </c>
      <c r="BM282" s="14">
        <v>466338.26725223998</v>
      </c>
      <c r="BN282" s="12" t="s">
        <v>3</v>
      </c>
      <c r="BO282" s="14"/>
      <c r="BP282" s="17">
        <v>37421</v>
      </c>
      <c r="BQ282" s="17">
        <v>48379</v>
      </c>
      <c r="BR282" s="14">
        <v>27517.1</v>
      </c>
      <c r="BS282" s="14">
        <v>133.71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45505</v>
      </c>
      <c r="E283" s="6" t="s">
        <v>298</v>
      </c>
      <c r="F283" s="21">
        <v>58</v>
      </c>
      <c r="G283" s="21">
        <v>57</v>
      </c>
      <c r="H283" s="8">
        <v>37512.559999999998</v>
      </c>
      <c r="I283" s="8">
        <v>11705.24</v>
      </c>
      <c r="J283" s="8">
        <v>0</v>
      </c>
      <c r="K283" s="8">
        <v>49217.8</v>
      </c>
      <c r="L283" s="8">
        <v>257.05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49217.8</v>
      </c>
      <c r="T283" s="8">
        <v>21878.5</v>
      </c>
      <c r="U283" s="8">
        <v>321.98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22200.48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11962.29</v>
      </c>
      <c r="AW283" s="8">
        <v>22200.48</v>
      </c>
      <c r="AX283" s="9">
        <v>94</v>
      </c>
      <c r="AY283" s="9">
        <v>360</v>
      </c>
      <c r="AZ283" s="8">
        <v>223270.26</v>
      </c>
      <c r="BA283" s="8">
        <v>64350</v>
      </c>
      <c r="BB283" s="7">
        <v>90</v>
      </c>
      <c r="BC283" s="7">
        <v>68.836083916083894</v>
      </c>
      <c r="BD283" s="7">
        <v>10.3</v>
      </c>
      <c r="BE283" s="7"/>
      <c r="BF283" s="6" t="s">
        <v>416</v>
      </c>
      <c r="BG283" s="4"/>
      <c r="BH283" s="6" t="s">
        <v>582</v>
      </c>
      <c r="BI283" s="6" t="s">
        <v>303</v>
      </c>
      <c r="BJ283" s="6" t="s">
        <v>4</v>
      </c>
      <c r="BK283" s="6" t="s">
        <v>423</v>
      </c>
      <c r="BL283" s="5" t="s">
        <v>1</v>
      </c>
      <c r="BM283" s="7">
        <v>403996.63332319999</v>
      </c>
      <c r="BN283" s="5" t="s">
        <v>3</v>
      </c>
      <c r="BO283" s="7"/>
      <c r="BP283" s="10">
        <v>37421</v>
      </c>
      <c r="BQ283" s="10">
        <v>48379</v>
      </c>
      <c r="BR283" s="7">
        <v>13276.13</v>
      </c>
      <c r="BS283" s="7">
        <v>133.71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45505</v>
      </c>
      <c r="E284" s="13" t="s">
        <v>169</v>
      </c>
      <c r="F284" s="22">
        <v>200</v>
      </c>
      <c r="G284" s="22">
        <v>199</v>
      </c>
      <c r="H284" s="15">
        <v>37512.559999999998</v>
      </c>
      <c r="I284" s="15">
        <v>24527.24</v>
      </c>
      <c r="J284" s="15">
        <v>0</v>
      </c>
      <c r="K284" s="15">
        <v>62039.8</v>
      </c>
      <c r="L284" s="15">
        <v>257.05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62039.8</v>
      </c>
      <c r="T284" s="15">
        <v>91278.76</v>
      </c>
      <c r="U284" s="15">
        <v>321.98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91600.74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24784.29</v>
      </c>
      <c r="AW284" s="15">
        <v>91600.74</v>
      </c>
      <c r="AX284" s="16">
        <v>94</v>
      </c>
      <c r="AY284" s="16">
        <v>360</v>
      </c>
      <c r="AZ284" s="15">
        <v>223603.59</v>
      </c>
      <c r="BA284" s="15">
        <v>64350</v>
      </c>
      <c r="BB284" s="14">
        <v>90</v>
      </c>
      <c r="BC284" s="14">
        <v>86.768951048951095</v>
      </c>
      <c r="BD284" s="14">
        <v>10.3</v>
      </c>
      <c r="BE284" s="14"/>
      <c r="BF284" s="13" t="s">
        <v>416</v>
      </c>
      <c r="BG284" s="11"/>
      <c r="BH284" s="13" t="s">
        <v>582</v>
      </c>
      <c r="BI284" s="13" t="s">
        <v>303</v>
      </c>
      <c r="BJ284" s="13" t="s">
        <v>4</v>
      </c>
      <c r="BK284" s="13" t="s">
        <v>423</v>
      </c>
      <c r="BL284" s="12" t="s">
        <v>1</v>
      </c>
      <c r="BM284" s="14">
        <v>509244.02009120001</v>
      </c>
      <c r="BN284" s="12" t="s">
        <v>3</v>
      </c>
      <c r="BO284" s="14"/>
      <c r="BP284" s="17">
        <v>37435</v>
      </c>
      <c r="BQ284" s="17">
        <v>48393</v>
      </c>
      <c r="BR284" s="14">
        <v>45311.43</v>
      </c>
      <c r="BS284" s="14">
        <v>133.71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45505</v>
      </c>
      <c r="E285" s="6" t="s">
        <v>625</v>
      </c>
      <c r="F285" s="21">
        <v>0</v>
      </c>
      <c r="G285" s="21">
        <v>0</v>
      </c>
      <c r="H285" s="8">
        <v>37511.980000000003</v>
      </c>
      <c r="I285" s="8">
        <v>0</v>
      </c>
      <c r="J285" s="8">
        <v>0</v>
      </c>
      <c r="K285" s="8">
        <v>37511.980000000003</v>
      </c>
      <c r="L285" s="8">
        <v>257.05</v>
      </c>
      <c r="M285" s="8">
        <v>0</v>
      </c>
      <c r="N285" s="8">
        <v>0</v>
      </c>
      <c r="O285" s="8">
        <v>0</v>
      </c>
      <c r="P285" s="8">
        <v>257.05</v>
      </c>
      <c r="Q285" s="8">
        <v>0</v>
      </c>
      <c r="R285" s="8">
        <v>0</v>
      </c>
      <c r="S285" s="8">
        <v>37254.93</v>
      </c>
      <c r="T285" s="8">
        <v>0</v>
      </c>
      <c r="U285" s="8">
        <v>321.98</v>
      </c>
      <c r="V285" s="8">
        <v>0</v>
      </c>
      <c r="W285" s="8">
        <v>0</v>
      </c>
      <c r="X285" s="8">
        <v>321.98</v>
      </c>
      <c r="Y285" s="8">
        <v>0</v>
      </c>
      <c r="Z285" s="8">
        <v>0</v>
      </c>
      <c r="AA285" s="8">
        <v>0</v>
      </c>
      <c r="AB285" s="8">
        <v>133.71</v>
      </c>
      <c r="AC285" s="8">
        <v>0</v>
      </c>
      <c r="AD285" s="8">
        <v>0</v>
      </c>
      <c r="AE285" s="8">
        <v>0</v>
      </c>
      <c r="AF285" s="8">
        <v>0</v>
      </c>
      <c r="AG285" s="8">
        <v>-21.37</v>
      </c>
      <c r="AH285" s="8">
        <v>79.739999999999995</v>
      </c>
      <c r="AI285" s="8">
        <v>12.14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0.4</v>
      </c>
      <c r="AR285" s="8">
        <v>0</v>
      </c>
      <c r="AS285" s="8">
        <v>0.3</v>
      </c>
      <c r="AT285" s="8">
        <v>0</v>
      </c>
      <c r="AU285" s="8">
        <f t="shared" si="4"/>
        <v>783.34999999999991</v>
      </c>
      <c r="AV285" s="8">
        <v>0</v>
      </c>
      <c r="AW285" s="8">
        <v>0</v>
      </c>
      <c r="AX285" s="9">
        <v>95</v>
      </c>
      <c r="AY285" s="9">
        <v>360</v>
      </c>
      <c r="AZ285" s="8">
        <v>223864.43</v>
      </c>
      <c r="BA285" s="8">
        <v>64350</v>
      </c>
      <c r="BB285" s="7">
        <v>90</v>
      </c>
      <c r="BC285" s="7">
        <v>52.104797202797201</v>
      </c>
      <c r="BD285" s="7">
        <v>10.3</v>
      </c>
      <c r="BE285" s="7"/>
      <c r="BF285" s="6" t="s">
        <v>416</v>
      </c>
      <c r="BG285" s="4"/>
      <c r="BH285" s="6" t="s">
        <v>623</v>
      </c>
      <c r="BI285" s="6" t="s">
        <v>624</v>
      </c>
      <c r="BJ285" s="6"/>
      <c r="BK285" s="6" t="s">
        <v>420</v>
      </c>
      <c r="BL285" s="5" t="s">
        <v>1</v>
      </c>
      <c r="BM285" s="7">
        <v>305801.28113592003</v>
      </c>
      <c r="BN285" s="5" t="s">
        <v>3</v>
      </c>
      <c r="BO285" s="7"/>
      <c r="BP285" s="10">
        <v>37440</v>
      </c>
      <c r="BQ285" s="10">
        <v>48398</v>
      </c>
      <c r="BR285" s="7">
        <v>0</v>
      </c>
      <c r="BS285" s="7">
        <v>133.71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45505</v>
      </c>
      <c r="E286" s="13" t="s">
        <v>626</v>
      </c>
      <c r="F286" s="22">
        <v>0</v>
      </c>
      <c r="G286" s="22">
        <v>0</v>
      </c>
      <c r="H286" s="15">
        <v>28525.9</v>
      </c>
      <c r="I286" s="15">
        <v>0</v>
      </c>
      <c r="J286" s="15">
        <v>0</v>
      </c>
      <c r="K286" s="15">
        <v>28525.9</v>
      </c>
      <c r="L286" s="15">
        <v>334.18</v>
      </c>
      <c r="M286" s="15">
        <v>0</v>
      </c>
      <c r="N286" s="15">
        <v>0</v>
      </c>
      <c r="O286" s="15">
        <v>0</v>
      </c>
      <c r="P286" s="15">
        <v>334.18</v>
      </c>
      <c r="Q286" s="15">
        <v>0</v>
      </c>
      <c r="R286" s="15">
        <v>0</v>
      </c>
      <c r="S286" s="15">
        <v>28191.72</v>
      </c>
      <c r="T286" s="15">
        <v>0</v>
      </c>
      <c r="U286" s="15">
        <v>244.85</v>
      </c>
      <c r="V286" s="15">
        <v>0</v>
      </c>
      <c r="W286" s="15">
        <v>0</v>
      </c>
      <c r="X286" s="15">
        <v>244.85</v>
      </c>
      <c r="Y286" s="15">
        <v>0</v>
      </c>
      <c r="Z286" s="15">
        <v>0</v>
      </c>
      <c r="AA286" s="15">
        <v>0</v>
      </c>
      <c r="AB286" s="15">
        <v>133.71</v>
      </c>
      <c r="AC286" s="15">
        <v>0</v>
      </c>
      <c r="AD286" s="15">
        <v>0</v>
      </c>
      <c r="AE286" s="15">
        <v>0</v>
      </c>
      <c r="AF286" s="15">
        <v>0</v>
      </c>
      <c r="AG286" s="15">
        <v>-21.37</v>
      </c>
      <c r="AH286" s="15">
        <v>79.739999999999995</v>
      </c>
      <c r="AI286" s="15">
        <v>12.14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0.06</v>
      </c>
      <c r="AT286" s="15">
        <v>8.5280000000000009E-3</v>
      </c>
      <c r="AU286" s="8">
        <f t="shared" si="4"/>
        <v>783.18147199999999</v>
      </c>
      <c r="AV286" s="15">
        <v>0</v>
      </c>
      <c r="AW286" s="15">
        <v>0</v>
      </c>
      <c r="AX286" s="16">
        <v>95</v>
      </c>
      <c r="AY286" s="16">
        <v>360</v>
      </c>
      <c r="AZ286" s="15">
        <v>223864.43</v>
      </c>
      <c r="BA286" s="15">
        <v>64350</v>
      </c>
      <c r="BB286" s="14">
        <v>90</v>
      </c>
      <c r="BC286" s="14">
        <v>39.428979020979</v>
      </c>
      <c r="BD286" s="14">
        <v>10.3</v>
      </c>
      <c r="BE286" s="14"/>
      <c r="BF286" s="13" t="s">
        <v>416</v>
      </c>
      <c r="BG286" s="11"/>
      <c r="BH286" s="13" t="s">
        <v>623</v>
      </c>
      <c r="BI286" s="13" t="s">
        <v>624</v>
      </c>
      <c r="BJ286" s="13" t="s">
        <v>4</v>
      </c>
      <c r="BK286" s="13" t="s">
        <v>420</v>
      </c>
      <c r="BL286" s="12" t="s">
        <v>1</v>
      </c>
      <c r="BM286" s="14">
        <v>231407.33571168</v>
      </c>
      <c r="BN286" s="12" t="s">
        <v>3</v>
      </c>
      <c r="BO286" s="14"/>
      <c r="BP286" s="17">
        <v>37440</v>
      </c>
      <c r="BQ286" s="17">
        <v>48398</v>
      </c>
      <c r="BR286" s="14">
        <v>0</v>
      </c>
      <c r="BS286" s="14">
        <v>133.71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45505</v>
      </c>
      <c r="E287" s="6" t="s">
        <v>170</v>
      </c>
      <c r="F287" s="21">
        <v>175</v>
      </c>
      <c r="G287" s="21">
        <v>174</v>
      </c>
      <c r="H287" s="8">
        <v>52281.7</v>
      </c>
      <c r="I287" s="8">
        <v>82343.83</v>
      </c>
      <c r="J287" s="8">
        <v>0</v>
      </c>
      <c r="K287" s="8">
        <v>134625.53</v>
      </c>
      <c r="L287" s="8">
        <v>891.86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134625.53</v>
      </c>
      <c r="T287" s="8">
        <v>148459.6</v>
      </c>
      <c r="U287" s="8">
        <v>432.2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148891.79999999999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83235.69</v>
      </c>
      <c r="AW287" s="8">
        <v>148891.79999999999</v>
      </c>
      <c r="AX287" s="9">
        <v>47</v>
      </c>
      <c r="AY287" s="9">
        <v>300</v>
      </c>
      <c r="AZ287" s="8">
        <v>580821.32999999996</v>
      </c>
      <c r="BA287" s="8">
        <v>146617.71</v>
      </c>
      <c r="BB287" s="7">
        <v>82.68</v>
      </c>
      <c r="BC287" s="7">
        <v>75.917423757334603</v>
      </c>
      <c r="BD287" s="7">
        <v>9.92</v>
      </c>
      <c r="BE287" s="7"/>
      <c r="BF287" s="6" t="s">
        <v>416</v>
      </c>
      <c r="BG287" s="4"/>
      <c r="BH287" s="6" t="s">
        <v>471</v>
      </c>
      <c r="BI287" s="6" t="s">
        <v>472</v>
      </c>
      <c r="BJ287" s="6" t="s">
        <v>628</v>
      </c>
      <c r="BK287" s="6" t="s">
        <v>423</v>
      </c>
      <c r="BL287" s="5" t="s">
        <v>1</v>
      </c>
      <c r="BM287" s="7">
        <v>1105052.6614223199</v>
      </c>
      <c r="BN287" s="5" t="s">
        <v>3</v>
      </c>
      <c r="BO287" s="7"/>
      <c r="BP287" s="10">
        <v>37833</v>
      </c>
      <c r="BQ287" s="10">
        <v>46965</v>
      </c>
      <c r="BR287" s="7">
        <v>63341.25</v>
      </c>
      <c r="BS287" s="7">
        <v>159.16999999999999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45505</v>
      </c>
      <c r="E288" s="13" t="s">
        <v>629</v>
      </c>
      <c r="F288" s="22">
        <v>0</v>
      </c>
      <c r="G288" s="22">
        <v>0</v>
      </c>
      <c r="H288" s="15">
        <v>23077.73</v>
      </c>
      <c r="I288" s="15">
        <v>0</v>
      </c>
      <c r="J288" s="15">
        <v>0</v>
      </c>
      <c r="K288" s="15">
        <v>23077.73</v>
      </c>
      <c r="L288" s="15">
        <v>1134.1199999999999</v>
      </c>
      <c r="M288" s="15">
        <v>0</v>
      </c>
      <c r="N288" s="15">
        <v>0</v>
      </c>
      <c r="O288" s="15">
        <v>0</v>
      </c>
      <c r="P288" s="15">
        <v>1134.1199999999999</v>
      </c>
      <c r="Q288" s="15">
        <v>0</v>
      </c>
      <c r="R288" s="15">
        <v>0</v>
      </c>
      <c r="S288" s="15">
        <v>21943.61</v>
      </c>
      <c r="T288" s="15">
        <v>0</v>
      </c>
      <c r="U288" s="15">
        <v>190.97</v>
      </c>
      <c r="V288" s="15">
        <v>0</v>
      </c>
      <c r="W288" s="15">
        <v>0</v>
      </c>
      <c r="X288" s="15">
        <v>190.97</v>
      </c>
      <c r="Y288" s="15">
        <v>0</v>
      </c>
      <c r="Z288" s="15">
        <v>0</v>
      </c>
      <c r="AA288" s="15">
        <v>0</v>
      </c>
      <c r="AB288" s="15">
        <v>158.15</v>
      </c>
      <c r="AC288" s="15">
        <v>0</v>
      </c>
      <c r="AD288" s="15">
        <v>0</v>
      </c>
      <c r="AE288" s="15">
        <v>0</v>
      </c>
      <c r="AF288" s="15">
        <v>0</v>
      </c>
      <c r="AG288" s="15">
        <v>-84.12</v>
      </c>
      <c r="AH288" s="15">
        <v>80.28</v>
      </c>
      <c r="AI288" s="15">
        <v>122.35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4.8729999999999997E-3</v>
      </c>
      <c r="AU288" s="8">
        <f t="shared" si="4"/>
        <v>1601.7451269999999</v>
      </c>
      <c r="AV288" s="15">
        <v>0</v>
      </c>
      <c r="AW288" s="15">
        <v>0</v>
      </c>
      <c r="AX288" s="16">
        <v>48</v>
      </c>
      <c r="AY288" s="16">
        <v>300</v>
      </c>
      <c r="AZ288" s="15">
        <v>533964.28</v>
      </c>
      <c r="BA288" s="15">
        <v>146617.71</v>
      </c>
      <c r="BB288" s="14">
        <v>90</v>
      </c>
      <c r="BC288" s="14">
        <v>13.469893234589501</v>
      </c>
      <c r="BD288" s="14">
        <v>9.93</v>
      </c>
      <c r="BE288" s="14"/>
      <c r="BF288" s="13" t="s">
        <v>416</v>
      </c>
      <c r="BG288" s="11"/>
      <c r="BH288" s="13" t="s">
        <v>471</v>
      </c>
      <c r="BI288" s="13" t="s">
        <v>472</v>
      </c>
      <c r="BJ288" s="13" t="s">
        <v>630</v>
      </c>
      <c r="BK288" s="13" t="s">
        <v>420</v>
      </c>
      <c r="BL288" s="12" t="s">
        <v>1</v>
      </c>
      <c r="BM288" s="14">
        <v>180120.69948184001</v>
      </c>
      <c r="BN288" s="12" t="s">
        <v>3</v>
      </c>
      <c r="BO288" s="14"/>
      <c r="BP288" s="17">
        <v>37852</v>
      </c>
      <c r="BQ288" s="17">
        <v>46984</v>
      </c>
      <c r="BR288" s="14">
        <v>0</v>
      </c>
      <c r="BS288" s="14">
        <v>158.15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45505</v>
      </c>
      <c r="E289" s="6" t="s">
        <v>171</v>
      </c>
      <c r="F289" s="21">
        <v>176</v>
      </c>
      <c r="G289" s="21">
        <v>175</v>
      </c>
      <c r="H289" s="8">
        <v>12859.54</v>
      </c>
      <c r="I289" s="8">
        <v>148654.1</v>
      </c>
      <c r="J289" s="8">
        <v>0</v>
      </c>
      <c r="K289" s="8">
        <v>161513.64000000001</v>
      </c>
      <c r="L289" s="8">
        <v>1588.89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161513.64000000001</v>
      </c>
      <c r="T289" s="8">
        <v>148296.26</v>
      </c>
      <c r="U289" s="8">
        <v>104.27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148400.53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150242.99</v>
      </c>
      <c r="AW289" s="8">
        <v>148400.53</v>
      </c>
      <c r="AX289" s="9">
        <v>50</v>
      </c>
      <c r="AY289" s="9">
        <v>300</v>
      </c>
      <c r="AZ289" s="8">
        <v>889999.98</v>
      </c>
      <c r="BA289" s="8">
        <v>190298.5</v>
      </c>
      <c r="BB289" s="7">
        <v>71</v>
      </c>
      <c r="BC289" s="7">
        <v>60.2604247537422</v>
      </c>
      <c r="BD289" s="7">
        <v>9.73</v>
      </c>
      <c r="BE289" s="7"/>
      <c r="BF289" s="6" t="s">
        <v>416</v>
      </c>
      <c r="BG289" s="4"/>
      <c r="BH289" s="6" t="s">
        <v>471</v>
      </c>
      <c r="BI289" s="6" t="s">
        <v>627</v>
      </c>
      <c r="BJ289" s="6" t="s">
        <v>4</v>
      </c>
      <c r="BK289" s="6" t="s">
        <v>423</v>
      </c>
      <c r="BL289" s="5" t="s">
        <v>1</v>
      </c>
      <c r="BM289" s="7">
        <v>1325759.5178121601</v>
      </c>
      <c r="BN289" s="5" t="s">
        <v>3</v>
      </c>
      <c r="BO289" s="7"/>
      <c r="BP289" s="10">
        <v>37922</v>
      </c>
      <c r="BQ289" s="10">
        <v>46023</v>
      </c>
      <c r="BR289" s="7">
        <v>70447.520000000004</v>
      </c>
      <c r="BS289" s="7">
        <v>141.86000000000001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45505</v>
      </c>
      <c r="E290" s="13" t="s">
        <v>172</v>
      </c>
      <c r="F290" s="22">
        <v>174</v>
      </c>
      <c r="G290" s="22">
        <v>173</v>
      </c>
      <c r="H290" s="15">
        <v>29139.95</v>
      </c>
      <c r="I290" s="15">
        <v>29486.26</v>
      </c>
      <c r="J290" s="15">
        <v>0</v>
      </c>
      <c r="K290" s="15">
        <v>58626.21</v>
      </c>
      <c r="L290" s="15">
        <v>320.72000000000003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58626.21</v>
      </c>
      <c r="T290" s="15">
        <v>68360.899999999994</v>
      </c>
      <c r="U290" s="15">
        <v>241.62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68602.52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29806.98</v>
      </c>
      <c r="AW290" s="15">
        <v>68602.52</v>
      </c>
      <c r="AX290" s="16">
        <v>67</v>
      </c>
      <c r="AY290" s="16">
        <v>360</v>
      </c>
      <c r="AZ290" s="15">
        <v>194830.64</v>
      </c>
      <c r="BA290" s="15">
        <v>64350</v>
      </c>
      <c r="BB290" s="14">
        <v>90</v>
      </c>
      <c r="BC290" s="14">
        <v>81.994699300699295</v>
      </c>
      <c r="BD290" s="14">
        <v>9.9499999999999993</v>
      </c>
      <c r="BE290" s="14"/>
      <c r="BF290" s="13" t="s">
        <v>416</v>
      </c>
      <c r="BG290" s="11"/>
      <c r="BH290" s="13" t="s">
        <v>433</v>
      </c>
      <c r="BI290" s="13" t="s">
        <v>631</v>
      </c>
      <c r="BJ290" s="13" t="s">
        <v>632</v>
      </c>
      <c r="BK290" s="13" t="s">
        <v>423</v>
      </c>
      <c r="BL290" s="12" t="s">
        <v>1</v>
      </c>
      <c r="BM290" s="14">
        <v>481224.09909624001</v>
      </c>
      <c r="BN290" s="12" t="s">
        <v>3</v>
      </c>
      <c r="BO290" s="14"/>
      <c r="BP290" s="17">
        <v>36574</v>
      </c>
      <c r="BQ290" s="17">
        <v>47532</v>
      </c>
      <c r="BR290" s="14">
        <v>31172.75</v>
      </c>
      <c r="BS290" s="14">
        <v>104.5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45505</v>
      </c>
      <c r="E291" s="6" t="s">
        <v>634</v>
      </c>
      <c r="F291" s="21">
        <v>0</v>
      </c>
      <c r="G291" s="21">
        <v>0</v>
      </c>
      <c r="H291" s="8">
        <v>30086.37</v>
      </c>
      <c r="I291" s="8">
        <v>0</v>
      </c>
      <c r="J291" s="8">
        <v>0</v>
      </c>
      <c r="K291" s="8">
        <v>30086.37</v>
      </c>
      <c r="L291" s="8">
        <v>312.87</v>
      </c>
      <c r="M291" s="8">
        <v>0</v>
      </c>
      <c r="N291" s="8">
        <v>0</v>
      </c>
      <c r="O291" s="8">
        <v>0</v>
      </c>
      <c r="P291" s="8">
        <v>312.87</v>
      </c>
      <c r="Q291" s="8">
        <v>0</v>
      </c>
      <c r="R291" s="8">
        <v>0</v>
      </c>
      <c r="S291" s="8">
        <v>29773.5</v>
      </c>
      <c r="T291" s="8">
        <v>0</v>
      </c>
      <c r="U291" s="8">
        <v>249.47</v>
      </c>
      <c r="V291" s="8">
        <v>0</v>
      </c>
      <c r="W291" s="8">
        <v>0</v>
      </c>
      <c r="X291" s="8">
        <v>249.47</v>
      </c>
      <c r="Y291" s="8">
        <v>0</v>
      </c>
      <c r="Z291" s="8">
        <v>0</v>
      </c>
      <c r="AA291" s="8">
        <v>0</v>
      </c>
      <c r="AB291" s="8">
        <v>104.5</v>
      </c>
      <c r="AC291" s="8">
        <v>0</v>
      </c>
      <c r="AD291" s="8">
        <v>0</v>
      </c>
      <c r="AE291" s="8">
        <v>0</v>
      </c>
      <c r="AF291" s="8">
        <v>0</v>
      </c>
      <c r="AG291" s="8">
        <v>-24.01</v>
      </c>
      <c r="AH291" s="8">
        <v>73.36</v>
      </c>
      <c r="AI291" s="8">
        <v>0.03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0.02</v>
      </c>
      <c r="AR291" s="8">
        <v>0</v>
      </c>
      <c r="AS291" s="8">
        <v>1.23</v>
      </c>
      <c r="AT291" s="8">
        <v>0</v>
      </c>
      <c r="AU291" s="8">
        <f t="shared" si="4"/>
        <v>715.01</v>
      </c>
      <c r="AV291" s="8">
        <v>0</v>
      </c>
      <c r="AW291" s="8">
        <v>0</v>
      </c>
      <c r="AX291" s="9">
        <v>69</v>
      </c>
      <c r="AY291" s="9">
        <v>360</v>
      </c>
      <c r="AZ291" s="8">
        <v>198236.04</v>
      </c>
      <c r="BA291" s="8">
        <v>64350</v>
      </c>
      <c r="BB291" s="7">
        <v>90</v>
      </c>
      <c r="BC291" s="7">
        <v>41.641258741258703</v>
      </c>
      <c r="BD291" s="7">
        <v>9.9499999999999993</v>
      </c>
      <c r="BE291" s="7"/>
      <c r="BF291" s="6" t="s">
        <v>416</v>
      </c>
      <c r="BG291" s="4"/>
      <c r="BH291" s="6" t="s">
        <v>433</v>
      </c>
      <c r="BI291" s="6" t="s">
        <v>635</v>
      </c>
      <c r="BJ291" s="6" t="s">
        <v>636</v>
      </c>
      <c r="BK291" s="6" t="s">
        <v>420</v>
      </c>
      <c r="BL291" s="5" t="s">
        <v>1</v>
      </c>
      <c r="BM291" s="7">
        <v>244391.130084</v>
      </c>
      <c r="BN291" s="5" t="s">
        <v>3</v>
      </c>
      <c r="BO291" s="7"/>
      <c r="BP291" s="10">
        <v>36650</v>
      </c>
      <c r="BQ291" s="10">
        <v>47607</v>
      </c>
      <c r="BR291" s="7">
        <v>0</v>
      </c>
      <c r="BS291" s="7">
        <v>104.5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45505</v>
      </c>
      <c r="E292" s="13" t="s">
        <v>295</v>
      </c>
      <c r="F292" s="22">
        <v>52</v>
      </c>
      <c r="G292" s="22">
        <v>51</v>
      </c>
      <c r="H292" s="15">
        <v>30086.37</v>
      </c>
      <c r="I292" s="15">
        <v>12996.27</v>
      </c>
      <c r="J292" s="15">
        <v>0</v>
      </c>
      <c r="K292" s="15">
        <v>43082.64</v>
      </c>
      <c r="L292" s="15">
        <v>312.87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43082.64</v>
      </c>
      <c r="T292" s="15">
        <v>15710.45</v>
      </c>
      <c r="U292" s="15">
        <v>249.47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15959.92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8">
        <f t="shared" si="4"/>
        <v>0</v>
      </c>
      <c r="AV292" s="15">
        <v>13309.14</v>
      </c>
      <c r="AW292" s="15">
        <v>15959.92</v>
      </c>
      <c r="AX292" s="16">
        <v>70</v>
      </c>
      <c r="AY292" s="16">
        <v>360</v>
      </c>
      <c r="AZ292" s="15">
        <v>198236.04</v>
      </c>
      <c r="BA292" s="15">
        <v>64350</v>
      </c>
      <c r="BB292" s="14">
        <v>90</v>
      </c>
      <c r="BC292" s="14">
        <v>60.255440559440601</v>
      </c>
      <c r="BD292" s="14">
        <v>9.9499999999999993</v>
      </c>
      <c r="BE292" s="14"/>
      <c r="BF292" s="13" t="s">
        <v>416</v>
      </c>
      <c r="BG292" s="11"/>
      <c r="BH292" s="13" t="s">
        <v>433</v>
      </c>
      <c r="BI292" s="13" t="s">
        <v>635</v>
      </c>
      <c r="BJ292" s="13" t="s">
        <v>637</v>
      </c>
      <c r="BK292" s="13" t="s">
        <v>423</v>
      </c>
      <c r="BL292" s="12" t="s">
        <v>1</v>
      </c>
      <c r="BM292" s="14">
        <v>353637.12954816001</v>
      </c>
      <c r="BN292" s="12" t="s">
        <v>3</v>
      </c>
      <c r="BO292" s="14"/>
      <c r="BP292" s="17">
        <v>36650</v>
      </c>
      <c r="BQ292" s="17">
        <v>47607</v>
      </c>
      <c r="BR292" s="14">
        <v>9250.2800000000007</v>
      </c>
      <c r="BS292" s="14">
        <v>104.5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45505</v>
      </c>
      <c r="E293" s="6" t="s">
        <v>638</v>
      </c>
      <c r="F293" s="21">
        <v>0</v>
      </c>
      <c r="G293" s="21">
        <v>0</v>
      </c>
      <c r="H293" s="8">
        <v>30396.67</v>
      </c>
      <c r="I293" s="8">
        <v>307.75</v>
      </c>
      <c r="J293" s="8">
        <v>0</v>
      </c>
      <c r="K293" s="8">
        <v>30704.42</v>
      </c>
      <c r="L293" s="8">
        <v>310.3</v>
      </c>
      <c r="M293" s="8">
        <v>0</v>
      </c>
      <c r="N293" s="8">
        <v>0</v>
      </c>
      <c r="O293" s="8">
        <v>307.75</v>
      </c>
      <c r="P293" s="8">
        <v>0</v>
      </c>
      <c r="Q293" s="8">
        <v>0</v>
      </c>
      <c r="R293" s="8">
        <v>0</v>
      </c>
      <c r="S293" s="8">
        <v>30396.67</v>
      </c>
      <c r="T293" s="8">
        <v>254.59</v>
      </c>
      <c r="U293" s="8">
        <v>252.04</v>
      </c>
      <c r="V293" s="8">
        <v>0</v>
      </c>
      <c r="W293" s="8">
        <v>254.59</v>
      </c>
      <c r="X293" s="8">
        <v>0</v>
      </c>
      <c r="Y293" s="8">
        <v>0</v>
      </c>
      <c r="Z293" s="8">
        <v>0</v>
      </c>
      <c r="AA293" s="8">
        <v>252.04</v>
      </c>
      <c r="AB293" s="8">
        <v>13.93</v>
      </c>
      <c r="AC293" s="8">
        <v>0</v>
      </c>
      <c r="AD293" s="8">
        <v>0</v>
      </c>
      <c r="AE293" s="8">
        <v>0</v>
      </c>
      <c r="AF293" s="8">
        <v>0</v>
      </c>
      <c r="AG293" s="8">
        <v>-20.059999999999999</v>
      </c>
      <c r="AH293" s="8">
        <v>73.36</v>
      </c>
      <c r="AI293" s="8">
        <v>0.08</v>
      </c>
      <c r="AJ293" s="8">
        <v>46.76</v>
      </c>
      <c r="AK293" s="8">
        <v>0</v>
      </c>
      <c r="AL293" s="8">
        <v>0</v>
      </c>
      <c r="AM293" s="8">
        <v>43.83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720.24</v>
      </c>
      <c r="AV293" s="8">
        <v>310.3</v>
      </c>
      <c r="AW293" s="8">
        <v>252.04</v>
      </c>
      <c r="AX293" s="9">
        <v>70</v>
      </c>
      <c r="AY293" s="9">
        <v>360</v>
      </c>
      <c r="AZ293" s="8">
        <v>199337.92</v>
      </c>
      <c r="BA293" s="8">
        <v>64350</v>
      </c>
      <c r="BB293" s="7">
        <v>90</v>
      </c>
      <c r="BC293" s="7">
        <v>42.512825174825203</v>
      </c>
      <c r="BD293" s="7">
        <v>9.9499999999999993</v>
      </c>
      <c r="BE293" s="7"/>
      <c r="BF293" s="6" t="s">
        <v>416</v>
      </c>
      <c r="BG293" s="4"/>
      <c r="BH293" s="6" t="s">
        <v>433</v>
      </c>
      <c r="BI293" s="6" t="s">
        <v>635</v>
      </c>
      <c r="BJ293" s="6"/>
      <c r="BK293" s="6" t="s">
        <v>420</v>
      </c>
      <c r="BL293" s="5" t="s">
        <v>1</v>
      </c>
      <c r="BM293" s="7">
        <v>249506.32381448001</v>
      </c>
      <c r="BN293" s="5" t="s">
        <v>3</v>
      </c>
      <c r="BO293" s="7"/>
      <c r="BP293" s="10">
        <v>36689</v>
      </c>
      <c r="BQ293" s="10">
        <v>47646</v>
      </c>
      <c r="BR293" s="7">
        <v>90.57</v>
      </c>
      <c r="BS293" s="7">
        <v>104.5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45505</v>
      </c>
      <c r="E294" s="13" t="s">
        <v>341</v>
      </c>
      <c r="F294" s="22">
        <v>1</v>
      </c>
      <c r="G294" s="22">
        <v>0</v>
      </c>
      <c r="H294" s="15">
        <v>29773.5</v>
      </c>
      <c r="I294" s="15">
        <v>312.87</v>
      </c>
      <c r="J294" s="15">
        <v>0</v>
      </c>
      <c r="K294" s="15">
        <v>30086.37</v>
      </c>
      <c r="L294" s="15">
        <v>315.47000000000003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30086.37</v>
      </c>
      <c r="T294" s="15">
        <v>249.47</v>
      </c>
      <c r="U294" s="15">
        <v>246.87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496.34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8">
        <f t="shared" si="4"/>
        <v>0</v>
      </c>
      <c r="AV294" s="15">
        <v>628.34</v>
      </c>
      <c r="AW294" s="15">
        <v>496.34</v>
      </c>
      <c r="AX294" s="16">
        <v>69</v>
      </c>
      <c r="AY294" s="16">
        <v>360</v>
      </c>
      <c r="AZ294" s="15">
        <v>197512.39</v>
      </c>
      <c r="BA294" s="15">
        <v>64350</v>
      </c>
      <c r="BB294" s="14">
        <v>90</v>
      </c>
      <c r="BC294" s="14">
        <v>42.078839160839202</v>
      </c>
      <c r="BD294" s="14">
        <v>9.9499999999999993</v>
      </c>
      <c r="BE294" s="14"/>
      <c r="BF294" s="13" t="s">
        <v>416</v>
      </c>
      <c r="BG294" s="11"/>
      <c r="BH294" s="13" t="s">
        <v>526</v>
      </c>
      <c r="BI294" s="13" t="s">
        <v>306</v>
      </c>
      <c r="BJ294" s="13" t="s">
        <v>633</v>
      </c>
      <c r="BK294" s="13" t="s">
        <v>422</v>
      </c>
      <c r="BL294" s="12" t="s">
        <v>1</v>
      </c>
      <c r="BM294" s="14">
        <v>246959.27467128</v>
      </c>
      <c r="BN294" s="12" t="s">
        <v>3</v>
      </c>
      <c r="BO294" s="14"/>
      <c r="BP294" s="17">
        <v>36630</v>
      </c>
      <c r="BQ294" s="17">
        <v>47587</v>
      </c>
      <c r="BR294" s="14">
        <v>346.59</v>
      </c>
      <c r="BS294" s="14">
        <v>104.5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45505</v>
      </c>
      <c r="E295" s="6" t="s">
        <v>311</v>
      </c>
      <c r="F295" s="21">
        <v>18</v>
      </c>
      <c r="G295" s="21">
        <v>17</v>
      </c>
      <c r="H295" s="8">
        <v>24986.23</v>
      </c>
      <c r="I295" s="8">
        <v>9715.92</v>
      </c>
      <c r="J295" s="8">
        <v>0</v>
      </c>
      <c r="K295" s="8">
        <v>34702.15</v>
      </c>
      <c r="L295" s="8">
        <v>582.16999999999996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34702.15</v>
      </c>
      <c r="T295" s="8">
        <v>4218.01</v>
      </c>
      <c r="U295" s="8">
        <v>201.97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4419.9799999999996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10298.09</v>
      </c>
      <c r="AW295" s="8">
        <v>4419.9799999999996</v>
      </c>
      <c r="AX295" s="9">
        <v>36</v>
      </c>
      <c r="AY295" s="9">
        <v>300</v>
      </c>
      <c r="AZ295" s="8">
        <v>308855.59999999998</v>
      </c>
      <c r="BA295" s="8">
        <v>88339.5</v>
      </c>
      <c r="BB295" s="7">
        <v>90</v>
      </c>
      <c r="BC295" s="7">
        <v>35.354439407060298</v>
      </c>
      <c r="BD295" s="7">
        <v>9.6999999999999993</v>
      </c>
      <c r="BE295" s="7"/>
      <c r="BF295" s="6" t="s">
        <v>416</v>
      </c>
      <c r="BG295" s="4"/>
      <c r="BH295" s="6" t="s">
        <v>417</v>
      </c>
      <c r="BI295" s="6" t="s">
        <v>418</v>
      </c>
      <c r="BJ295" s="6" t="s">
        <v>639</v>
      </c>
      <c r="BK295" s="6" t="s">
        <v>423</v>
      </c>
      <c r="BL295" s="5" t="s">
        <v>1</v>
      </c>
      <c r="BM295" s="7">
        <v>284847.18473959999</v>
      </c>
      <c r="BN295" s="5" t="s">
        <v>3</v>
      </c>
      <c r="BO295" s="7"/>
      <c r="BP295" s="10">
        <v>37482</v>
      </c>
      <c r="BQ295" s="10">
        <v>46613</v>
      </c>
      <c r="BR295" s="7">
        <v>5189.58</v>
      </c>
      <c r="BS295" s="7">
        <v>163.61000000000001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45505</v>
      </c>
      <c r="E296" s="13" t="s">
        <v>640</v>
      </c>
      <c r="F296" s="22">
        <v>0</v>
      </c>
      <c r="G296" s="22">
        <v>0</v>
      </c>
      <c r="H296" s="15">
        <v>28623.200000000001</v>
      </c>
      <c r="I296" s="15">
        <v>0</v>
      </c>
      <c r="J296" s="15">
        <v>0</v>
      </c>
      <c r="K296" s="15">
        <v>28623.200000000001</v>
      </c>
      <c r="L296" s="15">
        <v>631.86</v>
      </c>
      <c r="M296" s="15">
        <v>0</v>
      </c>
      <c r="N296" s="15">
        <v>0</v>
      </c>
      <c r="O296" s="15">
        <v>0</v>
      </c>
      <c r="P296" s="15">
        <v>631.86</v>
      </c>
      <c r="Q296" s="15">
        <v>0</v>
      </c>
      <c r="R296" s="15">
        <v>0</v>
      </c>
      <c r="S296" s="15">
        <v>27991.34</v>
      </c>
      <c r="T296" s="15">
        <v>0</v>
      </c>
      <c r="U296" s="15">
        <v>231.61</v>
      </c>
      <c r="V296" s="15">
        <v>0</v>
      </c>
      <c r="W296" s="15">
        <v>0</v>
      </c>
      <c r="X296" s="15">
        <v>231.61</v>
      </c>
      <c r="Y296" s="15">
        <v>0</v>
      </c>
      <c r="Z296" s="15">
        <v>0</v>
      </c>
      <c r="AA296" s="15">
        <v>0</v>
      </c>
      <c r="AB296" s="15">
        <v>180</v>
      </c>
      <c r="AC296" s="15">
        <v>0</v>
      </c>
      <c r="AD296" s="15">
        <v>0</v>
      </c>
      <c r="AE296" s="15">
        <v>0</v>
      </c>
      <c r="AF296" s="15">
        <v>0</v>
      </c>
      <c r="AG296" s="15">
        <v>-54.27</v>
      </c>
      <c r="AH296" s="15">
        <v>56.24</v>
      </c>
      <c r="AI296" s="15">
        <v>81.33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93.45</v>
      </c>
      <c r="AR296" s="15">
        <v>0</v>
      </c>
      <c r="AS296" s="15">
        <v>62.86</v>
      </c>
      <c r="AT296" s="15">
        <v>0</v>
      </c>
      <c r="AU296" s="8">
        <f t="shared" si="4"/>
        <v>1157.3600000000001</v>
      </c>
      <c r="AV296" s="15">
        <v>0</v>
      </c>
      <c r="AW296" s="15">
        <v>0</v>
      </c>
      <c r="AX296" s="16">
        <v>38</v>
      </c>
      <c r="AY296" s="16">
        <v>300</v>
      </c>
      <c r="AZ296" s="15">
        <v>342791.24</v>
      </c>
      <c r="BA296" s="15">
        <v>97200</v>
      </c>
      <c r="BB296" s="14">
        <v>90</v>
      </c>
      <c r="BC296" s="14">
        <v>25.917907407407402</v>
      </c>
      <c r="BD296" s="14">
        <v>9.7100000000000009</v>
      </c>
      <c r="BE296" s="14"/>
      <c r="BF296" s="13" t="s">
        <v>416</v>
      </c>
      <c r="BG296" s="11"/>
      <c r="BH296" s="13" t="s">
        <v>417</v>
      </c>
      <c r="BI296" s="13" t="s">
        <v>418</v>
      </c>
      <c r="BJ296" s="13" t="s">
        <v>639</v>
      </c>
      <c r="BK296" s="13" t="s">
        <v>420</v>
      </c>
      <c r="BL296" s="12" t="s">
        <v>1</v>
      </c>
      <c r="BM296" s="14">
        <v>229762.54774096</v>
      </c>
      <c r="BN296" s="12" t="s">
        <v>3</v>
      </c>
      <c r="BO296" s="14"/>
      <c r="BP296" s="17">
        <v>37536</v>
      </c>
      <c r="BQ296" s="17">
        <v>46667</v>
      </c>
      <c r="BR296" s="14">
        <v>0</v>
      </c>
      <c r="BS296" s="14">
        <v>180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45505</v>
      </c>
      <c r="E297" s="6" t="s">
        <v>641</v>
      </c>
      <c r="F297" s="21">
        <v>0</v>
      </c>
      <c r="G297" s="21">
        <v>0</v>
      </c>
      <c r="H297" s="8">
        <v>28776.240000000002</v>
      </c>
      <c r="I297" s="8">
        <v>0</v>
      </c>
      <c r="J297" s="8">
        <v>0</v>
      </c>
      <c r="K297" s="8">
        <v>28776.240000000002</v>
      </c>
      <c r="L297" s="8">
        <v>630.62</v>
      </c>
      <c r="M297" s="8">
        <v>0</v>
      </c>
      <c r="N297" s="8">
        <v>0</v>
      </c>
      <c r="O297" s="8">
        <v>0</v>
      </c>
      <c r="P297" s="8">
        <v>630.62</v>
      </c>
      <c r="Q297" s="8">
        <v>0</v>
      </c>
      <c r="R297" s="8">
        <v>0</v>
      </c>
      <c r="S297" s="8">
        <v>28145.62</v>
      </c>
      <c r="T297" s="8">
        <v>0</v>
      </c>
      <c r="U297" s="8">
        <v>232.85</v>
      </c>
      <c r="V297" s="8">
        <v>0</v>
      </c>
      <c r="W297" s="8">
        <v>0</v>
      </c>
      <c r="X297" s="8">
        <v>232.85</v>
      </c>
      <c r="Y297" s="8">
        <v>0</v>
      </c>
      <c r="Z297" s="8">
        <v>0</v>
      </c>
      <c r="AA297" s="8">
        <v>0</v>
      </c>
      <c r="AB297" s="8">
        <v>180</v>
      </c>
      <c r="AC297" s="8">
        <v>0</v>
      </c>
      <c r="AD297" s="8">
        <v>0</v>
      </c>
      <c r="AE297" s="8">
        <v>0</v>
      </c>
      <c r="AF297" s="8">
        <v>0</v>
      </c>
      <c r="AG297" s="8">
        <v>-54.27</v>
      </c>
      <c r="AH297" s="8">
        <v>56.24</v>
      </c>
      <c r="AI297" s="8">
        <v>81.33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3.6549999999999998E-3</v>
      </c>
      <c r="AU297" s="8">
        <f t="shared" si="4"/>
        <v>1126.766345</v>
      </c>
      <c r="AV297" s="8">
        <v>0</v>
      </c>
      <c r="AW297" s="8">
        <v>0</v>
      </c>
      <c r="AX297" s="9">
        <v>38</v>
      </c>
      <c r="AY297" s="9">
        <v>300</v>
      </c>
      <c r="AZ297" s="8">
        <v>342791.24</v>
      </c>
      <c r="BA297" s="8">
        <v>97200</v>
      </c>
      <c r="BB297" s="7">
        <v>90</v>
      </c>
      <c r="BC297" s="7">
        <v>26.060759259259299</v>
      </c>
      <c r="BD297" s="7">
        <v>9.7100000000000009</v>
      </c>
      <c r="BE297" s="7"/>
      <c r="BF297" s="6" t="s">
        <v>416</v>
      </c>
      <c r="BG297" s="4"/>
      <c r="BH297" s="6" t="s">
        <v>417</v>
      </c>
      <c r="BI297" s="6" t="s">
        <v>418</v>
      </c>
      <c r="BJ297" s="6" t="s">
        <v>639</v>
      </c>
      <c r="BK297" s="6" t="s">
        <v>420</v>
      </c>
      <c r="BL297" s="5" t="s">
        <v>1</v>
      </c>
      <c r="BM297" s="7">
        <v>231028.93105327999</v>
      </c>
      <c r="BN297" s="5" t="s">
        <v>3</v>
      </c>
      <c r="BO297" s="7"/>
      <c r="BP297" s="10">
        <v>37536</v>
      </c>
      <c r="BQ297" s="10">
        <v>46667</v>
      </c>
      <c r="BR297" s="7">
        <v>0</v>
      </c>
      <c r="BS297" s="7">
        <v>180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45505</v>
      </c>
      <c r="E298" s="13" t="s">
        <v>642</v>
      </c>
      <c r="F298" s="22">
        <v>0</v>
      </c>
      <c r="G298" s="22">
        <v>0</v>
      </c>
      <c r="H298" s="15">
        <v>27229.11</v>
      </c>
      <c r="I298" s="15">
        <v>0</v>
      </c>
      <c r="J298" s="15">
        <v>0</v>
      </c>
      <c r="K298" s="15">
        <v>27229.11</v>
      </c>
      <c r="L298" s="15">
        <v>576.22</v>
      </c>
      <c r="M298" s="15">
        <v>0</v>
      </c>
      <c r="N298" s="15">
        <v>0</v>
      </c>
      <c r="O298" s="15">
        <v>0</v>
      </c>
      <c r="P298" s="15">
        <v>576.22</v>
      </c>
      <c r="Q298" s="15">
        <v>0</v>
      </c>
      <c r="R298" s="15">
        <v>0</v>
      </c>
      <c r="S298" s="15">
        <v>26652.89</v>
      </c>
      <c r="T298" s="15">
        <v>0</v>
      </c>
      <c r="U298" s="15">
        <v>227.14</v>
      </c>
      <c r="V298" s="15">
        <v>0</v>
      </c>
      <c r="W298" s="15">
        <v>0</v>
      </c>
      <c r="X298" s="15">
        <v>227.14</v>
      </c>
      <c r="Y298" s="15">
        <v>0</v>
      </c>
      <c r="Z298" s="15">
        <v>0</v>
      </c>
      <c r="AA298" s="15">
        <v>0</v>
      </c>
      <c r="AB298" s="15">
        <v>163.74</v>
      </c>
      <c r="AC298" s="15">
        <v>0</v>
      </c>
      <c r="AD298" s="15">
        <v>0</v>
      </c>
      <c r="AE298" s="15">
        <v>0</v>
      </c>
      <c r="AF298" s="15">
        <v>0</v>
      </c>
      <c r="AG298" s="15">
        <v>-44.23</v>
      </c>
      <c r="AH298" s="15">
        <v>52.05</v>
      </c>
      <c r="AI298" s="15">
        <v>73.849999999999994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3.6549999999999998E-3</v>
      </c>
      <c r="AU298" s="8">
        <f t="shared" si="4"/>
        <v>1048.766345</v>
      </c>
      <c r="AV298" s="15">
        <v>0</v>
      </c>
      <c r="AW298" s="15">
        <v>0</v>
      </c>
      <c r="AX298" s="16">
        <v>39</v>
      </c>
      <c r="AY298" s="16">
        <v>300</v>
      </c>
      <c r="AZ298" s="15">
        <v>313074.7</v>
      </c>
      <c r="BA298" s="15">
        <v>88339.5</v>
      </c>
      <c r="BB298" s="14">
        <v>90</v>
      </c>
      <c r="BC298" s="14">
        <v>27.153879068819698</v>
      </c>
      <c r="BD298" s="14">
        <v>10.01</v>
      </c>
      <c r="BE298" s="14"/>
      <c r="BF298" s="13" t="s">
        <v>416</v>
      </c>
      <c r="BG298" s="11"/>
      <c r="BH298" s="13" t="s">
        <v>417</v>
      </c>
      <c r="BI298" s="13" t="s">
        <v>418</v>
      </c>
      <c r="BJ298" s="13" t="s">
        <v>639</v>
      </c>
      <c r="BK298" s="13" t="s">
        <v>420</v>
      </c>
      <c r="BL298" s="12" t="s">
        <v>1</v>
      </c>
      <c r="BM298" s="14">
        <v>218776.08971416001</v>
      </c>
      <c r="BN298" s="12" t="s">
        <v>3</v>
      </c>
      <c r="BO298" s="14"/>
      <c r="BP298" s="17">
        <v>37568</v>
      </c>
      <c r="BQ298" s="17">
        <v>46699</v>
      </c>
      <c r="BR298" s="14">
        <v>0</v>
      </c>
      <c r="BS298" s="14">
        <v>163.74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45505</v>
      </c>
      <c r="E299" s="6" t="s">
        <v>173</v>
      </c>
      <c r="F299" s="21">
        <v>183</v>
      </c>
      <c r="G299" s="21">
        <v>182</v>
      </c>
      <c r="H299" s="8">
        <v>27231.72</v>
      </c>
      <c r="I299" s="8">
        <v>53970.559999999998</v>
      </c>
      <c r="J299" s="8">
        <v>0</v>
      </c>
      <c r="K299" s="8">
        <v>81202.28</v>
      </c>
      <c r="L299" s="8">
        <v>576.20000000000005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81202.28</v>
      </c>
      <c r="T299" s="8">
        <v>93022.26</v>
      </c>
      <c r="U299" s="8">
        <v>227.16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93249.42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f t="shared" si="4"/>
        <v>0</v>
      </c>
      <c r="AV299" s="8">
        <v>54546.76</v>
      </c>
      <c r="AW299" s="8">
        <v>93249.42</v>
      </c>
      <c r="AX299" s="9">
        <v>39</v>
      </c>
      <c r="AY299" s="9">
        <v>300</v>
      </c>
      <c r="AZ299" s="8">
        <v>313321.07</v>
      </c>
      <c r="BA299" s="8">
        <v>88339.5</v>
      </c>
      <c r="BB299" s="7">
        <v>90</v>
      </c>
      <c r="BC299" s="7">
        <v>82.728623096123499</v>
      </c>
      <c r="BD299" s="7">
        <v>10.01</v>
      </c>
      <c r="BE299" s="7"/>
      <c r="BF299" s="6" t="s">
        <v>416</v>
      </c>
      <c r="BG299" s="4"/>
      <c r="BH299" s="6" t="s">
        <v>417</v>
      </c>
      <c r="BI299" s="6" t="s">
        <v>418</v>
      </c>
      <c r="BJ299" s="6" t="s">
        <v>639</v>
      </c>
      <c r="BK299" s="6" t="s">
        <v>423</v>
      </c>
      <c r="BL299" s="5" t="s">
        <v>1</v>
      </c>
      <c r="BM299" s="7">
        <v>666536.24782431999</v>
      </c>
      <c r="BN299" s="5" t="s">
        <v>3</v>
      </c>
      <c r="BO299" s="7"/>
      <c r="BP299" s="10">
        <v>37575</v>
      </c>
      <c r="BQ299" s="10">
        <v>46706</v>
      </c>
      <c r="BR299" s="7">
        <v>52998.63</v>
      </c>
      <c r="BS299" s="7">
        <v>163.74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45505</v>
      </c>
      <c r="E300" s="13" t="s">
        <v>643</v>
      </c>
      <c r="F300" s="22">
        <v>2</v>
      </c>
      <c r="G300" s="22">
        <v>2</v>
      </c>
      <c r="H300" s="15">
        <v>19724.150000000001</v>
      </c>
      <c r="I300" s="15">
        <v>972.85</v>
      </c>
      <c r="J300" s="15">
        <v>0</v>
      </c>
      <c r="K300" s="15">
        <v>20697</v>
      </c>
      <c r="L300" s="15">
        <v>467.93</v>
      </c>
      <c r="M300" s="15">
        <v>0</v>
      </c>
      <c r="N300" s="15">
        <v>0</v>
      </c>
      <c r="O300" s="15">
        <v>423.61</v>
      </c>
      <c r="P300" s="15">
        <v>0</v>
      </c>
      <c r="Q300" s="15">
        <v>0</v>
      </c>
      <c r="R300" s="15">
        <v>0</v>
      </c>
      <c r="S300" s="15">
        <v>20273.39</v>
      </c>
      <c r="T300" s="15">
        <v>339.28</v>
      </c>
      <c r="U300" s="15">
        <v>163.87</v>
      </c>
      <c r="V300" s="15">
        <v>0</v>
      </c>
      <c r="W300" s="15">
        <v>171.55</v>
      </c>
      <c r="X300" s="15">
        <v>0</v>
      </c>
      <c r="Y300" s="15">
        <v>0</v>
      </c>
      <c r="Z300" s="15">
        <v>0</v>
      </c>
      <c r="AA300" s="15">
        <v>331.6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-34.020000000000003</v>
      </c>
      <c r="AH300" s="15">
        <v>0</v>
      </c>
      <c r="AI300" s="15">
        <v>0</v>
      </c>
      <c r="AJ300" s="15">
        <v>166.23</v>
      </c>
      <c r="AK300" s="15">
        <v>0</v>
      </c>
      <c r="AL300" s="15">
        <v>0</v>
      </c>
      <c r="AM300" s="15">
        <v>42.56</v>
      </c>
      <c r="AN300" s="15">
        <v>0</v>
      </c>
      <c r="AO300" s="15">
        <v>42.82</v>
      </c>
      <c r="AP300" s="15">
        <v>58.31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871.06</v>
      </c>
      <c r="AV300" s="15">
        <v>1017.17</v>
      </c>
      <c r="AW300" s="15">
        <v>331.6</v>
      </c>
      <c r="AX300" s="16">
        <v>39</v>
      </c>
      <c r="AY300" s="16">
        <v>300</v>
      </c>
      <c r="AZ300" s="15">
        <v>313389.58</v>
      </c>
      <c r="BA300" s="15">
        <v>69690</v>
      </c>
      <c r="BB300" s="14">
        <v>71</v>
      </c>
      <c r="BC300" s="14">
        <v>20.6544796957957</v>
      </c>
      <c r="BD300" s="14">
        <v>9.9700000000000006</v>
      </c>
      <c r="BE300" s="14"/>
      <c r="BF300" s="13" t="s">
        <v>416</v>
      </c>
      <c r="BG300" s="11"/>
      <c r="BH300" s="13" t="s">
        <v>417</v>
      </c>
      <c r="BI300" s="13" t="s">
        <v>418</v>
      </c>
      <c r="BJ300" s="13" t="s">
        <v>639</v>
      </c>
      <c r="BK300" s="13" t="s">
        <v>422</v>
      </c>
      <c r="BL300" s="12" t="s">
        <v>1</v>
      </c>
      <c r="BM300" s="14">
        <v>166410.95916616</v>
      </c>
      <c r="BN300" s="12" t="s">
        <v>3</v>
      </c>
      <c r="BO300" s="14"/>
      <c r="BP300" s="17">
        <v>37578</v>
      </c>
      <c r="BQ300" s="17">
        <v>46709</v>
      </c>
      <c r="BR300" s="14">
        <v>534.72</v>
      </c>
      <c r="BS300" s="14">
        <v>166.23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45505</v>
      </c>
      <c r="E301" s="6" t="s">
        <v>326</v>
      </c>
      <c r="F301" s="21">
        <v>52</v>
      </c>
      <c r="G301" s="21">
        <v>51</v>
      </c>
      <c r="H301" s="8">
        <v>28565.9</v>
      </c>
      <c r="I301" s="8">
        <v>26752.51</v>
      </c>
      <c r="J301" s="8">
        <v>0</v>
      </c>
      <c r="K301" s="8">
        <v>55318.41</v>
      </c>
      <c r="L301" s="8">
        <v>632.32000000000005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55318.41</v>
      </c>
      <c r="T301" s="8">
        <v>17763.259999999998</v>
      </c>
      <c r="U301" s="8">
        <v>231.15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17994.41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0</v>
      </c>
      <c r="AV301" s="8">
        <v>27384.83</v>
      </c>
      <c r="AW301" s="8">
        <v>17994.41</v>
      </c>
      <c r="AX301" s="9">
        <v>38</v>
      </c>
      <c r="AY301" s="9">
        <v>300</v>
      </c>
      <c r="AZ301" s="8">
        <v>343282.75</v>
      </c>
      <c r="BA301" s="8">
        <v>97200</v>
      </c>
      <c r="BB301" s="7">
        <v>90</v>
      </c>
      <c r="BC301" s="7">
        <v>51.220750000000002</v>
      </c>
      <c r="BD301" s="7">
        <v>9.7100000000000009</v>
      </c>
      <c r="BE301" s="7"/>
      <c r="BF301" s="6" t="s">
        <v>416</v>
      </c>
      <c r="BG301" s="4"/>
      <c r="BH301" s="6" t="s">
        <v>417</v>
      </c>
      <c r="BI301" s="6" t="s">
        <v>418</v>
      </c>
      <c r="BJ301" s="6" t="s">
        <v>421</v>
      </c>
      <c r="BK301" s="6" t="s">
        <v>423</v>
      </c>
      <c r="BL301" s="5" t="s">
        <v>1</v>
      </c>
      <c r="BM301" s="7">
        <v>454072.53881304001</v>
      </c>
      <c r="BN301" s="5" t="s">
        <v>3</v>
      </c>
      <c r="BO301" s="7"/>
      <c r="BP301" s="10">
        <v>37546</v>
      </c>
      <c r="BQ301" s="10">
        <v>46677</v>
      </c>
      <c r="BR301" s="7">
        <v>16501.68</v>
      </c>
      <c r="BS301" s="7">
        <v>180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45505</v>
      </c>
      <c r="E302" s="13" t="s">
        <v>644</v>
      </c>
      <c r="F302" s="22">
        <v>1</v>
      </c>
      <c r="G302" s="22">
        <v>0</v>
      </c>
      <c r="H302" s="15">
        <v>29926.73</v>
      </c>
      <c r="I302" s="15">
        <v>558.34</v>
      </c>
      <c r="J302" s="15">
        <v>0</v>
      </c>
      <c r="K302" s="15">
        <v>30485.07</v>
      </c>
      <c r="L302" s="15">
        <v>563.12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30485.07</v>
      </c>
      <c r="T302" s="15">
        <v>260.64999999999998</v>
      </c>
      <c r="U302" s="15">
        <v>255.87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516.52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15">
        <v>0</v>
      </c>
      <c r="AU302" s="8">
        <f t="shared" si="4"/>
        <v>0</v>
      </c>
      <c r="AV302" s="15">
        <v>1121.46</v>
      </c>
      <c r="AW302" s="15">
        <v>516.52</v>
      </c>
      <c r="AX302" s="16">
        <v>43</v>
      </c>
      <c r="AY302" s="16">
        <v>300</v>
      </c>
      <c r="AZ302" s="15">
        <v>318852.78999999998</v>
      </c>
      <c r="BA302" s="15">
        <v>88339.5</v>
      </c>
      <c r="BB302" s="14">
        <v>90</v>
      </c>
      <c r="BC302" s="14">
        <v>31.0580917935918</v>
      </c>
      <c r="BD302" s="14">
        <v>10.26</v>
      </c>
      <c r="BE302" s="14"/>
      <c r="BF302" s="13" t="s">
        <v>416</v>
      </c>
      <c r="BG302" s="11"/>
      <c r="BH302" s="13" t="s">
        <v>417</v>
      </c>
      <c r="BI302" s="13" t="s">
        <v>418</v>
      </c>
      <c r="BJ302" s="13" t="s">
        <v>421</v>
      </c>
      <c r="BK302" s="13" t="s">
        <v>422</v>
      </c>
      <c r="BL302" s="12" t="s">
        <v>1</v>
      </c>
      <c r="BM302" s="14">
        <v>250231.94142408</v>
      </c>
      <c r="BN302" s="12" t="s">
        <v>3</v>
      </c>
      <c r="BO302" s="14"/>
      <c r="BP302" s="17">
        <v>37683</v>
      </c>
      <c r="BQ302" s="17">
        <v>46815</v>
      </c>
      <c r="BR302" s="14">
        <v>393.72</v>
      </c>
      <c r="BS302" s="14">
        <v>74.73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45505</v>
      </c>
      <c r="E303" s="6" t="s">
        <v>174</v>
      </c>
      <c r="F303" s="21">
        <v>134</v>
      </c>
      <c r="G303" s="21">
        <v>133</v>
      </c>
      <c r="H303" s="8">
        <v>44561.18</v>
      </c>
      <c r="I303" s="8">
        <v>62894.11</v>
      </c>
      <c r="J303" s="8">
        <v>0</v>
      </c>
      <c r="K303" s="8">
        <v>107455.29</v>
      </c>
      <c r="L303" s="8">
        <v>779.18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107455.29</v>
      </c>
      <c r="T303" s="8">
        <v>91027.67</v>
      </c>
      <c r="U303" s="8">
        <v>369.49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91397.16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f t="shared" si="4"/>
        <v>0</v>
      </c>
      <c r="AV303" s="8">
        <v>63673.29</v>
      </c>
      <c r="AW303" s="8">
        <v>91397.16</v>
      </c>
      <c r="AX303" s="9">
        <v>46</v>
      </c>
      <c r="AY303" s="9">
        <v>300</v>
      </c>
      <c r="AZ303" s="8">
        <v>461176.17</v>
      </c>
      <c r="BA303" s="8">
        <v>126900</v>
      </c>
      <c r="BB303" s="7">
        <v>90</v>
      </c>
      <c r="BC303" s="7">
        <v>76.209425531914903</v>
      </c>
      <c r="BD303" s="7">
        <v>9.9499999999999993</v>
      </c>
      <c r="BE303" s="7"/>
      <c r="BF303" s="6" t="s">
        <v>416</v>
      </c>
      <c r="BG303" s="4"/>
      <c r="BH303" s="6" t="s">
        <v>417</v>
      </c>
      <c r="BI303" s="6" t="s">
        <v>418</v>
      </c>
      <c r="BJ303" s="6" t="s">
        <v>639</v>
      </c>
      <c r="BK303" s="6" t="s">
        <v>423</v>
      </c>
      <c r="BL303" s="5" t="s">
        <v>1</v>
      </c>
      <c r="BM303" s="7">
        <v>882029.98493975995</v>
      </c>
      <c r="BN303" s="5" t="s">
        <v>3</v>
      </c>
      <c r="BO303" s="7"/>
      <c r="BP303" s="10">
        <v>37792</v>
      </c>
      <c r="BQ303" s="10">
        <v>46924</v>
      </c>
      <c r="BR303" s="7">
        <v>41956.65</v>
      </c>
      <c r="BS303" s="7">
        <v>135.44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45505</v>
      </c>
      <c r="E304" s="13" t="s">
        <v>645</v>
      </c>
      <c r="F304" s="22">
        <v>0</v>
      </c>
      <c r="G304" s="22">
        <v>0</v>
      </c>
      <c r="H304" s="15">
        <v>27774.97</v>
      </c>
      <c r="I304" s="15">
        <v>0</v>
      </c>
      <c r="J304" s="15">
        <v>0</v>
      </c>
      <c r="K304" s="15">
        <v>27774.97</v>
      </c>
      <c r="L304" s="15">
        <v>612.02</v>
      </c>
      <c r="M304" s="15">
        <v>0</v>
      </c>
      <c r="N304" s="15">
        <v>0</v>
      </c>
      <c r="O304" s="15">
        <v>0</v>
      </c>
      <c r="P304" s="15">
        <v>612.02</v>
      </c>
      <c r="Q304" s="15">
        <v>0</v>
      </c>
      <c r="R304" s="15">
        <v>0</v>
      </c>
      <c r="S304" s="15">
        <v>27162.95</v>
      </c>
      <c r="T304" s="15">
        <v>0</v>
      </c>
      <c r="U304" s="15">
        <v>229.84</v>
      </c>
      <c r="V304" s="15">
        <v>0</v>
      </c>
      <c r="W304" s="15">
        <v>0</v>
      </c>
      <c r="X304" s="15">
        <v>229.84</v>
      </c>
      <c r="Y304" s="15">
        <v>0</v>
      </c>
      <c r="Z304" s="15">
        <v>0</v>
      </c>
      <c r="AA304" s="15">
        <v>0</v>
      </c>
      <c r="AB304" s="15">
        <v>100.73</v>
      </c>
      <c r="AC304" s="15">
        <v>0</v>
      </c>
      <c r="AD304" s="15">
        <v>0</v>
      </c>
      <c r="AE304" s="15">
        <v>0</v>
      </c>
      <c r="AF304" s="15">
        <v>0</v>
      </c>
      <c r="AG304" s="15">
        <v>-53.75</v>
      </c>
      <c r="AH304" s="15">
        <v>51.01</v>
      </c>
      <c r="AI304" s="15">
        <v>77.67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113.01</v>
      </c>
      <c r="AR304" s="15">
        <v>0</v>
      </c>
      <c r="AS304" s="15">
        <v>95</v>
      </c>
      <c r="AT304" s="15">
        <v>0</v>
      </c>
      <c r="AU304" s="8">
        <f t="shared" si="4"/>
        <v>1035.53</v>
      </c>
      <c r="AV304" s="15">
        <v>0</v>
      </c>
      <c r="AW304" s="15">
        <v>0</v>
      </c>
      <c r="AX304" s="16">
        <v>48</v>
      </c>
      <c r="AY304" s="16">
        <v>300</v>
      </c>
      <c r="AZ304" s="15">
        <v>339126.44</v>
      </c>
      <c r="BA304" s="15">
        <v>93150</v>
      </c>
      <c r="BB304" s="14">
        <v>90</v>
      </c>
      <c r="BC304" s="14">
        <v>26.244396135265699</v>
      </c>
      <c r="BD304" s="14">
        <v>9.93</v>
      </c>
      <c r="BE304" s="14"/>
      <c r="BF304" s="13" t="s">
        <v>416</v>
      </c>
      <c r="BG304" s="11"/>
      <c r="BH304" s="13" t="s">
        <v>417</v>
      </c>
      <c r="BI304" s="13" t="s">
        <v>418</v>
      </c>
      <c r="BJ304" s="13" t="s">
        <v>639</v>
      </c>
      <c r="BK304" s="13" t="s">
        <v>420</v>
      </c>
      <c r="BL304" s="12" t="s">
        <v>1</v>
      </c>
      <c r="BM304" s="14">
        <v>222962.83765480001</v>
      </c>
      <c r="BN304" s="12" t="s">
        <v>3</v>
      </c>
      <c r="BO304" s="14"/>
      <c r="BP304" s="17">
        <v>37840</v>
      </c>
      <c r="BQ304" s="17">
        <v>46972</v>
      </c>
      <c r="BR304" s="14">
        <v>0</v>
      </c>
      <c r="BS304" s="14">
        <v>100.73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45505</v>
      </c>
      <c r="E305" s="6" t="s">
        <v>646</v>
      </c>
      <c r="F305" s="21">
        <v>0</v>
      </c>
      <c r="G305" s="21">
        <v>0</v>
      </c>
      <c r="H305" s="8">
        <v>47339.55</v>
      </c>
      <c r="I305" s="8">
        <v>0</v>
      </c>
      <c r="J305" s="8">
        <v>0</v>
      </c>
      <c r="K305" s="8">
        <v>47339.55</v>
      </c>
      <c r="L305" s="8">
        <v>807.48</v>
      </c>
      <c r="M305" s="8">
        <v>0</v>
      </c>
      <c r="N305" s="8">
        <v>0</v>
      </c>
      <c r="O305" s="8">
        <v>0</v>
      </c>
      <c r="P305" s="8">
        <v>807.48</v>
      </c>
      <c r="Q305" s="8">
        <v>0</v>
      </c>
      <c r="R305" s="8">
        <v>0</v>
      </c>
      <c r="S305" s="8">
        <v>46532.07</v>
      </c>
      <c r="T305" s="8">
        <v>0</v>
      </c>
      <c r="U305" s="8">
        <v>391.34</v>
      </c>
      <c r="V305" s="8">
        <v>0</v>
      </c>
      <c r="W305" s="8">
        <v>0</v>
      </c>
      <c r="X305" s="8">
        <v>391.34</v>
      </c>
      <c r="Y305" s="8">
        <v>0</v>
      </c>
      <c r="Z305" s="8">
        <v>0</v>
      </c>
      <c r="AA305" s="8">
        <v>0</v>
      </c>
      <c r="AB305" s="8">
        <v>144.49</v>
      </c>
      <c r="AC305" s="8">
        <v>0</v>
      </c>
      <c r="AD305" s="8">
        <v>0</v>
      </c>
      <c r="AE305" s="8">
        <v>0</v>
      </c>
      <c r="AF305" s="8">
        <v>0</v>
      </c>
      <c r="AG305" s="8">
        <v>-77.75</v>
      </c>
      <c r="AH305" s="8">
        <v>72.709999999999994</v>
      </c>
      <c r="AI305" s="8">
        <v>110.92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4.8729999999999997E-3</v>
      </c>
      <c r="AU305" s="8">
        <f t="shared" si="4"/>
        <v>1449.185127</v>
      </c>
      <c r="AV305" s="8">
        <v>0</v>
      </c>
      <c r="AW305" s="8">
        <v>0</v>
      </c>
      <c r="AX305" s="9">
        <v>47</v>
      </c>
      <c r="AY305" s="9">
        <v>300</v>
      </c>
      <c r="AZ305" s="8">
        <v>482961.17</v>
      </c>
      <c r="BA305" s="8">
        <v>132750</v>
      </c>
      <c r="BB305" s="7">
        <v>90</v>
      </c>
      <c r="BC305" s="7">
        <v>31.547166101694899</v>
      </c>
      <c r="BD305" s="7">
        <v>9.92</v>
      </c>
      <c r="BE305" s="7"/>
      <c r="BF305" s="6" t="s">
        <v>416</v>
      </c>
      <c r="BG305" s="4"/>
      <c r="BH305" s="6" t="s">
        <v>417</v>
      </c>
      <c r="BI305" s="6" t="s">
        <v>418</v>
      </c>
      <c r="BJ305" s="6" t="s">
        <v>639</v>
      </c>
      <c r="BK305" s="6" t="s">
        <v>420</v>
      </c>
      <c r="BL305" s="5" t="s">
        <v>1</v>
      </c>
      <c r="BM305" s="7">
        <v>381951.23759208003</v>
      </c>
      <c r="BN305" s="5" t="s">
        <v>3</v>
      </c>
      <c r="BO305" s="7"/>
      <c r="BP305" s="10">
        <v>37827</v>
      </c>
      <c r="BQ305" s="10">
        <v>46959</v>
      </c>
      <c r="BR305" s="7">
        <v>0</v>
      </c>
      <c r="BS305" s="7">
        <v>144.49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45505</v>
      </c>
      <c r="E306" s="13" t="s">
        <v>647</v>
      </c>
      <c r="F306" s="22">
        <v>0</v>
      </c>
      <c r="G306" s="22">
        <v>0</v>
      </c>
      <c r="H306" s="15">
        <v>38538.44</v>
      </c>
      <c r="I306" s="15">
        <v>0</v>
      </c>
      <c r="J306" s="15">
        <v>0</v>
      </c>
      <c r="K306" s="15">
        <v>38538.44</v>
      </c>
      <c r="L306" s="15">
        <v>640.89</v>
      </c>
      <c r="M306" s="15">
        <v>0</v>
      </c>
      <c r="N306" s="15">
        <v>0</v>
      </c>
      <c r="O306" s="15">
        <v>0</v>
      </c>
      <c r="P306" s="15">
        <v>640.89</v>
      </c>
      <c r="Q306" s="15">
        <v>0</v>
      </c>
      <c r="R306" s="15">
        <v>0</v>
      </c>
      <c r="S306" s="15">
        <v>37897.550000000003</v>
      </c>
      <c r="T306" s="15">
        <v>0</v>
      </c>
      <c r="U306" s="15">
        <v>318.91000000000003</v>
      </c>
      <c r="V306" s="15">
        <v>0</v>
      </c>
      <c r="W306" s="15">
        <v>0</v>
      </c>
      <c r="X306" s="15">
        <v>318.91000000000003</v>
      </c>
      <c r="Y306" s="15">
        <v>0</v>
      </c>
      <c r="Z306" s="15">
        <v>0</v>
      </c>
      <c r="AA306" s="15">
        <v>0</v>
      </c>
      <c r="AB306" s="15">
        <v>114.84</v>
      </c>
      <c r="AC306" s="15">
        <v>0</v>
      </c>
      <c r="AD306" s="15">
        <v>0</v>
      </c>
      <c r="AE306" s="15">
        <v>0</v>
      </c>
      <c r="AF306" s="15">
        <v>0</v>
      </c>
      <c r="AG306" s="15">
        <v>-61.57</v>
      </c>
      <c r="AH306" s="15">
        <v>58.17</v>
      </c>
      <c r="AI306" s="15">
        <v>88.72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0.03</v>
      </c>
      <c r="AT306" s="15">
        <v>2.1929000000000001E-2</v>
      </c>
      <c r="AU306" s="8">
        <f t="shared" si="4"/>
        <v>1159.9080710000001</v>
      </c>
      <c r="AV306" s="15">
        <v>0</v>
      </c>
      <c r="AW306" s="15">
        <v>0</v>
      </c>
      <c r="AX306" s="16">
        <v>48</v>
      </c>
      <c r="AY306" s="16">
        <v>300</v>
      </c>
      <c r="AZ306" s="15">
        <v>386575.08</v>
      </c>
      <c r="BA306" s="15">
        <v>106200</v>
      </c>
      <c r="BB306" s="14">
        <v>90</v>
      </c>
      <c r="BC306" s="14">
        <v>32.116567796610198</v>
      </c>
      <c r="BD306" s="14">
        <v>9.93</v>
      </c>
      <c r="BE306" s="14"/>
      <c r="BF306" s="13" t="s">
        <v>416</v>
      </c>
      <c r="BG306" s="11"/>
      <c r="BH306" s="13" t="s">
        <v>417</v>
      </c>
      <c r="BI306" s="13" t="s">
        <v>418</v>
      </c>
      <c r="BJ306" s="13" t="s">
        <v>639</v>
      </c>
      <c r="BK306" s="13" t="s">
        <v>420</v>
      </c>
      <c r="BL306" s="12" t="s">
        <v>1</v>
      </c>
      <c r="BM306" s="14">
        <v>311076.12715720001</v>
      </c>
      <c r="BN306" s="12" t="s">
        <v>3</v>
      </c>
      <c r="BO306" s="14"/>
      <c r="BP306" s="17">
        <v>37837</v>
      </c>
      <c r="BQ306" s="17">
        <v>46969</v>
      </c>
      <c r="BR306" s="14">
        <v>0</v>
      </c>
      <c r="BS306" s="14">
        <v>114.84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45505</v>
      </c>
      <c r="E307" s="6" t="s">
        <v>175</v>
      </c>
      <c r="F307" s="21">
        <v>140</v>
      </c>
      <c r="G307" s="21">
        <v>139</v>
      </c>
      <c r="H307" s="8">
        <v>46216.56</v>
      </c>
      <c r="I307" s="8">
        <v>62138.32</v>
      </c>
      <c r="J307" s="8">
        <v>0</v>
      </c>
      <c r="K307" s="8">
        <v>108354.88</v>
      </c>
      <c r="L307" s="8">
        <v>750.44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108354.88</v>
      </c>
      <c r="T307" s="8">
        <v>96357.08</v>
      </c>
      <c r="U307" s="8">
        <v>381.67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96738.75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62888.76</v>
      </c>
      <c r="AW307" s="8">
        <v>96738.75</v>
      </c>
      <c r="AX307" s="9">
        <v>49</v>
      </c>
      <c r="AY307" s="9">
        <v>300</v>
      </c>
      <c r="AZ307" s="8">
        <v>458105.9</v>
      </c>
      <c r="BA307" s="8">
        <v>125460</v>
      </c>
      <c r="BB307" s="7">
        <v>90</v>
      </c>
      <c r="BC307" s="7">
        <v>77.729469153515097</v>
      </c>
      <c r="BD307" s="7">
        <v>9.91</v>
      </c>
      <c r="BE307" s="7"/>
      <c r="BF307" s="6" t="s">
        <v>416</v>
      </c>
      <c r="BG307" s="4"/>
      <c r="BH307" s="6" t="s">
        <v>417</v>
      </c>
      <c r="BI307" s="6" t="s">
        <v>418</v>
      </c>
      <c r="BJ307" s="6" t="s">
        <v>639</v>
      </c>
      <c r="BK307" s="6" t="s">
        <v>423</v>
      </c>
      <c r="BL307" s="5" t="s">
        <v>1</v>
      </c>
      <c r="BM307" s="7">
        <v>889414.12911871995</v>
      </c>
      <c r="BN307" s="5" t="s">
        <v>3</v>
      </c>
      <c r="BO307" s="7"/>
      <c r="BP307" s="10">
        <v>37879</v>
      </c>
      <c r="BQ307" s="10">
        <v>47011</v>
      </c>
      <c r="BR307" s="7">
        <v>43835.49</v>
      </c>
      <c r="BS307" s="7">
        <v>137.43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45505</v>
      </c>
      <c r="E308" s="13" t="s">
        <v>176</v>
      </c>
      <c r="F308" s="22">
        <v>210</v>
      </c>
      <c r="G308" s="22">
        <v>209</v>
      </c>
      <c r="H308" s="15">
        <v>31797.93</v>
      </c>
      <c r="I308" s="15">
        <v>50775.71</v>
      </c>
      <c r="J308" s="15">
        <v>0</v>
      </c>
      <c r="K308" s="15">
        <v>82573.64</v>
      </c>
      <c r="L308" s="15">
        <v>505.48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82573.64</v>
      </c>
      <c r="T308" s="15">
        <v>109741.99</v>
      </c>
      <c r="U308" s="15">
        <v>258.89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110000.88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8">
        <f t="shared" si="4"/>
        <v>0</v>
      </c>
      <c r="AV308" s="15">
        <v>51281.19</v>
      </c>
      <c r="AW308" s="15">
        <v>110000.88</v>
      </c>
      <c r="AX308" s="16">
        <v>50</v>
      </c>
      <c r="AY308" s="16">
        <v>300</v>
      </c>
      <c r="AZ308" s="15">
        <v>342233</v>
      </c>
      <c r="BA308" s="15">
        <v>85640</v>
      </c>
      <c r="BB308" s="14">
        <v>83</v>
      </c>
      <c r="BC308" s="14">
        <v>80.028165810369003</v>
      </c>
      <c r="BD308" s="14">
        <v>9.77</v>
      </c>
      <c r="BE308" s="14"/>
      <c r="BF308" s="13" t="s">
        <v>416</v>
      </c>
      <c r="BG308" s="11"/>
      <c r="BH308" s="13" t="s">
        <v>417</v>
      </c>
      <c r="BI308" s="13" t="s">
        <v>418</v>
      </c>
      <c r="BJ308" s="13" t="s">
        <v>639</v>
      </c>
      <c r="BK308" s="13" t="s">
        <v>423</v>
      </c>
      <c r="BL308" s="12" t="s">
        <v>1</v>
      </c>
      <c r="BM308" s="14">
        <v>677792.84245215997</v>
      </c>
      <c r="BN308" s="12" t="s">
        <v>3</v>
      </c>
      <c r="BO308" s="14"/>
      <c r="BP308" s="17">
        <v>37907</v>
      </c>
      <c r="BQ308" s="17">
        <v>47039</v>
      </c>
      <c r="BR308" s="14">
        <v>37545.339999999997</v>
      </c>
      <c r="BS308" s="14">
        <v>61.44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45505</v>
      </c>
      <c r="E309" s="6" t="s">
        <v>177</v>
      </c>
      <c r="F309" s="21">
        <v>163</v>
      </c>
      <c r="G309" s="21">
        <v>162</v>
      </c>
      <c r="H309" s="8">
        <v>34586.07</v>
      </c>
      <c r="I309" s="8">
        <v>49521.77</v>
      </c>
      <c r="J309" s="8">
        <v>0</v>
      </c>
      <c r="K309" s="8">
        <v>84107.839999999997</v>
      </c>
      <c r="L309" s="8">
        <v>549.80999999999995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84107.839999999997</v>
      </c>
      <c r="T309" s="8">
        <v>85996.43</v>
      </c>
      <c r="U309" s="8">
        <v>281.58999999999997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86278.02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50071.58</v>
      </c>
      <c r="AW309" s="8">
        <v>86278.02</v>
      </c>
      <c r="AX309" s="9">
        <v>50</v>
      </c>
      <c r="AY309" s="9">
        <v>300</v>
      </c>
      <c r="AZ309" s="8">
        <v>342233</v>
      </c>
      <c r="BA309" s="8">
        <v>93150</v>
      </c>
      <c r="BB309" s="7">
        <v>90</v>
      </c>
      <c r="BC309" s="7">
        <v>81.263613526569998</v>
      </c>
      <c r="BD309" s="7">
        <v>9.77</v>
      </c>
      <c r="BE309" s="7"/>
      <c r="BF309" s="6" t="s">
        <v>416</v>
      </c>
      <c r="BG309" s="4"/>
      <c r="BH309" s="6" t="s">
        <v>417</v>
      </c>
      <c r="BI309" s="6" t="s">
        <v>418</v>
      </c>
      <c r="BJ309" s="6" t="s">
        <v>639</v>
      </c>
      <c r="BK309" s="6" t="s">
        <v>423</v>
      </c>
      <c r="BL309" s="5" t="s">
        <v>1</v>
      </c>
      <c r="BM309" s="7">
        <v>690386.08381695999</v>
      </c>
      <c r="BN309" s="5" t="s">
        <v>3</v>
      </c>
      <c r="BO309" s="7"/>
      <c r="BP309" s="10">
        <v>37907</v>
      </c>
      <c r="BQ309" s="10">
        <v>47039</v>
      </c>
      <c r="BR309" s="7">
        <v>31701.200000000001</v>
      </c>
      <c r="BS309" s="7">
        <v>66.83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45505</v>
      </c>
      <c r="E310" s="13" t="s">
        <v>178</v>
      </c>
      <c r="F310" s="22">
        <v>85</v>
      </c>
      <c r="G310" s="22">
        <v>84</v>
      </c>
      <c r="H310" s="15">
        <v>31855.22</v>
      </c>
      <c r="I310" s="15">
        <v>31027.39</v>
      </c>
      <c r="J310" s="15">
        <v>0</v>
      </c>
      <c r="K310" s="15">
        <v>62882.61</v>
      </c>
      <c r="L310" s="15">
        <v>507.22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62882.61</v>
      </c>
      <c r="T310" s="15">
        <v>34131.06</v>
      </c>
      <c r="U310" s="15">
        <v>259.35000000000002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34390.410000000003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8">
        <f t="shared" si="4"/>
        <v>0</v>
      </c>
      <c r="AV310" s="15">
        <v>31534.61</v>
      </c>
      <c r="AW310" s="15">
        <v>34390.410000000003</v>
      </c>
      <c r="AX310" s="16">
        <v>50</v>
      </c>
      <c r="AY310" s="16">
        <v>300</v>
      </c>
      <c r="AZ310" s="15">
        <v>315600.02</v>
      </c>
      <c r="BA310" s="15">
        <v>85886.1</v>
      </c>
      <c r="BB310" s="14">
        <v>90</v>
      </c>
      <c r="BC310" s="14">
        <v>65.894654664724598</v>
      </c>
      <c r="BD310" s="14">
        <v>9.77</v>
      </c>
      <c r="BE310" s="14"/>
      <c r="BF310" s="13" t="s">
        <v>416</v>
      </c>
      <c r="BG310" s="11"/>
      <c r="BH310" s="13" t="s">
        <v>429</v>
      </c>
      <c r="BI310" s="13" t="s">
        <v>430</v>
      </c>
      <c r="BJ310" s="13" t="s">
        <v>4</v>
      </c>
      <c r="BK310" s="13" t="s">
        <v>423</v>
      </c>
      <c r="BL310" s="12" t="s">
        <v>1</v>
      </c>
      <c r="BM310" s="14">
        <v>516162.09449783998</v>
      </c>
      <c r="BN310" s="12" t="s">
        <v>3</v>
      </c>
      <c r="BO310" s="14"/>
      <c r="BP310" s="17">
        <v>37914</v>
      </c>
      <c r="BQ310" s="17">
        <v>47046</v>
      </c>
      <c r="BR310" s="14">
        <v>15337.24</v>
      </c>
      <c r="BS310" s="14">
        <v>61.62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45505</v>
      </c>
      <c r="E311" s="6" t="s">
        <v>179</v>
      </c>
      <c r="F311" s="21">
        <v>76</v>
      </c>
      <c r="G311" s="21">
        <v>75</v>
      </c>
      <c r="H311" s="8">
        <v>30967.91</v>
      </c>
      <c r="I311" s="8">
        <v>27879.82</v>
      </c>
      <c r="J311" s="8">
        <v>0</v>
      </c>
      <c r="K311" s="8">
        <v>58847.73</v>
      </c>
      <c r="L311" s="8">
        <v>493.41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58847.73</v>
      </c>
      <c r="T311" s="8">
        <v>28604.82</v>
      </c>
      <c r="U311" s="8">
        <v>252.13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28856.95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0</v>
      </c>
      <c r="AV311" s="8">
        <v>28373.23</v>
      </c>
      <c r="AW311" s="8">
        <v>28856.95</v>
      </c>
      <c r="AX311" s="9">
        <v>50</v>
      </c>
      <c r="AY311" s="9">
        <v>300</v>
      </c>
      <c r="AZ311" s="8">
        <v>315600.02</v>
      </c>
      <c r="BA311" s="8">
        <v>83530.62</v>
      </c>
      <c r="BB311" s="7">
        <v>88</v>
      </c>
      <c r="BC311" s="7">
        <v>61.996430051638598</v>
      </c>
      <c r="BD311" s="7">
        <v>9.77</v>
      </c>
      <c r="BE311" s="7"/>
      <c r="BF311" s="6" t="s">
        <v>416</v>
      </c>
      <c r="BG311" s="4"/>
      <c r="BH311" s="6" t="s">
        <v>429</v>
      </c>
      <c r="BI311" s="6" t="s">
        <v>430</v>
      </c>
      <c r="BJ311" s="6" t="s">
        <v>649</v>
      </c>
      <c r="BK311" s="6" t="s">
        <v>423</v>
      </c>
      <c r="BL311" s="5" t="s">
        <v>1</v>
      </c>
      <c r="BM311" s="7">
        <v>483042.41145911999</v>
      </c>
      <c r="BN311" s="5" t="s">
        <v>3</v>
      </c>
      <c r="BO311" s="7"/>
      <c r="BP311" s="10">
        <v>37914</v>
      </c>
      <c r="BQ311" s="10">
        <v>47046</v>
      </c>
      <c r="BR311" s="7">
        <v>13189.04</v>
      </c>
      <c r="BS311" s="7">
        <v>59.93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45505</v>
      </c>
      <c r="E312" s="13" t="s">
        <v>650</v>
      </c>
      <c r="F312" s="22">
        <v>9</v>
      </c>
      <c r="G312" s="22">
        <v>9</v>
      </c>
      <c r="H312" s="15">
        <v>24698.7</v>
      </c>
      <c r="I312" s="15">
        <v>3559.92</v>
      </c>
      <c r="J312" s="15">
        <v>0</v>
      </c>
      <c r="K312" s="15">
        <v>28258.62</v>
      </c>
      <c r="L312" s="15">
        <v>394.56</v>
      </c>
      <c r="M312" s="15">
        <v>0</v>
      </c>
      <c r="N312" s="15">
        <v>0</v>
      </c>
      <c r="O312" s="15">
        <v>354.01</v>
      </c>
      <c r="P312" s="15">
        <v>0</v>
      </c>
      <c r="Q312" s="15">
        <v>0</v>
      </c>
      <c r="R312" s="15">
        <v>0</v>
      </c>
      <c r="S312" s="15">
        <v>27904.61</v>
      </c>
      <c r="T312" s="15">
        <v>1942.19</v>
      </c>
      <c r="U312" s="15">
        <v>200.27</v>
      </c>
      <c r="V312" s="15">
        <v>0</v>
      </c>
      <c r="W312" s="15">
        <v>227.93</v>
      </c>
      <c r="X312" s="15">
        <v>0</v>
      </c>
      <c r="Y312" s="15">
        <v>0</v>
      </c>
      <c r="Z312" s="15">
        <v>0</v>
      </c>
      <c r="AA312" s="15">
        <v>1914.53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-63.49</v>
      </c>
      <c r="AH312" s="15">
        <v>0</v>
      </c>
      <c r="AI312" s="15">
        <v>0</v>
      </c>
      <c r="AJ312" s="15">
        <v>49.84</v>
      </c>
      <c r="AK312" s="15">
        <v>0</v>
      </c>
      <c r="AL312" s="15">
        <v>0</v>
      </c>
      <c r="AM312" s="15">
        <v>44.53</v>
      </c>
      <c r="AN312" s="15">
        <v>0</v>
      </c>
      <c r="AO312" s="15">
        <v>35.020000000000003</v>
      </c>
      <c r="AP312" s="15">
        <v>55.77</v>
      </c>
      <c r="AQ312" s="15">
        <v>0</v>
      </c>
      <c r="AR312" s="15">
        <v>0</v>
      </c>
      <c r="AS312" s="15">
        <v>0</v>
      </c>
      <c r="AT312" s="15">
        <v>0</v>
      </c>
      <c r="AU312" s="8">
        <f t="shared" si="4"/>
        <v>703.61</v>
      </c>
      <c r="AV312" s="15">
        <v>3600.47</v>
      </c>
      <c r="AW312" s="15">
        <v>1914.53</v>
      </c>
      <c r="AX312" s="16">
        <v>50</v>
      </c>
      <c r="AY312" s="16">
        <v>300</v>
      </c>
      <c r="AZ312" s="15">
        <v>315600.02</v>
      </c>
      <c r="BA312" s="15">
        <v>66854.73</v>
      </c>
      <c r="BB312" s="14">
        <v>70</v>
      </c>
      <c r="BC312" s="14">
        <v>29.217419620122602</v>
      </c>
      <c r="BD312" s="14">
        <v>9.73</v>
      </c>
      <c r="BE312" s="14"/>
      <c r="BF312" s="13" t="s">
        <v>416</v>
      </c>
      <c r="BG312" s="11"/>
      <c r="BH312" s="13" t="s">
        <v>429</v>
      </c>
      <c r="BI312" s="13" t="s">
        <v>430</v>
      </c>
      <c r="BJ312" s="13" t="s">
        <v>4</v>
      </c>
      <c r="BK312" s="13" t="s">
        <v>423</v>
      </c>
      <c r="BL312" s="12" t="s">
        <v>1</v>
      </c>
      <c r="BM312" s="14">
        <v>229050.63806584</v>
      </c>
      <c r="BN312" s="12" t="s">
        <v>3</v>
      </c>
      <c r="BO312" s="14"/>
      <c r="BP312" s="17">
        <v>37914</v>
      </c>
      <c r="BQ312" s="17">
        <v>47046</v>
      </c>
      <c r="BR312" s="14">
        <v>1265.67</v>
      </c>
      <c r="BS312" s="14">
        <v>49.84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45505</v>
      </c>
      <c r="E313" s="6" t="s">
        <v>651</v>
      </c>
      <c r="F313" s="21">
        <v>0</v>
      </c>
      <c r="G313" s="21">
        <v>0</v>
      </c>
      <c r="H313" s="8">
        <v>60895.47</v>
      </c>
      <c r="I313" s="8">
        <v>0</v>
      </c>
      <c r="J313" s="8">
        <v>0</v>
      </c>
      <c r="K313" s="8">
        <v>60895.47</v>
      </c>
      <c r="L313" s="8">
        <v>1123.3699999999999</v>
      </c>
      <c r="M313" s="8">
        <v>0</v>
      </c>
      <c r="N313" s="8">
        <v>0</v>
      </c>
      <c r="O313" s="8">
        <v>0</v>
      </c>
      <c r="P313" s="8">
        <v>1123.3699999999999</v>
      </c>
      <c r="Q313" s="8">
        <v>0</v>
      </c>
      <c r="R313" s="8">
        <v>0</v>
      </c>
      <c r="S313" s="8">
        <v>59772.1</v>
      </c>
      <c r="T313" s="8">
        <v>0</v>
      </c>
      <c r="U313" s="8">
        <v>495.79</v>
      </c>
      <c r="V313" s="8">
        <v>0</v>
      </c>
      <c r="W313" s="8">
        <v>0</v>
      </c>
      <c r="X313" s="8">
        <v>495.79</v>
      </c>
      <c r="Y313" s="8">
        <v>0</v>
      </c>
      <c r="Z313" s="8">
        <v>0</v>
      </c>
      <c r="AA313" s="8">
        <v>0</v>
      </c>
      <c r="AB313" s="8">
        <v>130.15</v>
      </c>
      <c r="AC313" s="8">
        <v>0</v>
      </c>
      <c r="AD313" s="8">
        <v>0</v>
      </c>
      <c r="AE313" s="8">
        <v>0</v>
      </c>
      <c r="AF313" s="8">
        <v>0</v>
      </c>
      <c r="AG313" s="8">
        <v>-86.33</v>
      </c>
      <c r="AH313" s="8">
        <v>95.04</v>
      </c>
      <c r="AI313" s="8">
        <v>151.41999999999999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0.2</v>
      </c>
      <c r="AR313" s="8">
        <v>0</v>
      </c>
      <c r="AS313" s="8">
        <v>0</v>
      </c>
      <c r="AT313" s="8">
        <v>0</v>
      </c>
      <c r="AU313" s="8">
        <f t="shared" si="4"/>
        <v>1909.6399999999999</v>
      </c>
      <c r="AV313" s="8">
        <v>0</v>
      </c>
      <c r="AW313" s="8">
        <v>0</v>
      </c>
      <c r="AX313" s="9">
        <v>50</v>
      </c>
      <c r="AY313" s="9">
        <v>300</v>
      </c>
      <c r="AZ313" s="8">
        <v>750000</v>
      </c>
      <c r="BA313" s="8">
        <v>181410.51</v>
      </c>
      <c r="BB313" s="7">
        <v>80</v>
      </c>
      <c r="BC313" s="7">
        <v>26.3588256270268</v>
      </c>
      <c r="BD313" s="7">
        <v>9.77</v>
      </c>
      <c r="BE313" s="7"/>
      <c r="BF313" s="6" t="s">
        <v>416</v>
      </c>
      <c r="BG313" s="4"/>
      <c r="BH313" s="6" t="s">
        <v>607</v>
      </c>
      <c r="BI313" s="6" t="s">
        <v>608</v>
      </c>
      <c r="BJ313" s="6" t="s">
        <v>648</v>
      </c>
      <c r="BK313" s="6" t="s">
        <v>420</v>
      </c>
      <c r="BL313" s="5" t="s">
        <v>1</v>
      </c>
      <c r="BM313" s="7">
        <v>490629.95840240002</v>
      </c>
      <c r="BN313" s="5" t="s">
        <v>3</v>
      </c>
      <c r="BO313" s="7"/>
      <c r="BP313" s="10">
        <v>37917</v>
      </c>
      <c r="BQ313" s="10">
        <v>47049</v>
      </c>
      <c r="BR313" s="7">
        <v>0</v>
      </c>
      <c r="BS313" s="7">
        <v>130.15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45505</v>
      </c>
      <c r="E314" s="13" t="s">
        <v>289</v>
      </c>
      <c r="F314" s="22">
        <v>38</v>
      </c>
      <c r="G314" s="22">
        <v>38</v>
      </c>
      <c r="H314" s="15">
        <v>0</v>
      </c>
      <c r="I314" s="15">
        <v>26594.18</v>
      </c>
      <c r="J314" s="15">
        <v>0</v>
      </c>
      <c r="K314" s="15">
        <v>26594.18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26594.18</v>
      </c>
      <c r="T314" s="15">
        <v>4802.5600000000004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4802.5600000000004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0</v>
      </c>
      <c r="AV314" s="15">
        <v>26594.18</v>
      </c>
      <c r="AW314" s="15">
        <v>4802.5600000000004</v>
      </c>
      <c r="AX314" s="16">
        <v>152</v>
      </c>
      <c r="AY314" s="16">
        <v>360</v>
      </c>
      <c r="AZ314" s="15">
        <v>306827.36</v>
      </c>
      <c r="BA314" s="15">
        <v>88825</v>
      </c>
      <c r="BB314" s="14">
        <v>85</v>
      </c>
      <c r="BC314" s="14">
        <v>25.448976076554999</v>
      </c>
      <c r="BD314" s="14">
        <v>10.5</v>
      </c>
      <c r="BE314" s="14"/>
      <c r="BF314" s="13" t="s">
        <v>416</v>
      </c>
      <c r="BG314" s="11"/>
      <c r="BH314" s="13" t="s">
        <v>433</v>
      </c>
      <c r="BI314" s="13" t="s">
        <v>434</v>
      </c>
      <c r="BJ314" s="13" t="s">
        <v>439</v>
      </c>
      <c r="BK314" s="13" t="s">
        <v>423</v>
      </c>
      <c r="BL314" s="12" t="s">
        <v>1</v>
      </c>
      <c r="BM314" s="14">
        <v>218294.17783792</v>
      </c>
      <c r="BN314" s="12" t="s">
        <v>3</v>
      </c>
      <c r="BO314" s="14"/>
      <c r="BP314" s="17">
        <v>36916</v>
      </c>
      <c r="BQ314" s="17">
        <v>47873</v>
      </c>
      <c r="BR314" s="14">
        <v>9897.81</v>
      </c>
      <c r="BS314" s="14">
        <v>0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45505</v>
      </c>
      <c r="E315" s="6" t="s">
        <v>652</v>
      </c>
      <c r="F315" s="21">
        <v>0</v>
      </c>
      <c r="G315" s="21">
        <v>0</v>
      </c>
      <c r="H315" s="8">
        <v>46197.79</v>
      </c>
      <c r="I315" s="8">
        <v>0</v>
      </c>
      <c r="J315" s="8">
        <v>0</v>
      </c>
      <c r="K315" s="8">
        <v>46197.79</v>
      </c>
      <c r="L315" s="8">
        <v>408.29</v>
      </c>
      <c r="M315" s="8">
        <v>0</v>
      </c>
      <c r="N315" s="8">
        <v>0</v>
      </c>
      <c r="O315" s="8">
        <v>0</v>
      </c>
      <c r="P315" s="8">
        <v>408.29</v>
      </c>
      <c r="Q315" s="8">
        <v>0</v>
      </c>
      <c r="R315" s="8">
        <v>0</v>
      </c>
      <c r="S315" s="8">
        <v>45789.5</v>
      </c>
      <c r="T315" s="8">
        <v>0</v>
      </c>
      <c r="U315" s="8">
        <v>404.23</v>
      </c>
      <c r="V315" s="8">
        <v>0</v>
      </c>
      <c r="W315" s="8">
        <v>0</v>
      </c>
      <c r="X315" s="8">
        <v>404.23</v>
      </c>
      <c r="Y315" s="8">
        <v>0</v>
      </c>
      <c r="Z315" s="8">
        <v>0</v>
      </c>
      <c r="AA315" s="8">
        <v>0</v>
      </c>
      <c r="AB315" s="8">
        <v>148</v>
      </c>
      <c r="AC315" s="8">
        <v>0</v>
      </c>
      <c r="AD315" s="8">
        <v>0</v>
      </c>
      <c r="AE315" s="8">
        <v>0</v>
      </c>
      <c r="AF315" s="8">
        <v>0</v>
      </c>
      <c r="AG315" s="8">
        <v>-37.85</v>
      </c>
      <c r="AH315" s="8">
        <v>105.69</v>
      </c>
      <c r="AI315" s="8">
        <v>0.31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184.41</v>
      </c>
      <c r="AR315" s="8">
        <v>0</v>
      </c>
      <c r="AS315" s="8">
        <v>177.55</v>
      </c>
      <c r="AT315" s="8">
        <v>0</v>
      </c>
      <c r="AU315" s="8">
        <f t="shared" si="4"/>
        <v>1035.53</v>
      </c>
      <c r="AV315" s="8">
        <v>0</v>
      </c>
      <c r="AW315" s="8">
        <v>0</v>
      </c>
      <c r="AX315" s="9">
        <v>78</v>
      </c>
      <c r="AY315" s="9">
        <v>360</v>
      </c>
      <c r="AZ315" s="8">
        <v>307533.57</v>
      </c>
      <c r="BA315" s="8">
        <v>88825</v>
      </c>
      <c r="BB315" s="7">
        <v>85</v>
      </c>
      <c r="BC315" s="7">
        <v>43.817703349282297</v>
      </c>
      <c r="BD315" s="7">
        <v>10.5</v>
      </c>
      <c r="BE315" s="7"/>
      <c r="BF315" s="6" t="s">
        <v>416</v>
      </c>
      <c r="BG315" s="4"/>
      <c r="BH315" s="6" t="s">
        <v>433</v>
      </c>
      <c r="BI315" s="6" t="s">
        <v>434</v>
      </c>
      <c r="BJ315" s="6" t="s">
        <v>439</v>
      </c>
      <c r="BK315" s="6" t="s">
        <v>420</v>
      </c>
      <c r="BL315" s="5" t="s">
        <v>1</v>
      </c>
      <c r="BM315" s="7">
        <v>375855.967588</v>
      </c>
      <c r="BN315" s="5" t="s">
        <v>3</v>
      </c>
      <c r="BO315" s="7"/>
      <c r="BP315" s="10">
        <v>36929</v>
      </c>
      <c r="BQ315" s="10">
        <v>47886</v>
      </c>
      <c r="BR315" s="7">
        <v>0</v>
      </c>
      <c r="BS315" s="7">
        <v>148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45505</v>
      </c>
      <c r="E316" s="13" t="s">
        <v>180</v>
      </c>
      <c r="F316" s="22">
        <v>108</v>
      </c>
      <c r="G316" s="22">
        <v>107</v>
      </c>
      <c r="H316" s="15">
        <v>28069.89</v>
      </c>
      <c r="I316" s="15">
        <v>43994.73</v>
      </c>
      <c r="J316" s="15">
        <v>0</v>
      </c>
      <c r="K316" s="15">
        <v>72064.62</v>
      </c>
      <c r="L316" s="15">
        <v>617.72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72064.62</v>
      </c>
      <c r="T316" s="15">
        <v>47805.27</v>
      </c>
      <c r="U316" s="15">
        <v>232.28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48037.55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44612.45</v>
      </c>
      <c r="AW316" s="15">
        <v>48037.55</v>
      </c>
      <c r="AX316" s="16">
        <v>48</v>
      </c>
      <c r="AY316" s="16">
        <v>300</v>
      </c>
      <c r="AZ316" s="15">
        <v>342348.27</v>
      </c>
      <c r="BA316" s="15">
        <v>94050</v>
      </c>
      <c r="BB316" s="14">
        <v>90</v>
      </c>
      <c r="BC316" s="14">
        <v>68.961358851674603</v>
      </c>
      <c r="BD316" s="14">
        <v>9.93</v>
      </c>
      <c r="BE316" s="14"/>
      <c r="BF316" s="13" t="s">
        <v>416</v>
      </c>
      <c r="BG316" s="11"/>
      <c r="BH316" s="13" t="s">
        <v>584</v>
      </c>
      <c r="BI316" s="13" t="s">
        <v>304</v>
      </c>
      <c r="BJ316" s="13" t="s">
        <v>585</v>
      </c>
      <c r="BK316" s="13" t="s">
        <v>423</v>
      </c>
      <c r="BL316" s="12" t="s">
        <v>1</v>
      </c>
      <c r="BM316" s="14">
        <v>591531.19118928001</v>
      </c>
      <c r="BN316" s="12" t="s">
        <v>3</v>
      </c>
      <c r="BO316" s="14"/>
      <c r="BP316" s="17">
        <v>37837</v>
      </c>
      <c r="BQ316" s="17">
        <v>46969</v>
      </c>
      <c r="BR316" s="14">
        <v>25257.48</v>
      </c>
      <c r="BS316" s="14">
        <v>101.7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45505</v>
      </c>
      <c r="E317" s="6" t="s">
        <v>181</v>
      </c>
      <c r="F317" s="21">
        <v>156</v>
      </c>
      <c r="G317" s="21">
        <v>155</v>
      </c>
      <c r="H317" s="8">
        <v>51913.88</v>
      </c>
      <c r="I317" s="8">
        <v>30426.59</v>
      </c>
      <c r="J317" s="8">
        <v>0</v>
      </c>
      <c r="K317" s="8">
        <v>82340.47</v>
      </c>
      <c r="L317" s="8">
        <v>358.27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82340.47</v>
      </c>
      <c r="T317" s="8">
        <v>96321.46</v>
      </c>
      <c r="U317" s="8">
        <v>454.25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96775.71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30784.86</v>
      </c>
      <c r="AW317" s="8">
        <v>96775.71</v>
      </c>
      <c r="AX317" s="9">
        <v>93</v>
      </c>
      <c r="AY317" s="9">
        <v>360</v>
      </c>
      <c r="AZ317" s="8">
        <v>343500.03</v>
      </c>
      <c r="BA317" s="8">
        <v>88825</v>
      </c>
      <c r="BB317" s="7">
        <v>80.569999999999993</v>
      </c>
      <c r="BC317" s="7">
        <v>74.688113345342003</v>
      </c>
      <c r="BD317" s="7">
        <v>10.5</v>
      </c>
      <c r="BE317" s="7"/>
      <c r="BF317" s="6" t="s">
        <v>416</v>
      </c>
      <c r="BG317" s="4"/>
      <c r="BH317" s="6" t="s">
        <v>433</v>
      </c>
      <c r="BI317" s="6" t="s">
        <v>434</v>
      </c>
      <c r="BJ317" s="6" t="s">
        <v>499</v>
      </c>
      <c r="BK317" s="6" t="s">
        <v>423</v>
      </c>
      <c r="BL317" s="5" t="s">
        <v>1</v>
      </c>
      <c r="BM317" s="7">
        <v>675878.90288168006</v>
      </c>
      <c r="BN317" s="5" t="s">
        <v>3</v>
      </c>
      <c r="BO317" s="7"/>
      <c r="BP317" s="10">
        <v>37396</v>
      </c>
      <c r="BQ317" s="10">
        <v>48354</v>
      </c>
      <c r="BR317" s="7">
        <v>39602.160000000003</v>
      </c>
      <c r="BS317" s="7">
        <v>148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45505</v>
      </c>
      <c r="E318" s="13" t="s">
        <v>653</v>
      </c>
      <c r="F318" s="22">
        <v>41</v>
      </c>
      <c r="G318" s="22">
        <v>40</v>
      </c>
      <c r="H318" s="15">
        <v>31212.63</v>
      </c>
      <c r="I318" s="15">
        <v>10513.66</v>
      </c>
      <c r="J318" s="15">
        <v>0</v>
      </c>
      <c r="K318" s="15">
        <v>41726.29</v>
      </c>
      <c r="L318" s="15">
        <v>303.54000000000002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41726.29</v>
      </c>
      <c r="T318" s="15">
        <v>12542.28</v>
      </c>
      <c r="U318" s="15">
        <v>258.8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12801.08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0</v>
      </c>
      <c r="AV318" s="15">
        <v>10817.2</v>
      </c>
      <c r="AW318" s="15">
        <v>12801.08</v>
      </c>
      <c r="AX318" s="16">
        <v>79</v>
      </c>
      <c r="AY318" s="16">
        <v>360</v>
      </c>
      <c r="AZ318" s="15">
        <v>210411.27</v>
      </c>
      <c r="BA318" s="15">
        <v>64350</v>
      </c>
      <c r="BB318" s="14">
        <v>90</v>
      </c>
      <c r="BC318" s="14">
        <v>58.358447552447601</v>
      </c>
      <c r="BD318" s="14">
        <v>9.9499999999999993</v>
      </c>
      <c r="BE318" s="14"/>
      <c r="BF318" s="13" t="s">
        <v>416</v>
      </c>
      <c r="BG318" s="11"/>
      <c r="BH318" s="13" t="s">
        <v>433</v>
      </c>
      <c r="BI318" s="13" t="s">
        <v>552</v>
      </c>
      <c r="BJ318" s="13" t="s">
        <v>553</v>
      </c>
      <c r="BK318" s="13" t="s">
        <v>423</v>
      </c>
      <c r="BL318" s="12" t="s">
        <v>1</v>
      </c>
      <c r="BM318" s="14">
        <v>342503.74216376001</v>
      </c>
      <c r="BN318" s="12" t="s">
        <v>3</v>
      </c>
      <c r="BO318" s="14"/>
      <c r="BP318" s="17">
        <v>36959</v>
      </c>
      <c r="BQ318" s="17">
        <v>47916</v>
      </c>
      <c r="BR318" s="14">
        <v>7484.4</v>
      </c>
      <c r="BS318" s="14">
        <v>104.5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45505</v>
      </c>
      <c r="E319" s="6" t="s">
        <v>182</v>
      </c>
      <c r="F319" s="21">
        <v>190</v>
      </c>
      <c r="G319" s="21">
        <v>189</v>
      </c>
      <c r="H319" s="8">
        <v>98570.32</v>
      </c>
      <c r="I319" s="8">
        <v>172283.11</v>
      </c>
      <c r="J319" s="8">
        <v>0</v>
      </c>
      <c r="K319" s="8">
        <v>270853.43</v>
      </c>
      <c r="L319" s="8">
        <v>1889.58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270853.43</v>
      </c>
      <c r="T319" s="8">
        <v>353375.84</v>
      </c>
      <c r="U319" s="8">
        <v>882.2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354258.04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174172.69</v>
      </c>
      <c r="AW319" s="8">
        <v>354258.04</v>
      </c>
      <c r="AX319" s="9">
        <v>42</v>
      </c>
      <c r="AY319" s="9">
        <v>300</v>
      </c>
      <c r="AZ319" s="8">
        <v>905076.73</v>
      </c>
      <c r="BA319" s="8">
        <v>288314.36</v>
      </c>
      <c r="BB319" s="7">
        <v>85</v>
      </c>
      <c r="BC319" s="7">
        <v>79.852219466279806</v>
      </c>
      <c r="BD319" s="7">
        <v>10.74</v>
      </c>
      <c r="BE319" s="7"/>
      <c r="BF319" s="6" t="s">
        <v>416</v>
      </c>
      <c r="BG319" s="4"/>
      <c r="BH319" s="6" t="s">
        <v>542</v>
      </c>
      <c r="BI319" s="6" t="s">
        <v>654</v>
      </c>
      <c r="BJ319" s="6" t="s">
        <v>655</v>
      </c>
      <c r="BK319" s="6" t="s">
        <v>423</v>
      </c>
      <c r="BL319" s="5" t="s">
        <v>1</v>
      </c>
      <c r="BM319" s="7">
        <v>2223258.1270199199</v>
      </c>
      <c r="BN319" s="5" t="s">
        <v>3</v>
      </c>
      <c r="BO319" s="7"/>
      <c r="BP319" s="10">
        <v>37659</v>
      </c>
      <c r="BQ319" s="10">
        <v>46790</v>
      </c>
      <c r="BR319" s="7">
        <v>160903.99</v>
      </c>
      <c r="BS319" s="7">
        <v>445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45505</v>
      </c>
      <c r="E320" s="13" t="s">
        <v>183</v>
      </c>
      <c r="F320" s="22">
        <v>191</v>
      </c>
      <c r="G320" s="22">
        <v>190</v>
      </c>
      <c r="H320" s="15">
        <v>77463.81</v>
      </c>
      <c r="I320" s="15">
        <v>129627.33</v>
      </c>
      <c r="J320" s="15">
        <v>0</v>
      </c>
      <c r="K320" s="15">
        <v>207091.14</v>
      </c>
      <c r="L320" s="15">
        <v>1354.64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207091.14</v>
      </c>
      <c r="T320" s="15">
        <v>251788.21</v>
      </c>
      <c r="U320" s="15">
        <v>642.29999999999995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252430.51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130981.97</v>
      </c>
      <c r="AW320" s="15">
        <v>252430.51</v>
      </c>
      <c r="AX320" s="16">
        <v>46</v>
      </c>
      <c r="AY320" s="16">
        <v>300</v>
      </c>
      <c r="AZ320" s="15">
        <v>802000.01</v>
      </c>
      <c r="BA320" s="15">
        <v>220612.51</v>
      </c>
      <c r="BB320" s="14">
        <v>90</v>
      </c>
      <c r="BC320" s="14">
        <v>84.483888062376906</v>
      </c>
      <c r="BD320" s="14">
        <v>9.9499999999999993</v>
      </c>
      <c r="BE320" s="14"/>
      <c r="BF320" s="13" t="s">
        <v>416</v>
      </c>
      <c r="BG320" s="11"/>
      <c r="BH320" s="13" t="s">
        <v>482</v>
      </c>
      <c r="BI320" s="13" t="s">
        <v>483</v>
      </c>
      <c r="BJ320" s="13" t="s">
        <v>656</v>
      </c>
      <c r="BK320" s="13" t="s">
        <v>423</v>
      </c>
      <c r="BL320" s="12" t="s">
        <v>1</v>
      </c>
      <c r="BM320" s="14">
        <v>1699875.3164721599</v>
      </c>
      <c r="BN320" s="12" t="s">
        <v>3</v>
      </c>
      <c r="BO320" s="14"/>
      <c r="BP320" s="17">
        <v>37802</v>
      </c>
      <c r="BQ320" s="17">
        <v>46934</v>
      </c>
      <c r="BR320" s="14">
        <v>103366.34</v>
      </c>
      <c r="BS320" s="14">
        <v>235.45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45505</v>
      </c>
      <c r="E321" s="6" t="s">
        <v>184</v>
      </c>
      <c r="F321" s="21">
        <v>218</v>
      </c>
      <c r="G321" s="21">
        <v>217</v>
      </c>
      <c r="H321" s="8">
        <v>26906.62</v>
      </c>
      <c r="I321" s="8">
        <v>44091.6</v>
      </c>
      <c r="J321" s="8">
        <v>0</v>
      </c>
      <c r="K321" s="8">
        <v>70998.22</v>
      </c>
      <c r="L321" s="8">
        <v>436.85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70998.22</v>
      </c>
      <c r="T321" s="8">
        <v>99581.3</v>
      </c>
      <c r="U321" s="8">
        <v>222.2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99803.5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44528.45</v>
      </c>
      <c r="AW321" s="8">
        <v>99803.5</v>
      </c>
      <c r="AX321" s="9">
        <v>49</v>
      </c>
      <c r="AY321" s="9">
        <v>300</v>
      </c>
      <c r="AZ321" s="8">
        <v>266230.38</v>
      </c>
      <c r="BA321" s="8">
        <v>73035.899999999994</v>
      </c>
      <c r="BB321" s="7">
        <v>90</v>
      </c>
      <c r="BC321" s="7">
        <v>87.489026629370002</v>
      </c>
      <c r="BD321" s="7">
        <v>9.91</v>
      </c>
      <c r="BE321" s="7"/>
      <c r="BF321" s="6" t="s">
        <v>416</v>
      </c>
      <c r="BG321" s="4"/>
      <c r="BH321" s="6" t="s">
        <v>657</v>
      </c>
      <c r="BI321" s="6" t="s">
        <v>658</v>
      </c>
      <c r="BJ321" s="6" t="s">
        <v>659</v>
      </c>
      <c r="BK321" s="6" t="s">
        <v>423</v>
      </c>
      <c r="BL321" s="5" t="s">
        <v>1</v>
      </c>
      <c r="BM321" s="7">
        <v>582777.81314768002</v>
      </c>
      <c r="BN321" s="5" t="s">
        <v>3</v>
      </c>
      <c r="BO321" s="7"/>
      <c r="BP321" s="10">
        <v>37865</v>
      </c>
      <c r="BQ321" s="10">
        <v>46997</v>
      </c>
      <c r="BR321" s="7">
        <v>39680.61</v>
      </c>
      <c r="BS321" s="7">
        <v>80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45505</v>
      </c>
      <c r="E322" s="13" t="s">
        <v>185</v>
      </c>
      <c r="F322" s="22">
        <v>158</v>
      </c>
      <c r="G322" s="22">
        <v>157</v>
      </c>
      <c r="H322" s="15">
        <v>110462.42</v>
      </c>
      <c r="I322" s="15">
        <v>155779.51999999999</v>
      </c>
      <c r="J322" s="15">
        <v>0</v>
      </c>
      <c r="K322" s="15">
        <v>266241.94</v>
      </c>
      <c r="L322" s="15">
        <v>1755.95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266241.94</v>
      </c>
      <c r="T322" s="15">
        <v>263757.88</v>
      </c>
      <c r="U322" s="15">
        <v>899.35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264657.23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157535.47</v>
      </c>
      <c r="AW322" s="15">
        <v>264657.23</v>
      </c>
      <c r="AX322" s="16">
        <v>50</v>
      </c>
      <c r="AY322" s="16">
        <v>300</v>
      </c>
      <c r="AZ322" s="15">
        <v>1154675.8999999999</v>
      </c>
      <c r="BA322" s="15">
        <v>297500</v>
      </c>
      <c r="BB322" s="14">
        <v>85</v>
      </c>
      <c r="BC322" s="14">
        <v>76.069125714285704</v>
      </c>
      <c r="BD322" s="14">
        <v>9.77</v>
      </c>
      <c r="BE322" s="14"/>
      <c r="BF322" s="13" t="s">
        <v>416</v>
      </c>
      <c r="BG322" s="11"/>
      <c r="BH322" s="13" t="s">
        <v>542</v>
      </c>
      <c r="BI322" s="13" t="s">
        <v>660</v>
      </c>
      <c r="BJ322" s="13" t="s">
        <v>4</v>
      </c>
      <c r="BK322" s="13" t="s">
        <v>423</v>
      </c>
      <c r="BL322" s="12" t="s">
        <v>1</v>
      </c>
      <c r="BM322" s="14">
        <v>2185405.43074736</v>
      </c>
      <c r="BN322" s="12" t="s">
        <v>3</v>
      </c>
      <c r="BO322" s="14"/>
      <c r="BP322" s="17">
        <v>37897</v>
      </c>
      <c r="BQ322" s="17">
        <v>47029</v>
      </c>
      <c r="BR322" s="14">
        <v>121848.06</v>
      </c>
      <c r="BS322" s="14">
        <v>355.11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45505</v>
      </c>
      <c r="E323" s="6" t="s">
        <v>186</v>
      </c>
      <c r="F323" s="21">
        <v>187</v>
      </c>
      <c r="G323" s="21">
        <v>186</v>
      </c>
      <c r="H323" s="8">
        <v>88783.43</v>
      </c>
      <c r="I323" s="8">
        <v>186082.27</v>
      </c>
      <c r="J323" s="8">
        <v>0</v>
      </c>
      <c r="K323" s="8">
        <v>274865.7</v>
      </c>
      <c r="L323" s="8">
        <v>1989.41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274865.7</v>
      </c>
      <c r="T323" s="8">
        <v>326628.7</v>
      </c>
      <c r="U323" s="8">
        <v>753.92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327382.62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188071.67999999999</v>
      </c>
      <c r="AW323" s="8">
        <v>327382.62</v>
      </c>
      <c r="AX323" s="9">
        <v>37</v>
      </c>
      <c r="AY323" s="9">
        <v>300</v>
      </c>
      <c r="AZ323" s="8">
        <v>1103877.95</v>
      </c>
      <c r="BA323" s="8">
        <v>297500</v>
      </c>
      <c r="BB323" s="7">
        <v>85</v>
      </c>
      <c r="BC323" s="7">
        <v>78.533057142857203</v>
      </c>
      <c r="BD323" s="7">
        <v>10.19</v>
      </c>
      <c r="BE323" s="7"/>
      <c r="BF323" s="6" t="s">
        <v>416</v>
      </c>
      <c r="BG323" s="4"/>
      <c r="BH323" s="6" t="s">
        <v>433</v>
      </c>
      <c r="BI323" s="6" t="s">
        <v>434</v>
      </c>
      <c r="BJ323" s="6" t="s">
        <v>661</v>
      </c>
      <c r="BK323" s="6" t="s">
        <v>423</v>
      </c>
      <c r="BL323" s="5" t="s">
        <v>1</v>
      </c>
      <c r="BM323" s="7">
        <v>2256192.2194007998</v>
      </c>
      <c r="BN323" s="5" t="s">
        <v>3</v>
      </c>
      <c r="BO323" s="7"/>
      <c r="BP323" s="10">
        <v>37501</v>
      </c>
      <c r="BQ323" s="10">
        <v>46632</v>
      </c>
      <c r="BR323" s="7">
        <v>161756.87</v>
      </c>
      <c r="BS323" s="7">
        <v>445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45505</v>
      </c>
      <c r="E324" s="13" t="s">
        <v>187</v>
      </c>
      <c r="F324" s="22">
        <v>104</v>
      </c>
      <c r="G324" s="22">
        <v>103</v>
      </c>
      <c r="H324" s="15">
        <v>24648.86</v>
      </c>
      <c r="I324" s="15">
        <v>27859.33</v>
      </c>
      <c r="J324" s="15">
        <v>0</v>
      </c>
      <c r="K324" s="15">
        <v>52508.19</v>
      </c>
      <c r="L324" s="15">
        <v>400.22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52508.19</v>
      </c>
      <c r="T324" s="15">
        <v>34933.79</v>
      </c>
      <c r="U324" s="15">
        <v>203.56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35137.35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28259.55</v>
      </c>
      <c r="AW324" s="15">
        <v>35137.35</v>
      </c>
      <c r="AX324" s="16">
        <v>49</v>
      </c>
      <c r="AY324" s="16">
        <v>300</v>
      </c>
      <c r="AZ324" s="15">
        <v>245038.8</v>
      </c>
      <c r="BA324" s="15">
        <v>66910.69</v>
      </c>
      <c r="BB324" s="14">
        <v>90</v>
      </c>
      <c r="BC324" s="14">
        <v>70.627535002254504</v>
      </c>
      <c r="BD324" s="14">
        <v>9.91</v>
      </c>
      <c r="BE324" s="14"/>
      <c r="BF324" s="13" t="s">
        <v>416</v>
      </c>
      <c r="BG324" s="11"/>
      <c r="BH324" s="13" t="s">
        <v>433</v>
      </c>
      <c r="BI324" s="13" t="s">
        <v>434</v>
      </c>
      <c r="BJ324" s="13" t="s">
        <v>662</v>
      </c>
      <c r="BK324" s="13" t="s">
        <v>423</v>
      </c>
      <c r="BL324" s="12" t="s">
        <v>1</v>
      </c>
      <c r="BM324" s="14">
        <v>431005.28633735998</v>
      </c>
      <c r="BN324" s="12" t="s">
        <v>3</v>
      </c>
      <c r="BO324" s="14"/>
      <c r="BP324" s="17">
        <v>37894</v>
      </c>
      <c r="BQ324" s="17">
        <v>47026</v>
      </c>
      <c r="BR324" s="14">
        <v>17412.150000000001</v>
      </c>
      <c r="BS324" s="14">
        <v>73.290000000000006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45505</v>
      </c>
      <c r="E325" s="6" t="s">
        <v>188</v>
      </c>
      <c r="F325" s="21">
        <v>161</v>
      </c>
      <c r="G325" s="21">
        <v>160</v>
      </c>
      <c r="H325" s="8">
        <v>22393.759999999998</v>
      </c>
      <c r="I325" s="8">
        <v>41784.839999999997</v>
      </c>
      <c r="J325" s="8">
        <v>0</v>
      </c>
      <c r="K325" s="8">
        <v>64178.6</v>
      </c>
      <c r="L325" s="8">
        <v>466.69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64178.6</v>
      </c>
      <c r="T325" s="8">
        <v>62561.43</v>
      </c>
      <c r="U325" s="8">
        <v>182.32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62743.75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42251.53</v>
      </c>
      <c r="AW325" s="8">
        <v>62743.75</v>
      </c>
      <c r="AX325" s="9">
        <v>50</v>
      </c>
      <c r="AY325" s="9">
        <v>300</v>
      </c>
      <c r="AZ325" s="8">
        <v>267219.37</v>
      </c>
      <c r="BA325" s="8">
        <v>72714.600000000006</v>
      </c>
      <c r="BB325" s="7">
        <v>90</v>
      </c>
      <c r="BC325" s="7">
        <v>79.434859024185002</v>
      </c>
      <c r="BD325" s="7">
        <v>9.77</v>
      </c>
      <c r="BE325" s="7"/>
      <c r="BF325" s="6" t="s">
        <v>416</v>
      </c>
      <c r="BG325" s="4"/>
      <c r="BH325" s="6" t="s">
        <v>433</v>
      </c>
      <c r="BI325" s="6" t="s">
        <v>434</v>
      </c>
      <c r="BJ325" s="6" t="s">
        <v>663</v>
      </c>
      <c r="BK325" s="6" t="s">
        <v>423</v>
      </c>
      <c r="BL325" s="5" t="s">
        <v>1</v>
      </c>
      <c r="BM325" s="7">
        <v>526800.02623840002</v>
      </c>
      <c r="BN325" s="5" t="s">
        <v>3</v>
      </c>
      <c r="BO325" s="7"/>
      <c r="BP325" s="10">
        <v>37917</v>
      </c>
      <c r="BQ325" s="10">
        <v>47049</v>
      </c>
      <c r="BR325" s="7">
        <v>24344.81</v>
      </c>
      <c r="BS325" s="7">
        <v>52.16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284</v>
      </c>
      <c r="C326" s="12" t="s">
        <v>0</v>
      </c>
      <c r="D326" s="25">
        <v>45505</v>
      </c>
      <c r="E326" s="13" t="s">
        <v>762</v>
      </c>
      <c r="F326" s="22">
        <v>168</v>
      </c>
      <c r="G326" s="22">
        <v>167</v>
      </c>
      <c r="H326" s="15">
        <v>36243.120000000003</v>
      </c>
      <c r="I326" s="15">
        <v>48368.63</v>
      </c>
      <c r="J326" s="15">
        <v>0</v>
      </c>
      <c r="K326" s="15">
        <v>84611.75</v>
      </c>
      <c r="L326" s="15">
        <v>534.86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84611.75</v>
      </c>
      <c r="T326" s="15">
        <v>92025.61</v>
      </c>
      <c r="U326" s="15">
        <v>300.82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92326.43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48903.49</v>
      </c>
      <c r="AW326" s="15">
        <v>92326.43</v>
      </c>
      <c r="AX326" s="16">
        <v>53</v>
      </c>
      <c r="AY326" s="16">
        <v>300</v>
      </c>
      <c r="AZ326" s="15">
        <v>344837.88</v>
      </c>
      <c r="BA326" s="15">
        <v>92250</v>
      </c>
      <c r="BB326" s="14">
        <v>90</v>
      </c>
      <c r="BC326" s="14">
        <v>82.548048780487804</v>
      </c>
      <c r="BD326" s="14">
        <v>9.9600000000000009</v>
      </c>
      <c r="BE326" s="14"/>
      <c r="BF326" s="13" t="s">
        <v>416</v>
      </c>
      <c r="BG326" s="11"/>
      <c r="BH326" s="13" t="s">
        <v>664</v>
      </c>
      <c r="BI326" s="13" t="s">
        <v>654</v>
      </c>
      <c r="BJ326" s="13" t="s">
        <v>665</v>
      </c>
      <c r="BK326" s="13" t="s">
        <v>423</v>
      </c>
      <c r="BL326" s="12" t="s">
        <v>1</v>
      </c>
      <c r="BM326" s="14">
        <v>694522.35044199997</v>
      </c>
      <c r="BN326" s="12" t="s">
        <v>3</v>
      </c>
      <c r="BO326" s="14"/>
      <c r="BP326" s="17">
        <v>38009</v>
      </c>
      <c r="BQ326" s="17">
        <v>47134</v>
      </c>
      <c r="BR326" s="14">
        <v>46583.16</v>
      </c>
      <c r="BS326" s="14">
        <v>109.38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284</v>
      </c>
      <c r="C327" s="5" t="s">
        <v>0</v>
      </c>
      <c r="D327" s="24">
        <v>45505</v>
      </c>
      <c r="E327" s="6" t="s">
        <v>763</v>
      </c>
      <c r="F327" s="21">
        <v>171</v>
      </c>
      <c r="G327" s="21">
        <v>170</v>
      </c>
      <c r="H327" s="8">
        <v>56243.72</v>
      </c>
      <c r="I327" s="8">
        <v>73950.570000000007</v>
      </c>
      <c r="J327" s="8">
        <v>0</v>
      </c>
      <c r="K327" s="8">
        <v>130194.29</v>
      </c>
      <c r="L327" s="8">
        <v>811.15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130194.29</v>
      </c>
      <c r="T327" s="8">
        <v>143582.16</v>
      </c>
      <c r="U327" s="8">
        <v>466.82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144048.98000000001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74761.72</v>
      </c>
      <c r="AW327" s="8">
        <v>144048.98000000001</v>
      </c>
      <c r="AX327" s="9">
        <v>54</v>
      </c>
      <c r="AY327" s="9">
        <v>300</v>
      </c>
      <c r="AZ327" s="8">
        <v>529496.64</v>
      </c>
      <c r="BA327" s="8">
        <v>141075</v>
      </c>
      <c r="BB327" s="7">
        <v>90</v>
      </c>
      <c r="BC327" s="7">
        <v>83.058558213716097</v>
      </c>
      <c r="BD327" s="7">
        <v>9.9600000000000009</v>
      </c>
      <c r="BE327" s="7"/>
      <c r="BF327" s="6" t="s">
        <v>416</v>
      </c>
      <c r="BG327" s="4"/>
      <c r="BH327" s="6" t="s">
        <v>664</v>
      </c>
      <c r="BI327" s="6" t="s">
        <v>654</v>
      </c>
      <c r="BJ327" s="6" t="s">
        <v>665</v>
      </c>
      <c r="BK327" s="6" t="s">
        <v>423</v>
      </c>
      <c r="BL327" s="5" t="s">
        <v>1</v>
      </c>
      <c r="BM327" s="7">
        <v>1068679.5191557601</v>
      </c>
      <c r="BN327" s="5" t="s">
        <v>3</v>
      </c>
      <c r="BO327" s="7"/>
      <c r="BP327" s="10">
        <v>38029</v>
      </c>
      <c r="BQ327" s="10">
        <v>47154</v>
      </c>
      <c r="BR327" s="7">
        <v>72059.399999999994</v>
      </c>
      <c r="BS327" s="7">
        <v>167.27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284</v>
      </c>
      <c r="C328" s="12" t="s">
        <v>0</v>
      </c>
      <c r="D328" s="25">
        <v>45505</v>
      </c>
      <c r="E328" s="13" t="s">
        <v>764</v>
      </c>
      <c r="F328" s="22">
        <v>58</v>
      </c>
      <c r="G328" s="22">
        <v>58</v>
      </c>
      <c r="H328" s="15">
        <v>0</v>
      </c>
      <c r="I328" s="15">
        <v>39168.81</v>
      </c>
      <c r="J328" s="15">
        <v>0</v>
      </c>
      <c r="K328" s="15">
        <v>39168.81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39168.81</v>
      </c>
      <c r="T328" s="15">
        <v>10347.69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10347.69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39168.81</v>
      </c>
      <c r="AW328" s="15">
        <v>10347.69</v>
      </c>
      <c r="AX328" s="16">
        <v>1</v>
      </c>
      <c r="AY328" s="16">
        <v>180</v>
      </c>
      <c r="AZ328" s="15">
        <v>301413.75</v>
      </c>
      <c r="BA328" s="15">
        <v>79592.399999999994</v>
      </c>
      <c r="BB328" s="14">
        <v>90</v>
      </c>
      <c r="BC328" s="14">
        <v>44.290571712877103</v>
      </c>
      <c r="BD328" s="14">
        <v>9.9600000000000009</v>
      </c>
      <c r="BE328" s="14"/>
      <c r="BF328" s="13" t="s">
        <v>416</v>
      </c>
      <c r="BG328" s="11"/>
      <c r="BH328" s="13" t="s">
        <v>441</v>
      </c>
      <c r="BI328" s="13" t="s">
        <v>442</v>
      </c>
      <c r="BJ328" s="13" t="s">
        <v>493</v>
      </c>
      <c r="BK328" s="13" t="s">
        <v>423</v>
      </c>
      <c r="BL328" s="12" t="s">
        <v>1</v>
      </c>
      <c r="BM328" s="14">
        <v>321511.06655063998</v>
      </c>
      <c r="BN328" s="12" t="s">
        <v>3</v>
      </c>
      <c r="BO328" s="14"/>
      <c r="BP328" s="17">
        <v>38051</v>
      </c>
      <c r="BQ328" s="17">
        <v>43526</v>
      </c>
      <c r="BR328" s="14">
        <v>13739.92</v>
      </c>
      <c r="BS328" s="14">
        <v>0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284</v>
      </c>
      <c r="C329" s="5" t="s">
        <v>0</v>
      </c>
      <c r="D329" s="24">
        <v>45505</v>
      </c>
      <c r="E329" s="6" t="s">
        <v>765</v>
      </c>
      <c r="F329" s="21">
        <v>96</v>
      </c>
      <c r="G329" s="21">
        <v>95</v>
      </c>
      <c r="H329" s="8">
        <v>28366.27</v>
      </c>
      <c r="I329" s="8">
        <v>26401.35</v>
      </c>
      <c r="J329" s="8">
        <v>0</v>
      </c>
      <c r="K329" s="8">
        <v>54767.62</v>
      </c>
      <c r="L329" s="8">
        <v>400.06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54767.62</v>
      </c>
      <c r="T329" s="8">
        <v>34323.72</v>
      </c>
      <c r="U329" s="8">
        <v>235.44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34559.160000000003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26801.41</v>
      </c>
      <c r="AW329" s="8">
        <v>34559.160000000003</v>
      </c>
      <c r="AX329" s="9">
        <v>55</v>
      </c>
      <c r="AY329" s="9">
        <v>300</v>
      </c>
      <c r="AZ329" s="8">
        <v>265500</v>
      </c>
      <c r="BA329" s="8">
        <v>70152.460000000006</v>
      </c>
      <c r="BB329" s="7">
        <v>90</v>
      </c>
      <c r="BC329" s="7">
        <v>70.262479747680999</v>
      </c>
      <c r="BD329" s="7">
        <v>9.9600000000000009</v>
      </c>
      <c r="BE329" s="7"/>
      <c r="BF329" s="6" t="s">
        <v>416</v>
      </c>
      <c r="BG329" s="4"/>
      <c r="BH329" s="6" t="s">
        <v>568</v>
      </c>
      <c r="BI329" s="6" t="s">
        <v>569</v>
      </c>
      <c r="BJ329" s="6" t="s">
        <v>570</v>
      </c>
      <c r="BK329" s="6" t="s">
        <v>423</v>
      </c>
      <c r="BL329" s="5" t="s">
        <v>1</v>
      </c>
      <c r="BM329" s="7">
        <v>449551.46502127999</v>
      </c>
      <c r="BN329" s="5" t="s">
        <v>3</v>
      </c>
      <c r="BO329" s="7"/>
      <c r="BP329" s="10">
        <v>38071</v>
      </c>
      <c r="BQ329" s="10">
        <v>47196</v>
      </c>
      <c r="BR329" s="7">
        <v>19062.72</v>
      </c>
      <c r="BS329" s="7">
        <v>72.709999999999994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284</v>
      </c>
      <c r="C330" s="12" t="s">
        <v>0</v>
      </c>
      <c r="D330" s="25">
        <v>45505</v>
      </c>
      <c r="E330" s="13" t="s">
        <v>766</v>
      </c>
      <c r="F330" s="22">
        <v>100</v>
      </c>
      <c r="G330" s="22">
        <v>100</v>
      </c>
      <c r="H330" s="15">
        <v>0</v>
      </c>
      <c r="I330" s="15">
        <v>48418.13</v>
      </c>
      <c r="J330" s="15">
        <v>0</v>
      </c>
      <c r="K330" s="15">
        <v>48418.13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48418.13</v>
      </c>
      <c r="T330" s="15">
        <v>22981.49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22981.49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48418.13</v>
      </c>
      <c r="AW330" s="15">
        <v>22981.49</v>
      </c>
      <c r="AX330" s="16">
        <v>0</v>
      </c>
      <c r="AY330" s="16">
        <v>240</v>
      </c>
      <c r="AZ330" s="15">
        <v>279200</v>
      </c>
      <c r="BA330" s="15">
        <v>73772.38</v>
      </c>
      <c r="BB330" s="14">
        <v>90</v>
      </c>
      <c r="BC330" s="14">
        <v>59.068606706195503</v>
      </c>
      <c r="BD330" s="14">
        <v>9.9600000000000009</v>
      </c>
      <c r="BE330" s="14"/>
      <c r="BF330" s="13" t="s">
        <v>416</v>
      </c>
      <c r="BG330" s="11"/>
      <c r="BH330" s="13" t="s">
        <v>556</v>
      </c>
      <c r="BI330" s="13" t="s">
        <v>670</v>
      </c>
      <c r="BJ330" s="13" t="s">
        <v>671</v>
      </c>
      <c r="BK330" s="13" t="s">
        <v>423</v>
      </c>
      <c r="BL330" s="12" t="s">
        <v>1</v>
      </c>
      <c r="BM330" s="14">
        <v>397432.66687671997</v>
      </c>
      <c r="BN330" s="12" t="s">
        <v>3</v>
      </c>
      <c r="BO330" s="14"/>
      <c r="BP330" s="17">
        <v>38071</v>
      </c>
      <c r="BQ330" s="17">
        <v>45371</v>
      </c>
      <c r="BR330" s="14">
        <v>21879</v>
      </c>
      <c r="BS330" s="14">
        <v>0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284</v>
      </c>
      <c r="C331" s="5" t="s">
        <v>0</v>
      </c>
      <c r="D331" s="24">
        <v>45505</v>
      </c>
      <c r="E331" s="6" t="s">
        <v>767</v>
      </c>
      <c r="F331" s="21">
        <v>138</v>
      </c>
      <c r="G331" s="21">
        <v>137</v>
      </c>
      <c r="H331" s="8">
        <v>68107.490000000005</v>
      </c>
      <c r="I331" s="8">
        <v>74595.009999999995</v>
      </c>
      <c r="J331" s="8">
        <v>0</v>
      </c>
      <c r="K331" s="8">
        <v>142702.5</v>
      </c>
      <c r="L331" s="8">
        <v>943.13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142702.5</v>
      </c>
      <c r="T331" s="8">
        <v>137982.87</v>
      </c>
      <c r="U331" s="8">
        <v>607.29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138590.16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75538.14</v>
      </c>
      <c r="AW331" s="8">
        <v>138590.16</v>
      </c>
      <c r="AX331" s="9">
        <v>55</v>
      </c>
      <c r="AY331" s="9">
        <v>300</v>
      </c>
      <c r="AZ331" s="8">
        <v>615780.39</v>
      </c>
      <c r="BA331" s="8">
        <v>161755</v>
      </c>
      <c r="BB331" s="7">
        <v>90</v>
      </c>
      <c r="BC331" s="7">
        <v>79.399245772928197</v>
      </c>
      <c r="BD331" s="7">
        <v>10.7</v>
      </c>
      <c r="BE331" s="7"/>
      <c r="BF331" s="6" t="s">
        <v>416</v>
      </c>
      <c r="BG331" s="4"/>
      <c r="BH331" s="6" t="s">
        <v>506</v>
      </c>
      <c r="BI331" s="6" t="s">
        <v>666</v>
      </c>
      <c r="BJ331" s="6" t="s">
        <v>672</v>
      </c>
      <c r="BK331" s="6" t="s">
        <v>423</v>
      </c>
      <c r="BL331" s="5" t="s">
        <v>1</v>
      </c>
      <c r="BM331" s="7">
        <v>1171351.2096599999</v>
      </c>
      <c r="BN331" s="5" t="s">
        <v>3</v>
      </c>
      <c r="BO331" s="7"/>
      <c r="BP331" s="10">
        <v>38077</v>
      </c>
      <c r="BQ331" s="10">
        <v>47202</v>
      </c>
      <c r="BR331" s="7">
        <v>54817.74</v>
      </c>
      <c r="BS331" s="7">
        <v>105.64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284</v>
      </c>
      <c r="C332" s="12" t="s">
        <v>0</v>
      </c>
      <c r="D332" s="25">
        <v>45505</v>
      </c>
      <c r="E332" s="13" t="s">
        <v>768</v>
      </c>
      <c r="F332" s="22">
        <v>180</v>
      </c>
      <c r="G332" s="22">
        <v>179</v>
      </c>
      <c r="H332" s="15">
        <v>30813.24</v>
      </c>
      <c r="I332" s="15">
        <v>39641.33</v>
      </c>
      <c r="J332" s="15">
        <v>0</v>
      </c>
      <c r="K332" s="15">
        <v>70454.570000000007</v>
      </c>
      <c r="L332" s="15">
        <v>425.02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70454.570000000007</v>
      </c>
      <c r="T332" s="15">
        <v>82897.27</v>
      </c>
      <c r="U332" s="15">
        <v>255.75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83153.02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40066.35</v>
      </c>
      <c r="AW332" s="15">
        <v>83153.02</v>
      </c>
      <c r="AX332" s="16">
        <v>56</v>
      </c>
      <c r="AY332" s="16">
        <v>300</v>
      </c>
      <c r="AZ332" s="15">
        <v>284675.88</v>
      </c>
      <c r="BA332" s="15">
        <v>75150</v>
      </c>
      <c r="BB332" s="14">
        <v>90</v>
      </c>
      <c r="BC332" s="14">
        <v>84.376730538922203</v>
      </c>
      <c r="BD332" s="14">
        <v>9.9600000000000009</v>
      </c>
      <c r="BE332" s="14"/>
      <c r="BF332" s="13" t="s">
        <v>416</v>
      </c>
      <c r="BG332" s="11"/>
      <c r="BH332" s="13" t="s">
        <v>582</v>
      </c>
      <c r="BI332" s="13" t="s">
        <v>303</v>
      </c>
      <c r="BJ332" s="13" t="s">
        <v>673</v>
      </c>
      <c r="BK332" s="13" t="s">
        <v>423</v>
      </c>
      <c r="BL332" s="12" t="s">
        <v>1</v>
      </c>
      <c r="BM332" s="14">
        <v>578315.34693207999</v>
      </c>
      <c r="BN332" s="12" t="s">
        <v>3</v>
      </c>
      <c r="BO332" s="14"/>
      <c r="BP332" s="17">
        <v>38079</v>
      </c>
      <c r="BQ332" s="17">
        <v>47204</v>
      </c>
      <c r="BR332" s="14">
        <v>42580.25</v>
      </c>
      <c r="BS332" s="14">
        <v>99.36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284</v>
      </c>
      <c r="C333" s="5" t="s">
        <v>0</v>
      </c>
      <c r="D333" s="24">
        <v>45505</v>
      </c>
      <c r="E333" s="6" t="s">
        <v>769</v>
      </c>
      <c r="F333" s="21">
        <v>159</v>
      </c>
      <c r="G333" s="21">
        <v>158</v>
      </c>
      <c r="H333" s="8">
        <v>43193.68</v>
      </c>
      <c r="I333" s="8">
        <v>48486.51</v>
      </c>
      <c r="J333" s="8">
        <v>0</v>
      </c>
      <c r="K333" s="8">
        <v>91680.19</v>
      </c>
      <c r="L333" s="8">
        <v>572.12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91680.19</v>
      </c>
      <c r="T333" s="8">
        <v>102865.88</v>
      </c>
      <c r="U333" s="8">
        <v>385.14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103251.02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49058.63</v>
      </c>
      <c r="AW333" s="8">
        <v>103251.02</v>
      </c>
      <c r="AX333" s="9">
        <v>57</v>
      </c>
      <c r="AY333" s="9">
        <v>300</v>
      </c>
      <c r="AZ333" s="8">
        <v>427245.98</v>
      </c>
      <c r="BA333" s="8">
        <v>99870</v>
      </c>
      <c r="BB333" s="7">
        <v>80</v>
      </c>
      <c r="BC333" s="7">
        <v>73.439623510563706</v>
      </c>
      <c r="BD333" s="7">
        <v>10.7</v>
      </c>
      <c r="BE333" s="7"/>
      <c r="BF333" s="6" t="s">
        <v>416</v>
      </c>
      <c r="BG333" s="4"/>
      <c r="BH333" s="6" t="s">
        <v>506</v>
      </c>
      <c r="BI333" s="6" t="s">
        <v>666</v>
      </c>
      <c r="BJ333" s="6" t="s">
        <v>667</v>
      </c>
      <c r="BK333" s="6" t="s">
        <v>423</v>
      </c>
      <c r="BL333" s="5" t="s">
        <v>1</v>
      </c>
      <c r="BM333" s="7">
        <v>752542.53750535997</v>
      </c>
      <c r="BN333" s="5" t="s">
        <v>3</v>
      </c>
      <c r="BO333" s="7"/>
      <c r="BP333" s="10">
        <v>38135</v>
      </c>
      <c r="BQ333" s="10">
        <v>47260</v>
      </c>
      <c r="BR333" s="7">
        <v>29882.46</v>
      </c>
      <c r="BS333" s="7">
        <v>8.15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284</v>
      </c>
      <c r="C334" s="12" t="s">
        <v>0</v>
      </c>
      <c r="D334" s="25">
        <v>45505</v>
      </c>
      <c r="E334" s="13" t="s">
        <v>770</v>
      </c>
      <c r="F334" s="22">
        <v>0</v>
      </c>
      <c r="G334" s="22">
        <v>0</v>
      </c>
      <c r="H334" s="15">
        <v>35251.050000000003</v>
      </c>
      <c r="I334" s="15">
        <v>0</v>
      </c>
      <c r="J334" s="15">
        <v>0</v>
      </c>
      <c r="K334" s="15">
        <v>35251.050000000003</v>
      </c>
      <c r="L334" s="15">
        <v>1012.34</v>
      </c>
      <c r="M334" s="15">
        <v>0</v>
      </c>
      <c r="N334" s="15">
        <v>0</v>
      </c>
      <c r="O334" s="15">
        <v>0</v>
      </c>
      <c r="P334" s="15">
        <v>1012.34</v>
      </c>
      <c r="Q334" s="15">
        <v>0</v>
      </c>
      <c r="R334" s="15">
        <v>0</v>
      </c>
      <c r="S334" s="15">
        <v>34238.71</v>
      </c>
      <c r="T334" s="15">
        <v>0</v>
      </c>
      <c r="U334" s="15">
        <v>323.13</v>
      </c>
      <c r="V334" s="15">
        <v>0</v>
      </c>
      <c r="W334" s="15">
        <v>0</v>
      </c>
      <c r="X334" s="15">
        <v>323.13</v>
      </c>
      <c r="Y334" s="15">
        <v>0</v>
      </c>
      <c r="Z334" s="15">
        <v>0</v>
      </c>
      <c r="AA334" s="15">
        <v>0</v>
      </c>
      <c r="AB334" s="15">
        <v>27.1</v>
      </c>
      <c r="AC334" s="15">
        <v>0</v>
      </c>
      <c r="AD334" s="15">
        <v>0</v>
      </c>
      <c r="AE334" s="15">
        <v>0</v>
      </c>
      <c r="AF334" s="15">
        <v>0</v>
      </c>
      <c r="AG334" s="15">
        <v>-110.4</v>
      </c>
      <c r="AH334" s="15">
        <v>68.13</v>
      </c>
      <c r="AI334" s="15">
        <v>183.48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58.77</v>
      </c>
      <c r="AR334" s="15">
        <v>0</v>
      </c>
      <c r="AS334" s="15">
        <v>39.71</v>
      </c>
      <c r="AT334" s="15">
        <v>0</v>
      </c>
      <c r="AU334" s="8">
        <f t="shared" si="5"/>
        <v>1522.84</v>
      </c>
      <c r="AV334" s="15">
        <v>0</v>
      </c>
      <c r="AW334" s="15">
        <v>0</v>
      </c>
      <c r="AX334" s="16">
        <v>59</v>
      </c>
      <c r="AY334" s="16">
        <v>300</v>
      </c>
      <c r="AZ334" s="15">
        <v>650000</v>
      </c>
      <c r="BA334" s="15">
        <v>136256.71</v>
      </c>
      <c r="BB334" s="14">
        <v>72</v>
      </c>
      <c r="BC334" s="14">
        <v>18.0922254764554</v>
      </c>
      <c r="BD334" s="14">
        <v>11</v>
      </c>
      <c r="BE334" s="14"/>
      <c r="BF334" s="13" t="s">
        <v>416</v>
      </c>
      <c r="BG334" s="11"/>
      <c r="BH334" s="13" t="s">
        <v>607</v>
      </c>
      <c r="BI334" s="13" t="s">
        <v>305</v>
      </c>
      <c r="BJ334" s="13" t="s">
        <v>648</v>
      </c>
      <c r="BK334" s="13" t="s">
        <v>420</v>
      </c>
      <c r="BL334" s="12" t="s">
        <v>1</v>
      </c>
      <c r="BM334" s="14">
        <v>281043.10979623999</v>
      </c>
      <c r="BN334" s="12" t="s">
        <v>3</v>
      </c>
      <c r="BO334" s="14"/>
      <c r="BP334" s="17">
        <v>38173</v>
      </c>
      <c r="BQ334" s="17">
        <v>47298</v>
      </c>
      <c r="BR334" s="14">
        <v>0</v>
      </c>
      <c r="BS334" s="14">
        <v>27.1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284</v>
      </c>
      <c r="C335" s="5" t="s">
        <v>0</v>
      </c>
      <c r="D335" s="24">
        <v>45505</v>
      </c>
      <c r="E335" s="6" t="s">
        <v>771</v>
      </c>
      <c r="F335" s="21">
        <v>0</v>
      </c>
      <c r="G335" s="21">
        <v>0</v>
      </c>
      <c r="H335" s="8">
        <v>10991.57</v>
      </c>
      <c r="I335" s="8">
        <v>0</v>
      </c>
      <c r="J335" s="8">
        <v>0</v>
      </c>
      <c r="K335" s="8">
        <v>10991.57</v>
      </c>
      <c r="L335" s="8">
        <v>1793.88</v>
      </c>
      <c r="M335" s="8">
        <v>0</v>
      </c>
      <c r="N335" s="8">
        <v>0</v>
      </c>
      <c r="O335" s="8">
        <v>0</v>
      </c>
      <c r="P335" s="8">
        <v>1793.88</v>
      </c>
      <c r="Q335" s="8">
        <v>0</v>
      </c>
      <c r="R335" s="8">
        <v>0</v>
      </c>
      <c r="S335" s="8">
        <v>9197.69</v>
      </c>
      <c r="T335" s="8">
        <v>0</v>
      </c>
      <c r="U335" s="8">
        <v>100.76</v>
      </c>
      <c r="V335" s="8">
        <v>0</v>
      </c>
      <c r="W335" s="8">
        <v>0</v>
      </c>
      <c r="X335" s="8">
        <v>100.76</v>
      </c>
      <c r="Y335" s="8">
        <v>0</v>
      </c>
      <c r="Z335" s="8">
        <v>0</v>
      </c>
      <c r="AA335" s="8">
        <v>0</v>
      </c>
      <c r="AB335" s="8">
        <v>36.78</v>
      </c>
      <c r="AC335" s="8">
        <v>0</v>
      </c>
      <c r="AD335" s="8">
        <v>0</v>
      </c>
      <c r="AE335" s="8">
        <v>0</v>
      </c>
      <c r="AF335" s="8">
        <v>0</v>
      </c>
      <c r="AG335" s="8">
        <v>-138.12</v>
      </c>
      <c r="AH335" s="8">
        <v>84.02</v>
      </c>
      <c r="AI335" s="8">
        <v>237.26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0.43</v>
      </c>
      <c r="AR335" s="8">
        <v>0</v>
      </c>
      <c r="AS335" s="8">
        <v>1371.86</v>
      </c>
      <c r="AT335" s="8">
        <v>0</v>
      </c>
      <c r="AU335" s="8">
        <f t="shared" si="5"/>
        <v>743.15000000000009</v>
      </c>
      <c r="AV335" s="8">
        <v>0</v>
      </c>
      <c r="AW335" s="8">
        <v>0</v>
      </c>
      <c r="AX335" s="9">
        <v>5</v>
      </c>
      <c r="AY335" s="9">
        <v>240</v>
      </c>
      <c r="AZ335" s="8">
        <v>730000</v>
      </c>
      <c r="BA335" s="8">
        <v>183555.16</v>
      </c>
      <c r="BB335" s="7">
        <v>89</v>
      </c>
      <c r="BC335" s="7">
        <v>4.4596643864438397</v>
      </c>
      <c r="BD335" s="7">
        <v>11</v>
      </c>
      <c r="BE335" s="7"/>
      <c r="BF335" s="6" t="s">
        <v>416</v>
      </c>
      <c r="BG335" s="4"/>
      <c r="BH335" s="6" t="s">
        <v>542</v>
      </c>
      <c r="BI335" s="6" t="s">
        <v>654</v>
      </c>
      <c r="BJ335" s="6" t="s">
        <v>674</v>
      </c>
      <c r="BK335" s="6" t="s">
        <v>420</v>
      </c>
      <c r="BL335" s="5" t="s">
        <v>1</v>
      </c>
      <c r="BM335" s="7">
        <v>75497.803525359996</v>
      </c>
      <c r="BN335" s="5" t="s">
        <v>3</v>
      </c>
      <c r="BO335" s="7"/>
      <c r="BP335" s="10">
        <v>38377</v>
      </c>
      <c r="BQ335" s="10">
        <v>45677</v>
      </c>
      <c r="BR335" s="7">
        <v>0</v>
      </c>
      <c r="BS335" s="7">
        <v>36.78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</v>
      </c>
      <c r="C336" s="12" t="s">
        <v>0</v>
      </c>
      <c r="D336" s="25">
        <v>45505</v>
      </c>
      <c r="E336" s="13" t="s">
        <v>189</v>
      </c>
      <c r="F336" s="22">
        <v>172</v>
      </c>
      <c r="G336" s="22">
        <v>171</v>
      </c>
      <c r="H336" s="15">
        <v>46295.18</v>
      </c>
      <c r="I336" s="15">
        <v>28344.19</v>
      </c>
      <c r="J336" s="15">
        <v>0</v>
      </c>
      <c r="K336" s="15">
        <v>74639.37</v>
      </c>
      <c r="L336" s="15">
        <v>319.39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74639.37</v>
      </c>
      <c r="T336" s="15">
        <v>95651.49</v>
      </c>
      <c r="U336" s="15">
        <v>405.08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96056.57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28663.58</v>
      </c>
      <c r="AW336" s="15">
        <v>96056.57</v>
      </c>
      <c r="AX336" s="16">
        <v>93</v>
      </c>
      <c r="AY336" s="16">
        <v>360</v>
      </c>
      <c r="AZ336" s="15">
        <v>274011.40999999997</v>
      </c>
      <c r="BA336" s="15">
        <v>79200</v>
      </c>
      <c r="BB336" s="14">
        <v>90</v>
      </c>
      <c r="BC336" s="14">
        <v>84.817465909090899</v>
      </c>
      <c r="BD336" s="14">
        <v>10.5</v>
      </c>
      <c r="BE336" s="14"/>
      <c r="BF336" s="13" t="s">
        <v>416</v>
      </c>
      <c r="BG336" s="11"/>
      <c r="BH336" s="13" t="s">
        <v>471</v>
      </c>
      <c r="BI336" s="13" t="s">
        <v>627</v>
      </c>
      <c r="BJ336" s="13" t="s">
        <v>675</v>
      </c>
      <c r="BK336" s="13" t="s">
        <v>423</v>
      </c>
      <c r="BL336" s="12" t="s">
        <v>1</v>
      </c>
      <c r="BM336" s="14">
        <v>612665.62490328006</v>
      </c>
      <c r="BN336" s="12" t="s">
        <v>3</v>
      </c>
      <c r="BO336" s="14"/>
      <c r="BP336" s="17">
        <v>37400</v>
      </c>
      <c r="BQ336" s="17">
        <v>48358</v>
      </c>
      <c r="BR336" s="14">
        <v>38942.519999999997</v>
      </c>
      <c r="BS336" s="14">
        <v>132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</v>
      </c>
      <c r="C337" s="5" t="s">
        <v>0</v>
      </c>
      <c r="D337" s="24">
        <v>45505</v>
      </c>
      <c r="E337" s="6" t="s">
        <v>190</v>
      </c>
      <c r="F337" s="21">
        <v>162</v>
      </c>
      <c r="G337" s="21">
        <v>161</v>
      </c>
      <c r="H337" s="8">
        <v>37124.519999999997</v>
      </c>
      <c r="I337" s="8">
        <v>22639.54</v>
      </c>
      <c r="J337" s="8">
        <v>0</v>
      </c>
      <c r="K337" s="8">
        <v>59764.06</v>
      </c>
      <c r="L337" s="8">
        <v>254.52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59764.06</v>
      </c>
      <c r="T337" s="8">
        <v>68459.539999999994</v>
      </c>
      <c r="U337" s="8">
        <v>307.82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68767.360000000001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22894.06</v>
      </c>
      <c r="AW337" s="8">
        <v>68767.360000000001</v>
      </c>
      <c r="AX337" s="9">
        <v>95</v>
      </c>
      <c r="AY337" s="9">
        <v>360</v>
      </c>
      <c r="AZ337" s="8">
        <v>224428.06</v>
      </c>
      <c r="BA337" s="8">
        <v>64350</v>
      </c>
      <c r="BB337" s="7">
        <v>90</v>
      </c>
      <c r="BC337" s="7">
        <v>83.586097902097904</v>
      </c>
      <c r="BD337" s="7">
        <v>9.9499999999999993</v>
      </c>
      <c r="BE337" s="7"/>
      <c r="BF337" s="6" t="s">
        <v>416</v>
      </c>
      <c r="BG337" s="4"/>
      <c r="BH337" s="6" t="s">
        <v>482</v>
      </c>
      <c r="BI337" s="6" t="s">
        <v>483</v>
      </c>
      <c r="BJ337" s="6" t="s">
        <v>676</v>
      </c>
      <c r="BK337" s="6" t="s">
        <v>423</v>
      </c>
      <c r="BL337" s="5" t="s">
        <v>1</v>
      </c>
      <c r="BM337" s="7">
        <v>490563.96331664</v>
      </c>
      <c r="BN337" s="5" t="s">
        <v>3</v>
      </c>
      <c r="BO337" s="7"/>
      <c r="BP337" s="10">
        <v>37455</v>
      </c>
      <c r="BQ337" s="10">
        <v>48413</v>
      </c>
      <c r="BR337" s="7">
        <v>29048.23</v>
      </c>
      <c r="BS337" s="7">
        <v>104.5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</v>
      </c>
      <c r="C338" s="12" t="s">
        <v>0</v>
      </c>
      <c r="D338" s="25">
        <v>45505</v>
      </c>
      <c r="E338" s="13" t="s">
        <v>677</v>
      </c>
      <c r="F338" s="22">
        <v>0</v>
      </c>
      <c r="G338" s="22">
        <v>0</v>
      </c>
      <c r="H338" s="15">
        <v>9422.2199999999993</v>
      </c>
      <c r="I338" s="15">
        <v>0</v>
      </c>
      <c r="J338" s="15">
        <v>0</v>
      </c>
      <c r="K338" s="15">
        <v>9422.2199999999993</v>
      </c>
      <c r="L338" s="15">
        <v>484.21</v>
      </c>
      <c r="M338" s="15">
        <v>0</v>
      </c>
      <c r="N338" s="15">
        <v>0</v>
      </c>
      <c r="O338" s="15">
        <v>0</v>
      </c>
      <c r="P338" s="15">
        <v>484.21</v>
      </c>
      <c r="Q338" s="15">
        <v>0</v>
      </c>
      <c r="R338" s="15">
        <v>0</v>
      </c>
      <c r="S338" s="15">
        <v>8938.01</v>
      </c>
      <c r="T338" s="15">
        <v>0</v>
      </c>
      <c r="U338" s="15">
        <v>78.13</v>
      </c>
      <c r="V338" s="15">
        <v>0</v>
      </c>
      <c r="W338" s="15">
        <v>0</v>
      </c>
      <c r="X338" s="15">
        <v>78.13</v>
      </c>
      <c r="Y338" s="15">
        <v>0</v>
      </c>
      <c r="Z338" s="15">
        <v>0</v>
      </c>
      <c r="AA338" s="15">
        <v>0</v>
      </c>
      <c r="AB338" s="15">
        <v>104.5</v>
      </c>
      <c r="AC338" s="15">
        <v>0</v>
      </c>
      <c r="AD338" s="15">
        <v>0</v>
      </c>
      <c r="AE338" s="15">
        <v>0</v>
      </c>
      <c r="AF338" s="15">
        <v>0</v>
      </c>
      <c r="AG338" s="15">
        <v>-8.99</v>
      </c>
      <c r="AH338" s="15">
        <v>73.36</v>
      </c>
      <c r="AI338" s="15">
        <v>0.06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0.6</v>
      </c>
      <c r="AR338" s="15">
        <v>0</v>
      </c>
      <c r="AS338" s="15">
        <v>0.91</v>
      </c>
      <c r="AT338" s="15">
        <v>0</v>
      </c>
      <c r="AU338" s="8">
        <f t="shared" si="5"/>
        <v>730.96</v>
      </c>
      <c r="AV338" s="15">
        <v>0</v>
      </c>
      <c r="AW338" s="15">
        <v>0</v>
      </c>
      <c r="AX338" s="16">
        <v>96</v>
      </c>
      <c r="AY338" s="16">
        <v>360</v>
      </c>
      <c r="AZ338" s="15">
        <v>225094.23</v>
      </c>
      <c r="BA338" s="15">
        <v>64350</v>
      </c>
      <c r="BB338" s="14">
        <v>90</v>
      </c>
      <c r="BC338" s="14">
        <v>12.5007132867133</v>
      </c>
      <c r="BD338" s="14">
        <v>9.9499999999999993</v>
      </c>
      <c r="BE338" s="14"/>
      <c r="BF338" s="13" t="s">
        <v>416</v>
      </c>
      <c r="BG338" s="11"/>
      <c r="BH338" s="13" t="s">
        <v>482</v>
      </c>
      <c r="BI338" s="13" t="s">
        <v>483</v>
      </c>
      <c r="BJ338" s="13" t="s">
        <v>676</v>
      </c>
      <c r="BK338" s="13" t="s">
        <v>420</v>
      </c>
      <c r="BL338" s="12" t="s">
        <v>1</v>
      </c>
      <c r="BM338" s="14">
        <v>73366.260755440002</v>
      </c>
      <c r="BN338" s="12" t="s">
        <v>3</v>
      </c>
      <c r="BO338" s="14"/>
      <c r="BP338" s="17">
        <v>37487</v>
      </c>
      <c r="BQ338" s="17">
        <v>48445</v>
      </c>
      <c r="BR338" s="14">
        <v>0</v>
      </c>
      <c r="BS338" s="14">
        <v>104.5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</v>
      </c>
      <c r="C339" s="5" t="s">
        <v>0</v>
      </c>
      <c r="D339" s="24">
        <v>45505</v>
      </c>
      <c r="E339" s="6" t="s">
        <v>678</v>
      </c>
      <c r="F339" s="21">
        <v>0</v>
      </c>
      <c r="G339" s="21">
        <v>0</v>
      </c>
      <c r="H339" s="8">
        <v>6120.92</v>
      </c>
      <c r="I339" s="8">
        <v>0</v>
      </c>
      <c r="J339" s="8">
        <v>0</v>
      </c>
      <c r="K339" s="8">
        <v>6120.92</v>
      </c>
      <c r="L339" s="8">
        <v>511.59</v>
      </c>
      <c r="M339" s="8">
        <v>0</v>
      </c>
      <c r="N339" s="8">
        <v>0</v>
      </c>
      <c r="O339" s="8">
        <v>0</v>
      </c>
      <c r="P339" s="8">
        <v>511.59</v>
      </c>
      <c r="Q339" s="8">
        <v>0</v>
      </c>
      <c r="R339" s="8">
        <v>0</v>
      </c>
      <c r="S339" s="8">
        <v>5609.33</v>
      </c>
      <c r="T339" s="8">
        <v>0</v>
      </c>
      <c r="U339" s="8">
        <v>50.75</v>
      </c>
      <c r="V339" s="8">
        <v>0</v>
      </c>
      <c r="W339" s="8">
        <v>0</v>
      </c>
      <c r="X339" s="8">
        <v>50.75</v>
      </c>
      <c r="Y339" s="8">
        <v>0</v>
      </c>
      <c r="Z339" s="8">
        <v>0</v>
      </c>
      <c r="AA339" s="8">
        <v>0</v>
      </c>
      <c r="AB339" s="8">
        <v>104.5</v>
      </c>
      <c r="AC339" s="8">
        <v>0</v>
      </c>
      <c r="AD339" s="8">
        <v>0</v>
      </c>
      <c r="AE339" s="8">
        <v>0</v>
      </c>
      <c r="AF339" s="8">
        <v>0</v>
      </c>
      <c r="AG339" s="8">
        <v>-6.13</v>
      </c>
      <c r="AH339" s="8">
        <v>73.38</v>
      </c>
      <c r="AI339" s="8">
        <v>0.27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0.02</v>
      </c>
      <c r="AR339" s="8">
        <v>0</v>
      </c>
      <c r="AS339" s="8">
        <v>0</v>
      </c>
      <c r="AT339" s="8">
        <v>0</v>
      </c>
      <c r="AU339" s="8">
        <f t="shared" si="5"/>
        <v>734.38</v>
      </c>
      <c r="AV339" s="8">
        <v>0</v>
      </c>
      <c r="AW339" s="8">
        <v>0</v>
      </c>
      <c r="AX339" s="9">
        <v>97</v>
      </c>
      <c r="AY339" s="9">
        <v>360</v>
      </c>
      <c r="AZ339" s="8">
        <v>226012.86</v>
      </c>
      <c r="BA339" s="8">
        <v>64350</v>
      </c>
      <c r="BB339" s="7">
        <v>90</v>
      </c>
      <c r="BC339" s="7">
        <v>7.8452167832167801</v>
      </c>
      <c r="BD339" s="7">
        <v>9.9499999999999993</v>
      </c>
      <c r="BE339" s="7"/>
      <c r="BF339" s="6" t="s">
        <v>416</v>
      </c>
      <c r="BG339" s="4"/>
      <c r="BH339" s="6" t="s">
        <v>482</v>
      </c>
      <c r="BI339" s="6" t="s">
        <v>483</v>
      </c>
      <c r="BJ339" s="6" t="s">
        <v>676</v>
      </c>
      <c r="BK339" s="6" t="s">
        <v>420</v>
      </c>
      <c r="BL339" s="5" t="s">
        <v>1</v>
      </c>
      <c r="BM339" s="7">
        <v>46043.31024952</v>
      </c>
      <c r="BN339" s="5" t="s">
        <v>3</v>
      </c>
      <c r="BO339" s="7"/>
      <c r="BP339" s="10">
        <v>37522</v>
      </c>
      <c r="BQ339" s="10">
        <v>48480</v>
      </c>
      <c r="BR339" s="7">
        <v>0</v>
      </c>
      <c r="BS339" s="7">
        <v>104.5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</v>
      </c>
      <c r="C340" s="12" t="s">
        <v>0</v>
      </c>
      <c r="D340" s="25">
        <v>45505</v>
      </c>
      <c r="E340" s="13" t="s">
        <v>679</v>
      </c>
      <c r="F340" s="22">
        <v>0</v>
      </c>
      <c r="G340" s="22">
        <v>0</v>
      </c>
      <c r="H340" s="15">
        <v>37571.870000000003</v>
      </c>
      <c r="I340" s="15">
        <v>207.43</v>
      </c>
      <c r="J340" s="15">
        <v>0</v>
      </c>
      <c r="K340" s="15">
        <v>37779.300000000003</v>
      </c>
      <c r="L340" s="15">
        <v>250.81</v>
      </c>
      <c r="M340" s="15">
        <v>0</v>
      </c>
      <c r="N340" s="15">
        <v>0</v>
      </c>
      <c r="O340" s="15">
        <v>207.43</v>
      </c>
      <c r="P340" s="15">
        <v>57.05</v>
      </c>
      <c r="Q340" s="15">
        <v>0</v>
      </c>
      <c r="R340" s="15">
        <v>0</v>
      </c>
      <c r="S340" s="15">
        <v>37514.82</v>
      </c>
      <c r="T340" s="15">
        <v>0</v>
      </c>
      <c r="U340" s="15">
        <v>311.52999999999997</v>
      </c>
      <c r="V340" s="15">
        <v>0</v>
      </c>
      <c r="W340" s="15">
        <v>0</v>
      </c>
      <c r="X340" s="15">
        <v>311.52999999999997</v>
      </c>
      <c r="Y340" s="15">
        <v>0</v>
      </c>
      <c r="Z340" s="15">
        <v>0</v>
      </c>
      <c r="AA340" s="15">
        <v>0</v>
      </c>
      <c r="AB340" s="15">
        <v>104.5</v>
      </c>
      <c r="AC340" s="15">
        <v>0</v>
      </c>
      <c r="AD340" s="15">
        <v>0</v>
      </c>
      <c r="AE340" s="15">
        <v>0</v>
      </c>
      <c r="AF340" s="15">
        <v>0</v>
      </c>
      <c r="AG340" s="15">
        <v>-5.14</v>
      </c>
      <c r="AH340" s="15">
        <v>73.38</v>
      </c>
      <c r="AI340" s="15">
        <v>0.22</v>
      </c>
      <c r="AJ340" s="15">
        <v>0</v>
      </c>
      <c r="AK340" s="15">
        <v>0</v>
      </c>
      <c r="AL340" s="15">
        <v>0</v>
      </c>
      <c r="AM340" s="15">
        <v>42.91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8">
        <f t="shared" si="5"/>
        <v>791.87999999999988</v>
      </c>
      <c r="AV340" s="15">
        <v>193.76</v>
      </c>
      <c r="AW340" s="15">
        <v>0</v>
      </c>
      <c r="AX340" s="16">
        <v>97</v>
      </c>
      <c r="AY340" s="16">
        <v>360</v>
      </c>
      <c r="AZ340" s="15">
        <v>226419.41</v>
      </c>
      <c r="BA340" s="15">
        <v>64350</v>
      </c>
      <c r="BB340" s="14">
        <v>90</v>
      </c>
      <c r="BC340" s="14">
        <v>52.468279720279703</v>
      </c>
      <c r="BD340" s="14">
        <v>9.9499999999999993</v>
      </c>
      <c r="BE340" s="14"/>
      <c r="BF340" s="13" t="s">
        <v>416</v>
      </c>
      <c r="BG340" s="11"/>
      <c r="BH340" s="13" t="s">
        <v>482</v>
      </c>
      <c r="BI340" s="13" t="s">
        <v>483</v>
      </c>
      <c r="BJ340" s="13" t="s">
        <v>676</v>
      </c>
      <c r="BK340" s="13" t="s">
        <v>420</v>
      </c>
      <c r="BL340" s="12" t="s">
        <v>1</v>
      </c>
      <c r="BM340" s="14">
        <v>307934.54765808</v>
      </c>
      <c r="BN340" s="12" t="s">
        <v>3</v>
      </c>
      <c r="BO340" s="14"/>
      <c r="BP340" s="17">
        <v>37529</v>
      </c>
      <c r="BQ340" s="17">
        <v>48487</v>
      </c>
      <c r="BR340" s="14">
        <v>0</v>
      </c>
      <c r="BS340" s="14">
        <v>104.5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</v>
      </c>
      <c r="C341" s="5" t="s">
        <v>0</v>
      </c>
      <c r="D341" s="24">
        <v>45505</v>
      </c>
      <c r="E341" s="6" t="s">
        <v>191</v>
      </c>
      <c r="F341" s="21">
        <v>158</v>
      </c>
      <c r="G341" s="21">
        <v>157</v>
      </c>
      <c r="H341" s="8">
        <v>47236.82</v>
      </c>
      <c r="I341" s="8">
        <v>26582.14</v>
      </c>
      <c r="J341" s="8">
        <v>0</v>
      </c>
      <c r="K341" s="8">
        <v>73818.960000000006</v>
      </c>
      <c r="L341" s="8">
        <v>311.14999999999998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73818.960000000006</v>
      </c>
      <c r="T341" s="8">
        <v>87250.880000000005</v>
      </c>
      <c r="U341" s="8">
        <v>413.32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87664.2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26893.29</v>
      </c>
      <c r="AW341" s="8">
        <v>87664.2</v>
      </c>
      <c r="AX341" s="9">
        <v>96</v>
      </c>
      <c r="AY341" s="9">
        <v>360</v>
      </c>
      <c r="AZ341" s="8">
        <v>277417.98</v>
      </c>
      <c r="BA341" s="8">
        <v>79200</v>
      </c>
      <c r="BB341" s="7">
        <v>90</v>
      </c>
      <c r="BC341" s="7">
        <v>83.885181818181806</v>
      </c>
      <c r="BD341" s="7">
        <v>10.5</v>
      </c>
      <c r="BE341" s="7"/>
      <c r="BF341" s="6" t="s">
        <v>416</v>
      </c>
      <c r="BG341" s="4"/>
      <c r="BH341" s="6" t="s">
        <v>471</v>
      </c>
      <c r="BI341" s="6" t="s">
        <v>627</v>
      </c>
      <c r="BJ341" s="6" t="s">
        <v>675</v>
      </c>
      <c r="BK341" s="6" t="s">
        <v>423</v>
      </c>
      <c r="BL341" s="5" t="s">
        <v>1</v>
      </c>
      <c r="BM341" s="7">
        <v>605931.41740223998</v>
      </c>
      <c r="BN341" s="5" t="s">
        <v>3</v>
      </c>
      <c r="BO341" s="7"/>
      <c r="BP341" s="10">
        <v>37498</v>
      </c>
      <c r="BQ341" s="10">
        <v>48456</v>
      </c>
      <c r="BR341" s="7">
        <v>35796.480000000003</v>
      </c>
      <c r="BS341" s="7">
        <v>132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</v>
      </c>
      <c r="C342" s="12" t="s">
        <v>0</v>
      </c>
      <c r="D342" s="25">
        <v>45505</v>
      </c>
      <c r="E342" s="13" t="s">
        <v>192</v>
      </c>
      <c r="F342" s="22">
        <v>145</v>
      </c>
      <c r="G342" s="22">
        <v>144</v>
      </c>
      <c r="H342" s="15">
        <v>37875.58</v>
      </c>
      <c r="I342" s="15">
        <v>20901.21</v>
      </c>
      <c r="J342" s="15">
        <v>0</v>
      </c>
      <c r="K342" s="15">
        <v>58776.79</v>
      </c>
      <c r="L342" s="15">
        <v>248.29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58776.79</v>
      </c>
      <c r="T342" s="15">
        <v>60610.86</v>
      </c>
      <c r="U342" s="15">
        <v>314.05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60924.91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21149.5</v>
      </c>
      <c r="AW342" s="15">
        <v>60924.91</v>
      </c>
      <c r="AX342" s="16">
        <v>98</v>
      </c>
      <c r="AY342" s="16">
        <v>360</v>
      </c>
      <c r="AZ342" s="15">
        <v>227164.22</v>
      </c>
      <c r="BA342" s="15">
        <v>64350</v>
      </c>
      <c r="BB342" s="14">
        <v>90</v>
      </c>
      <c r="BC342" s="14">
        <v>82.205300699300693</v>
      </c>
      <c r="BD342" s="14">
        <v>9.9499999999999993</v>
      </c>
      <c r="BE342" s="14"/>
      <c r="BF342" s="13" t="s">
        <v>416</v>
      </c>
      <c r="BG342" s="11"/>
      <c r="BH342" s="13" t="s">
        <v>482</v>
      </c>
      <c r="BI342" s="13" t="s">
        <v>483</v>
      </c>
      <c r="BJ342" s="13" t="s">
        <v>676</v>
      </c>
      <c r="BK342" s="13" t="s">
        <v>423</v>
      </c>
      <c r="BL342" s="12" t="s">
        <v>1</v>
      </c>
      <c r="BM342" s="14">
        <v>482460.11153575999</v>
      </c>
      <c r="BN342" s="12" t="s">
        <v>3</v>
      </c>
      <c r="BO342" s="14"/>
      <c r="BP342" s="17">
        <v>37539</v>
      </c>
      <c r="BQ342" s="17">
        <v>48497</v>
      </c>
      <c r="BR342" s="14">
        <v>25844.799999999999</v>
      </c>
      <c r="BS342" s="14">
        <v>104.5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</v>
      </c>
      <c r="C343" s="5" t="s">
        <v>0</v>
      </c>
      <c r="D343" s="24">
        <v>45505</v>
      </c>
      <c r="E343" s="6" t="s">
        <v>286</v>
      </c>
      <c r="F343" s="21">
        <v>73</v>
      </c>
      <c r="G343" s="21">
        <v>72</v>
      </c>
      <c r="H343" s="8">
        <v>37875.58</v>
      </c>
      <c r="I343" s="8">
        <v>13471.41</v>
      </c>
      <c r="J343" s="8">
        <v>0</v>
      </c>
      <c r="K343" s="8">
        <v>51346.99</v>
      </c>
      <c r="L343" s="8">
        <v>248.29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51346.99</v>
      </c>
      <c r="T343" s="8">
        <v>27067.93</v>
      </c>
      <c r="U343" s="8">
        <v>314.05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27381.98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13719.7</v>
      </c>
      <c r="AW343" s="8">
        <v>27381.98</v>
      </c>
      <c r="AX343" s="9">
        <v>98</v>
      </c>
      <c r="AY343" s="9">
        <v>360</v>
      </c>
      <c r="AZ343" s="8">
        <v>227382.08</v>
      </c>
      <c r="BA343" s="8">
        <v>64350</v>
      </c>
      <c r="BB343" s="7">
        <v>90</v>
      </c>
      <c r="BC343" s="7">
        <v>71.813972027972</v>
      </c>
      <c r="BD343" s="7">
        <v>9.9499999999999993</v>
      </c>
      <c r="BE343" s="7"/>
      <c r="BF343" s="6" t="s">
        <v>416</v>
      </c>
      <c r="BG343" s="4"/>
      <c r="BH343" s="6" t="s">
        <v>482</v>
      </c>
      <c r="BI343" s="6" t="s">
        <v>483</v>
      </c>
      <c r="BJ343" s="6" t="s">
        <v>676</v>
      </c>
      <c r="BK343" s="6" t="s">
        <v>423</v>
      </c>
      <c r="BL343" s="5" t="s">
        <v>1</v>
      </c>
      <c r="BM343" s="7">
        <v>421473.75728456001</v>
      </c>
      <c r="BN343" s="5" t="s">
        <v>3</v>
      </c>
      <c r="BO343" s="7"/>
      <c r="BP343" s="10">
        <v>37554</v>
      </c>
      <c r="BQ343" s="10">
        <v>48512</v>
      </c>
      <c r="BR343" s="7">
        <v>13004.95</v>
      </c>
      <c r="BS343" s="7">
        <v>104.5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</v>
      </c>
      <c r="C344" s="12" t="s">
        <v>0</v>
      </c>
      <c r="D344" s="25">
        <v>45505</v>
      </c>
      <c r="E344" s="13" t="s">
        <v>193</v>
      </c>
      <c r="F344" s="22">
        <v>84</v>
      </c>
      <c r="G344" s="22">
        <v>83</v>
      </c>
      <c r="H344" s="15">
        <v>38121.83</v>
      </c>
      <c r="I344" s="15">
        <v>14802.39</v>
      </c>
      <c r="J344" s="15">
        <v>0</v>
      </c>
      <c r="K344" s="15">
        <v>52924.22</v>
      </c>
      <c r="L344" s="15">
        <v>246.25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52924.22</v>
      </c>
      <c r="T344" s="15">
        <v>31941.09</v>
      </c>
      <c r="U344" s="15">
        <v>316.08999999999997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32257.18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8">
        <f t="shared" si="5"/>
        <v>0</v>
      </c>
      <c r="AV344" s="15">
        <v>15048.64</v>
      </c>
      <c r="AW344" s="15">
        <v>32257.18</v>
      </c>
      <c r="AX344" s="16">
        <v>99</v>
      </c>
      <c r="AY344" s="16">
        <v>360</v>
      </c>
      <c r="AZ344" s="15">
        <v>228235.51</v>
      </c>
      <c r="BA344" s="15">
        <v>64350</v>
      </c>
      <c r="BB344" s="14">
        <v>90</v>
      </c>
      <c r="BC344" s="14">
        <v>74.019888111888093</v>
      </c>
      <c r="BD344" s="14">
        <v>9.9499999999999993</v>
      </c>
      <c r="BE344" s="14"/>
      <c r="BF344" s="13" t="s">
        <v>416</v>
      </c>
      <c r="BG344" s="11"/>
      <c r="BH344" s="13" t="s">
        <v>482</v>
      </c>
      <c r="BI344" s="13" t="s">
        <v>483</v>
      </c>
      <c r="BJ344" s="13" t="s">
        <v>676</v>
      </c>
      <c r="BK344" s="13" t="s">
        <v>423</v>
      </c>
      <c r="BL344" s="12" t="s">
        <v>1</v>
      </c>
      <c r="BM344" s="14">
        <v>434420.20369167998</v>
      </c>
      <c r="BN344" s="12" t="s">
        <v>3</v>
      </c>
      <c r="BO344" s="14"/>
      <c r="BP344" s="17">
        <v>37575</v>
      </c>
      <c r="BQ344" s="17">
        <v>48533</v>
      </c>
      <c r="BR344" s="14">
        <v>14962.92</v>
      </c>
      <c r="BS344" s="14">
        <v>104.5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45505</v>
      </c>
      <c r="E345" s="6" t="s">
        <v>194</v>
      </c>
      <c r="F345" s="21">
        <v>171</v>
      </c>
      <c r="G345" s="21">
        <v>170</v>
      </c>
      <c r="H345" s="8">
        <v>38366.050000000003</v>
      </c>
      <c r="I345" s="8">
        <v>22277.48</v>
      </c>
      <c r="J345" s="8">
        <v>0</v>
      </c>
      <c r="K345" s="8">
        <v>60643.53</v>
      </c>
      <c r="L345" s="8">
        <v>244.22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60643.53</v>
      </c>
      <c r="T345" s="8">
        <v>73379.850000000006</v>
      </c>
      <c r="U345" s="8">
        <v>318.12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73697.97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22521.7</v>
      </c>
      <c r="AW345" s="8">
        <v>73697.97</v>
      </c>
      <c r="AX345" s="9">
        <v>100</v>
      </c>
      <c r="AY345" s="9">
        <v>360</v>
      </c>
      <c r="AZ345" s="8">
        <v>229924.84</v>
      </c>
      <c r="BA345" s="8">
        <v>64350</v>
      </c>
      <c r="BB345" s="7">
        <v>90</v>
      </c>
      <c r="BC345" s="7">
        <v>84.816125874125902</v>
      </c>
      <c r="BD345" s="7">
        <v>9.9499999999999993</v>
      </c>
      <c r="BE345" s="7"/>
      <c r="BF345" s="6" t="s">
        <v>416</v>
      </c>
      <c r="BG345" s="4"/>
      <c r="BH345" s="6" t="s">
        <v>482</v>
      </c>
      <c r="BI345" s="6" t="s">
        <v>483</v>
      </c>
      <c r="BJ345" s="6" t="s">
        <v>676</v>
      </c>
      <c r="BK345" s="6" t="s">
        <v>423</v>
      </c>
      <c r="BL345" s="5" t="s">
        <v>1</v>
      </c>
      <c r="BM345" s="7">
        <v>497782.95561432</v>
      </c>
      <c r="BN345" s="5" t="s">
        <v>3</v>
      </c>
      <c r="BO345" s="7"/>
      <c r="BP345" s="10">
        <v>37603</v>
      </c>
      <c r="BQ345" s="10">
        <v>48561</v>
      </c>
      <c r="BR345" s="7">
        <v>30424.32</v>
      </c>
      <c r="BS345" s="7">
        <v>104.5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45505</v>
      </c>
      <c r="E346" s="13" t="s">
        <v>195</v>
      </c>
      <c r="F346" s="22">
        <v>175</v>
      </c>
      <c r="G346" s="22">
        <v>174</v>
      </c>
      <c r="H346" s="15">
        <v>38366.050000000003</v>
      </c>
      <c r="I346" s="15">
        <v>22510.639999999999</v>
      </c>
      <c r="J346" s="15">
        <v>0</v>
      </c>
      <c r="K346" s="15">
        <v>60876.69</v>
      </c>
      <c r="L346" s="15">
        <v>244.22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60876.69</v>
      </c>
      <c r="T346" s="15">
        <v>75435.06</v>
      </c>
      <c r="U346" s="15">
        <v>318.12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75753.179999999993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0</v>
      </c>
      <c r="AV346" s="15">
        <v>22754.86</v>
      </c>
      <c r="AW346" s="15">
        <v>75753.179999999993</v>
      </c>
      <c r="AX346" s="16">
        <v>100</v>
      </c>
      <c r="AY346" s="16">
        <v>360</v>
      </c>
      <c r="AZ346" s="15">
        <v>229924.84</v>
      </c>
      <c r="BA346" s="15">
        <v>64350</v>
      </c>
      <c r="BB346" s="14">
        <v>90</v>
      </c>
      <c r="BC346" s="14">
        <v>85.142223776223801</v>
      </c>
      <c r="BD346" s="14">
        <v>9.9499999999999993</v>
      </c>
      <c r="BE346" s="14"/>
      <c r="BF346" s="13" t="s">
        <v>416</v>
      </c>
      <c r="BG346" s="11"/>
      <c r="BH346" s="13" t="s">
        <v>482</v>
      </c>
      <c r="BI346" s="13" t="s">
        <v>483</v>
      </c>
      <c r="BJ346" s="13" t="s">
        <v>676</v>
      </c>
      <c r="BK346" s="13" t="s">
        <v>423</v>
      </c>
      <c r="BL346" s="12" t="s">
        <v>1</v>
      </c>
      <c r="BM346" s="14">
        <v>499696.81310135999</v>
      </c>
      <c r="BN346" s="12" t="s">
        <v>3</v>
      </c>
      <c r="BO346" s="14"/>
      <c r="BP346" s="17">
        <v>37603</v>
      </c>
      <c r="BQ346" s="17">
        <v>48561</v>
      </c>
      <c r="BR346" s="14">
        <v>31136</v>
      </c>
      <c r="BS346" s="14">
        <v>104.5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45505</v>
      </c>
      <c r="E347" s="6" t="s">
        <v>196</v>
      </c>
      <c r="F347" s="21">
        <v>194</v>
      </c>
      <c r="G347" s="21">
        <v>193</v>
      </c>
      <c r="H347" s="8">
        <v>38366.050000000003</v>
      </c>
      <c r="I347" s="8">
        <v>23518.83</v>
      </c>
      <c r="J347" s="8">
        <v>0</v>
      </c>
      <c r="K347" s="8">
        <v>61884.88</v>
      </c>
      <c r="L347" s="8">
        <v>244.22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61884.88</v>
      </c>
      <c r="T347" s="8">
        <v>85464.58</v>
      </c>
      <c r="U347" s="8">
        <v>318.12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85782.7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23763.05</v>
      </c>
      <c r="AW347" s="8">
        <v>85782.7</v>
      </c>
      <c r="AX347" s="9">
        <v>100</v>
      </c>
      <c r="AY347" s="9">
        <v>360</v>
      </c>
      <c r="AZ347" s="8">
        <v>230229.86</v>
      </c>
      <c r="BA347" s="8">
        <v>64350</v>
      </c>
      <c r="BB347" s="7">
        <v>90</v>
      </c>
      <c r="BC347" s="7">
        <v>86.552279720279699</v>
      </c>
      <c r="BD347" s="7">
        <v>9.9499999999999993</v>
      </c>
      <c r="BE347" s="7"/>
      <c r="BF347" s="6" t="s">
        <v>416</v>
      </c>
      <c r="BG347" s="4"/>
      <c r="BH347" s="6" t="s">
        <v>482</v>
      </c>
      <c r="BI347" s="6" t="s">
        <v>483</v>
      </c>
      <c r="BJ347" s="6" t="s">
        <v>676</v>
      </c>
      <c r="BK347" s="6" t="s">
        <v>423</v>
      </c>
      <c r="BL347" s="5" t="s">
        <v>1</v>
      </c>
      <c r="BM347" s="7">
        <v>507972.38343872002</v>
      </c>
      <c r="BN347" s="5" t="s">
        <v>3</v>
      </c>
      <c r="BO347" s="7"/>
      <c r="BP347" s="10">
        <v>37610</v>
      </c>
      <c r="BQ347" s="10">
        <v>48568</v>
      </c>
      <c r="BR347" s="7">
        <v>34535.879999999997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45505</v>
      </c>
      <c r="E348" s="13" t="s">
        <v>680</v>
      </c>
      <c r="F348" s="22">
        <v>0</v>
      </c>
      <c r="G348" s="22">
        <v>0</v>
      </c>
      <c r="H348" s="15">
        <v>37949.32</v>
      </c>
      <c r="I348" s="15">
        <v>0</v>
      </c>
      <c r="J348" s="15">
        <v>0</v>
      </c>
      <c r="K348" s="15">
        <v>37949.32</v>
      </c>
      <c r="L348" s="15">
        <v>247.68</v>
      </c>
      <c r="M348" s="15">
        <v>0</v>
      </c>
      <c r="N348" s="15">
        <v>0</v>
      </c>
      <c r="O348" s="15">
        <v>0</v>
      </c>
      <c r="P348" s="15">
        <v>247.68</v>
      </c>
      <c r="Q348" s="15">
        <v>0</v>
      </c>
      <c r="R348" s="15">
        <v>0</v>
      </c>
      <c r="S348" s="15">
        <v>37701.64</v>
      </c>
      <c r="T348" s="15">
        <v>0</v>
      </c>
      <c r="U348" s="15">
        <v>314.66000000000003</v>
      </c>
      <c r="V348" s="15">
        <v>0</v>
      </c>
      <c r="W348" s="15">
        <v>0</v>
      </c>
      <c r="X348" s="15">
        <v>314.66000000000003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7.64</v>
      </c>
      <c r="AH348" s="15">
        <v>73.37</v>
      </c>
      <c r="AI348" s="15">
        <v>0.15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13.57</v>
      </c>
      <c r="AR348" s="15">
        <v>0</v>
      </c>
      <c r="AS348" s="15">
        <v>30.6</v>
      </c>
      <c r="AT348" s="15">
        <v>0</v>
      </c>
      <c r="AU348" s="8">
        <f t="shared" si="5"/>
        <v>730.97</v>
      </c>
      <c r="AV348" s="15">
        <v>0</v>
      </c>
      <c r="AW348" s="15">
        <v>0</v>
      </c>
      <c r="AX348" s="16">
        <v>100</v>
      </c>
      <c r="AY348" s="16">
        <v>360</v>
      </c>
      <c r="AZ348" s="15">
        <v>230229.86</v>
      </c>
      <c r="BA348" s="15">
        <v>64350</v>
      </c>
      <c r="BB348" s="14">
        <v>90</v>
      </c>
      <c r="BC348" s="14">
        <v>52.729566433566397</v>
      </c>
      <c r="BD348" s="14">
        <v>9.9499999999999993</v>
      </c>
      <c r="BE348" s="14"/>
      <c r="BF348" s="13" t="s">
        <v>416</v>
      </c>
      <c r="BG348" s="11"/>
      <c r="BH348" s="13" t="s">
        <v>482</v>
      </c>
      <c r="BI348" s="13" t="s">
        <v>483</v>
      </c>
      <c r="BJ348" s="13" t="s">
        <v>676</v>
      </c>
      <c r="BK348" s="13" t="s">
        <v>420</v>
      </c>
      <c r="BL348" s="12" t="s">
        <v>1</v>
      </c>
      <c r="BM348" s="14">
        <v>309468.03048416</v>
      </c>
      <c r="BN348" s="12" t="s">
        <v>3</v>
      </c>
      <c r="BO348" s="14"/>
      <c r="BP348" s="17">
        <v>37610</v>
      </c>
      <c r="BQ348" s="17">
        <v>48568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45505</v>
      </c>
      <c r="E349" s="6" t="s">
        <v>681</v>
      </c>
      <c r="F349" s="21">
        <v>3</v>
      </c>
      <c r="G349" s="21">
        <v>3</v>
      </c>
      <c r="H349" s="8">
        <v>38053.360000000001</v>
      </c>
      <c r="I349" s="8">
        <v>800.68</v>
      </c>
      <c r="J349" s="8">
        <v>0</v>
      </c>
      <c r="K349" s="8">
        <v>38854.04</v>
      </c>
      <c r="L349" s="8">
        <v>246.81</v>
      </c>
      <c r="M349" s="8">
        <v>0</v>
      </c>
      <c r="N349" s="8">
        <v>0</v>
      </c>
      <c r="O349" s="8">
        <v>198.58</v>
      </c>
      <c r="P349" s="8">
        <v>0</v>
      </c>
      <c r="Q349" s="8">
        <v>0</v>
      </c>
      <c r="R349" s="8">
        <v>0</v>
      </c>
      <c r="S349" s="8">
        <v>38655.46</v>
      </c>
      <c r="T349" s="8">
        <v>958.69</v>
      </c>
      <c r="U349" s="8">
        <v>315.52999999999997</v>
      </c>
      <c r="V349" s="8">
        <v>0</v>
      </c>
      <c r="W349" s="8">
        <v>321.56</v>
      </c>
      <c r="X349" s="8">
        <v>0</v>
      </c>
      <c r="Y349" s="8">
        <v>0</v>
      </c>
      <c r="Z349" s="8">
        <v>0</v>
      </c>
      <c r="AA349" s="8">
        <v>952.66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7.64</v>
      </c>
      <c r="AH349" s="8">
        <v>0</v>
      </c>
      <c r="AI349" s="8">
        <v>0</v>
      </c>
      <c r="AJ349" s="8">
        <v>104.5</v>
      </c>
      <c r="AK349" s="8">
        <v>0</v>
      </c>
      <c r="AL349" s="8">
        <v>0</v>
      </c>
      <c r="AM349" s="8">
        <v>42.2</v>
      </c>
      <c r="AN349" s="8">
        <v>0</v>
      </c>
      <c r="AO349" s="8">
        <v>73.37</v>
      </c>
      <c r="AP349" s="8">
        <v>0.15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748.00000000000011</v>
      </c>
      <c r="AV349" s="8">
        <v>848.91</v>
      </c>
      <c r="AW349" s="8">
        <v>952.66</v>
      </c>
      <c r="AX349" s="9">
        <v>100</v>
      </c>
      <c r="AY349" s="9">
        <v>360</v>
      </c>
      <c r="AZ349" s="8">
        <v>230229.86</v>
      </c>
      <c r="BA349" s="8">
        <v>64350</v>
      </c>
      <c r="BB349" s="7">
        <v>90</v>
      </c>
      <c r="BC349" s="7">
        <v>54.063580419580397</v>
      </c>
      <c r="BD349" s="7">
        <v>9.9499999999999993</v>
      </c>
      <c r="BE349" s="7"/>
      <c r="BF349" s="6" t="s">
        <v>416</v>
      </c>
      <c r="BG349" s="4"/>
      <c r="BH349" s="6" t="s">
        <v>482</v>
      </c>
      <c r="BI349" s="6" t="s">
        <v>483</v>
      </c>
      <c r="BJ349" s="6" t="s">
        <v>676</v>
      </c>
      <c r="BK349" s="6" t="s">
        <v>422</v>
      </c>
      <c r="BL349" s="5" t="s">
        <v>1</v>
      </c>
      <c r="BM349" s="7">
        <v>317297.31315823999</v>
      </c>
      <c r="BN349" s="5" t="s">
        <v>3</v>
      </c>
      <c r="BO349" s="7"/>
      <c r="BP349" s="10">
        <v>37610</v>
      </c>
      <c r="BQ349" s="10">
        <v>48568</v>
      </c>
      <c r="BR349" s="7">
        <v>534.05999999999995</v>
      </c>
      <c r="BS349" s="7">
        <v>104.5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45505</v>
      </c>
      <c r="E350" s="13" t="s">
        <v>682</v>
      </c>
      <c r="F350" s="22">
        <v>1</v>
      </c>
      <c r="G350" s="22">
        <v>1</v>
      </c>
      <c r="H350" s="15">
        <v>38366.050000000003</v>
      </c>
      <c r="I350" s="15">
        <v>326.61</v>
      </c>
      <c r="J350" s="15">
        <v>0</v>
      </c>
      <c r="K350" s="15">
        <v>38692.660000000003</v>
      </c>
      <c r="L350" s="15">
        <v>244.22</v>
      </c>
      <c r="M350" s="15">
        <v>0</v>
      </c>
      <c r="N350" s="15">
        <v>0</v>
      </c>
      <c r="O350" s="15">
        <v>200.01</v>
      </c>
      <c r="P350" s="15">
        <v>0</v>
      </c>
      <c r="Q350" s="15">
        <v>0</v>
      </c>
      <c r="R350" s="15">
        <v>0</v>
      </c>
      <c r="S350" s="15">
        <v>38492.65</v>
      </c>
      <c r="T350" s="15">
        <v>320.13</v>
      </c>
      <c r="U350" s="15">
        <v>318.12</v>
      </c>
      <c r="V350" s="15">
        <v>0</v>
      </c>
      <c r="W350" s="15">
        <v>320.13</v>
      </c>
      <c r="X350" s="15">
        <v>0</v>
      </c>
      <c r="Y350" s="15">
        <v>0</v>
      </c>
      <c r="Z350" s="15">
        <v>0</v>
      </c>
      <c r="AA350" s="15">
        <v>318.12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7.64</v>
      </c>
      <c r="AH350" s="15">
        <v>0</v>
      </c>
      <c r="AI350" s="15">
        <v>0</v>
      </c>
      <c r="AJ350" s="15">
        <v>104.5</v>
      </c>
      <c r="AK350" s="15">
        <v>0</v>
      </c>
      <c r="AL350" s="15">
        <v>0</v>
      </c>
      <c r="AM350" s="15">
        <v>42.2</v>
      </c>
      <c r="AN350" s="15">
        <v>0</v>
      </c>
      <c r="AO350" s="15">
        <v>73.37</v>
      </c>
      <c r="AP350" s="15">
        <v>0.15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748</v>
      </c>
      <c r="AV350" s="15">
        <v>370.82</v>
      </c>
      <c r="AW350" s="15">
        <v>318.12</v>
      </c>
      <c r="AX350" s="16">
        <v>100</v>
      </c>
      <c r="AY350" s="16">
        <v>360</v>
      </c>
      <c r="AZ350" s="15">
        <v>230229.86</v>
      </c>
      <c r="BA350" s="15">
        <v>64350</v>
      </c>
      <c r="BB350" s="14">
        <v>90</v>
      </c>
      <c r="BC350" s="14">
        <v>53.835874125874099</v>
      </c>
      <c r="BD350" s="14">
        <v>9.9499999999999993</v>
      </c>
      <c r="BE350" s="14"/>
      <c r="BF350" s="13" t="s">
        <v>416</v>
      </c>
      <c r="BG350" s="11"/>
      <c r="BH350" s="13" t="s">
        <v>482</v>
      </c>
      <c r="BI350" s="13" t="s">
        <v>483</v>
      </c>
      <c r="BJ350" s="13" t="s">
        <v>676</v>
      </c>
      <c r="BK350" s="13" t="s">
        <v>422</v>
      </c>
      <c r="BL350" s="12" t="s">
        <v>1</v>
      </c>
      <c r="BM350" s="14">
        <v>315960.9126716</v>
      </c>
      <c r="BN350" s="12" t="s">
        <v>3</v>
      </c>
      <c r="BO350" s="14"/>
      <c r="BP350" s="17">
        <v>37610</v>
      </c>
      <c r="BQ350" s="17">
        <v>48568</v>
      </c>
      <c r="BR350" s="14">
        <v>178.02</v>
      </c>
      <c r="BS350" s="14">
        <v>104.5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45505</v>
      </c>
      <c r="E351" s="6" t="s">
        <v>197</v>
      </c>
      <c r="F351" s="21">
        <v>136</v>
      </c>
      <c r="G351" s="21">
        <v>135</v>
      </c>
      <c r="H351" s="8">
        <v>38608.26</v>
      </c>
      <c r="I351" s="8">
        <v>19709.22</v>
      </c>
      <c r="J351" s="8">
        <v>0</v>
      </c>
      <c r="K351" s="8">
        <v>58317.48</v>
      </c>
      <c r="L351" s="8">
        <v>242.21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58317.48</v>
      </c>
      <c r="T351" s="8">
        <v>56566.44</v>
      </c>
      <c r="U351" s="8">
        <v>320.13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56886.57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19951.43</v>
      </c>
      <c r="AW351" s="8">
        <v>56886.57</v>
      </c>
      <c r="AX351" s="9">
        <v>101</v>
      </c>
      <c r="AY351" s="9">
        <v>360</v>
      </c>
      <c r="AZ351" s="8">
        <v>231196.25</v>
      </c>
      <c r="BA351" s="8">
        <v>64350</v>
      </c>
      <c r="BB351" s="7">
        <v>90</v>
      </c>
      <c r="BC351" s="7">
        <v>81.562909090909102</v>
      </c>
      <c r="BD351" s="7">
        <v>9.9499999999999993</v>
      </c>
      <c r="BE351" s="7"/>
      <c r="BF351" s="6" t="s">
        <v>416</v>
      </c>
      <c r="BG351" s="4"/>
      <c r="BH351" s="6" t="s">
        <v>482</v>
      </c>
      <c r="BI351" s="6" t="s">
        <v>483</v>
      </c>
      <c r="BJ351" s="6" t="s">
        <v>676</v>
      </c>
      <c r="BK351" s="6" t="s">
        <v>423</v>
      </c>
      <c r="BL351" s="5" t="s">
        <v>1</v>
      </c>
      <c r="BM351" s="7">
        <v>478689.93705312</v>
      </c>
      <c r="BN351" s="5" t="s">
        <v>3</v>
      </c>
      <c r="BO351" s="7"/>
      <c r="BP351" s="10">
        <v>37642</v>
      </c>
      <c r="BQ351" s="10">
        <v>48600</v>
      </c>
      <c r="BR351" s="7">
        <v>24206.639999999999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45505</v>
      </c>
      <c r="E352" s="13" t="s">
        <v>198</v>
      </c>
      <c r="F352" s="22">
        <v>136</v>
      </c>
      <c r="G352" s="22">
        <v>135</v>
      </c>
      <c r="H352" s="15">
        <v>38608.26</v>
      </c>
      <c r="I352" s="15">
        <v>19709.22</v>
      </c>
      <c r="J352" s="15">
        <v>0</v>
      </c>
      <c r="K352" s="15">
        <v>58317.48</v>
      </c>
      <c r="L352" s="15">
        <v>242.21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58317.48</v>
      </c>
      <c r="T352" s="15">
        <v>56550.94</v>
      </c>
      <c r="U352" s="15">
        <v>320.13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56871.07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0</v>
      </c>
      <c r="AV352" s="15">
        <v>19951.43</v>
      </c>
      <c r="AW352" s="15">
        <v>56871.07</v>
      </c>
      <c r="AX352" s="16">
        <v>101</v>
      </c>
      <c r="AY352" s="16">
        <v>360</v>
      </c>
      <c r="AZ352" s="15">
        <v>231196.25</v>
      </c>
      <c r="BA352" s="15">
        <v>64350</v>
      </c>
      <c r="BB352" s="14">
        <v>90</v>
      </c>
      <c r="BC352" s="14">
        <v>81.562909090909102</v>
      </c>
      <c r="BD352" s="14">
        <v>9.9499999999999993</v>
      </c>
      <c r="BE352" s="14"/>
      <c r="BF352" s="13" t="s">
        <v>416</v>
      </c>
      <c r="BG352" s="11"/>
      <c r="BH352" s="13" t="s">
        <v>482</v>
      </c>
      <c r="BI352" s="13" t="s">
        <v>483</v>
      </c>
      <c r="BJ352" s="13" t="s">
        <v>676</v>
      </c>
      <c r="BK352" s="13" t="s">
        <v>423</v>
      </c>
      <c r="BL352" s="12" t="s">
        <v>1</v>
      </c>
      <c r="BM352" s="14">
        <v>478689.93705312</v>
      </c>
      <c r="BN352" s="12" t="s">
        <v>3</v>
      </c>
      <c r="BO352" s="14"/>
      <c r="BP352" s="17">
        <v>37642</v>
      </c>
      <c r="BQ352" s="17">
        <v>48600</v>
      </c>
      <c r="BR352" s="14">
        <v>24206.639999999999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45505</v>
      </c>
      <c r="E353" s="6" t="s">
        <v>683</v>
      </c>
      <c r="F353" s="21">
        <v>0</v>
      </c>
      <c r="G353" s="21">
        <v>0</v>
      </c>
      <c r="H353" s="8">
        <v>38752.959999999999</v>
      </c>
      <c r="I353" s="8">
        <v>0</v>
      </c>
      <c r="J353" s="8">
        <v>0</v>
      </c>
      <c r="K353" s="8">
        <v>38752.959999999999</v>
      </c>
      <c r="L353" s="8">
        <v>241.01</v>
      </c>
      <c r="M353" s="8">
        <v>0</v>
      </c>
      <c r="N353" s="8">
        <v>0</v>
      </c>
      <c r="O353" s="8">
        <v>0</v>
      </c>
      <c r="P353" s="8">
        <v>241.01</v>
      </c>
      <c r="Q353" s="8">
        <v>0</v>
      </c>
      <c r="R353" s="8">
        <v>0</v>
      </c>
      <c r="S353" s="8">
        <v>38511.949999999997</v>
      </c>
      <c r="T353" s="8">
        <v>0</v>
      </c>
      <c r="U353" s="8">
        <v>321.33</v>
      </c>
      <c r="V353" s="8">
        <v>0</v>
      </c>
      <c r="W353" s="8">
        <v>0</v>
      </c>
      <c r="X353" s="8">
        <v>321.33</v>
      </c>
      <c r="Y353" s="8">
        <v>0</v>
      </c>
      <c r="Z353" s="8">
        <v>0</v>
      </c>
      <c r="AA353" s="8">
        <v>0</v>
      </c>
      <c r="AB353" s="8">
        <v>104.5</v>
      </c>
      <c r="AC353" s="8">
        <v>0</v>
      </c>
      <c r="AD353" s="8">
        <v>0</v>
      </c>
      <c r="AE353" s="8">
        <v>0</v>
      </c>
      <c r="AF353" s="8">
        <v>0</v>
      </c>
      <c r="AG353" s="8">
        <v>-12.22</v>
      </c>
      <c r="AH353" s="8">
        <v>73.38</v>
      </c>
      <c r="AI353" s="8">
        <v>0.22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3.6549999999999998E-3</v>
      </c>
      <c r="AU353" s="8">
        <f t="shared" si="5"/>
        <v>728.21634500000005</v>
      </c>
      <c r="AV353" s="8">
        <v>0</v>
      </c>
      <c r="AW353" s="8">
        <v>0</v>
      </c>
      <c r="AX353" s="9">
        <v>102</v>
      </c>
      <c r="AY353" s="9">
        <v>360</v>
      </c>
      <c r="AZ353" s="8">
        <v>232105.45</v>
      </c>
      <c r="BA353" s="8">
        <v>64350</v>
      </c>
      <c r="BB353" s="7">
        <v>90</v>
      </c>
      <c r="BC353" s="7">
        <v>53.862867132867102</v>
      </c>
      <c r="BD353" s="7">
        <v>9.9499999999999993</v>
      </c>
      <c r="BE353" s="7"/>
      <c r="BF353" s="6" t="s">
        <v>416</v>
      </c>
      <c r="BG353" s="4"/>
      <c r="BH353" s="6" t="s">
        <v>482</v>
      </c>
      <c r="BI353" s="6" t="s">
        <v>483</v>
      </c>
      <c r="BJ353" s="6" t="s">
        <v>676</v>
      </c>
      <c r="BK353" s="6" t="s">
        <v>420</v>
      </c>
      <c r="BL353" s="5" t="s">
        <v>1</v>
      </c>
      <c r="BM353" s="7">
        <v>316119.33371079998</v>
      </c>
      <c r="BN353" s="5" t="s">
        <v>3</v>
      </c>
      <c r="BO353" s="7"/>
      <c r="BP353" s="10">
        <v>37677</v>
      </c>
      <c r="BQ353" s="10">
        <v>48635</v>
      </c>
      <c r="BR353" s="7">
        <v>0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45505</v>
      </c>
      <c r="E354" s="13" t="s">
        <v>684</v>
      </c>
      <c r="F354" s="22">
        <v>0</v>
      </c>
      <c r="G354" s="22">
        <v>0</v>
      </c>
      <c r="H354" s="15">
        <v>38442.300000000003</v>
      </c>
      <c r="I354" s="15">
        <v>0</v>
      </c>
      <c r="J354" s="15">
        <v>0</v>
      </c>
      <c r="K354" s="15">
        <v>38442.300000000003</v>
      </c>
      <c r="L354" s="15">
        <v>243.59</v>
      </c>
      <c r="M354" s="15">
        <v>0</v>
      </c>
      <c r="N354" s="15">
        <v>0</v>
      </c>
      <c r="O354" s="15">
        <v>0</v>
      </c>
      <c r="P354" s="15">
        <v>243.59</v>
      </c>
      <c r="Q354" s="15">
        <v>0</v>
      </c>
      <c r="R354" s="15">
        <v>0</v>
      </c>
      <c r="S354" s="15">
        <v>38198.71</v>
      </c>
      <c r="T354" s="15">
        <v>0</v>
      </c>
      <c r="U354" s="15">
        <v>318.75</v>
      </c>
      <c r="V354" s="15">
        <v>0</v>
      </c>
      <c r="W354" s="15">
        <v>0</v>
      </c>
      <c r="X354" s="15">
        <v>318.75</v>
      </c>
      <c r="Y354" s="15">
        <v>0</v>
      </c>
      <c r="Z354" s="15">
        <v>0</v>
      </c>
      <c r="AA354" s="15">
        <v>0</v>
      </c>
      <c r="AB354" s="15">
        <v>104.5</v>
      </c>
      <c r="AC354" s="15">
        <v>0</v>
      </c>
      <c r="AD354" s="15">
        <v>0</v>
      </c>
      <c r="AE354" s="15">
        <v>0</v>
      </c>
      <c r="AF354" s="15">
        <v>0</v>
      </c>
      <c r="AG354" s="15">
        <v>-11.95</v>
      </c>
      <c r="AH354" s="15">
        <v>73.37</v>
      </c>
      <c r="AI354" s="15">
        <v>0.19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7.71</v>
      </c>
      <c r="AR354" s="15">
        <v>0</v>
      </c>
      <c r="AS354" s="15">
        <v>5.19</v>
      </c>
      <c r="AT354" s="15">
        <v>0</v>
      </c>
      <c r="AU354" s="8">
        <f t="shared" si="5"/>
        <v>730.97</v>
      </c>
      <c r="AV354" s="15">
        <v>0</v>
      </c>
      <c r="AW354" s="15">
        <v>0</v>
      </c>
      <c r="AX354" s="16">
        <v>102</v>
      </c>
      <c r="AY354" s="16">
        <v>360</v>
      </c>
      <c r="AZ354" s="15">
        <v>232185.24</v>
      </c>
      <c r="BA354" s="15">
        <v>64350</v>
      </c>
      <c r="BB354" s="14">
        <v>90</v>
      </c>
      <c r="BC354" s="14">
        <v>53.424769230769201</v>
      </c>
      <c r="BD354" s="14">
        <v>9.9499999999999993</v>
      </c>
      <c r="BE354" s="14"/>
      <c r="BF354" s="13" t="s">
        <v>416</v>
      </c>
      <c r="BG354" s="11"/>
      <c r="BH354" s="13" t="s">
        <v>482</v>
      </c>
      <c r="BI354" s="13" t="s">
        <v>483</v>
      </c>
      <c r="BJ354" s="13" t="s">
        <v>676</v>
      </c>
      <c r="BK354" s="13" t="s">
        <v>420</v>
      </c>
      <c r="BL354" s="12" t="s">
        <v>1</v>
      </c>
      <c r="BM354" s="14">
        <v>313548.15203623998</v>
      </c>
      <c r="BN354" s="12" t="s">
        <v>3</v>
      </c>
      <c r="BO354" s="14"/>
      <c r="BP354" s="17">
        <v>37680</v>
      </c>
      <c r="BQ354" s="17">
        <v>48638</v>
      </c>
      <c r="BR354" s="14">
        <v>0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45505</v>
      </c>
      <c r="E355" s="6" t="s">
        <v>685</v>
      </c>
      <c r="F355" s="21">
        <v>2</v>
      </c>
      <c r="G355" s="21">
        <v>2</v>
      </c>
      <c r="H355" s="8">
        <v>22103.45</v>
      </c>
      <c r="I355" s="8">
        <v>1269.82</v>
      </c>
      <c r="J355" s="8">
        <v>0</v>
      </c>
      <c r="K355" s="8">
        <v>23373.27</v>
      </c>
      <c r="L355" s="8">
        <v>524.34</v>
      </c>
      <c r="M355" s="8">
        <v>0</v>
      </c>
      <c r="N355" s="8">
        <v>0</v>
      </c>
      <c r="O355" s="8">
        <v>435.52</v>
      </c>
      <c r="P355" s="8">
        <v>0</v>
      </c>
      <c r="Q355" s="8">
        <v>0</v>
      </c>
      <c r="R355" s="8">
        <v>0</v>
      </c>
      <c r="S355" s="8">
        <v>22937.75</v>
      </c>
      <c r="T355" s="8">
        <v>369.91</v>
      </c>
      <c r="U355" s="8">
        <v>178.67</v>
      </c>
      <c r="V355" s="8">
        <v>0</v>
      </c>
      <c r="W355" s="8">
        <v>187.04</v>
      </c>
      <c r="X355" s="8">
        <v>0</v>
      </c>
      <c r="Y355" s="8">
        <v>0</v>
      </c>
      <c r="Z355" s="8">
        <v>0</v>
      </c>
      <c r="AA355" s="8">
        <v>361.54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-50.08</v>
      </c>
      <c r="AH355" s="8">
        <v>0</v>
      </c>
      <c r="AI355" s="8">
        <v>0</v>
      </c>
      <c r="AJ355" s="8">
        <v>146.5</v>
      </c>
      <c r="AK355" s="8">
        <v>0</v>
      </c>
      <c r="AL355" s="8">
        <v>0</v>
      </c>
      <c r="AM355" s="8">
        <v>43.11</v>
      </c>
      <c r="AN355" s="8">
        <v>0</v>
      </c>
      <c r="AO355" s="8">
        <v>45.78</v>
      </c>
      <c r="AP355" s="8">
        <v>66.12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873.99</v>
      </c>
      <c r="AV355" s="8">
        <v>1358.64</v>
      </c>
      <c r="AW355" s="8">
        <v>361.54</v>
      </c>
      <c r="AX355" s="9">
        <v>36</v>
      </c>
      <c r="AY355" s="9">
        <v>300</v>
      </c>
      <c r="AZ355" s="8">
        <v>277375.12</v>
      </c>
      <c r="BA355" s="8">
        <v>79200</v>
      </c>
      <c r="BB355" s="7">
        <v>90</v>
      </c>
      <c r="BC355" s="7">
        <v>26.065625000000001</v>
      </c>
      <c r="BD355" s="7">
        <v>9.6999999999999993</v>
      </c>
      <c r="BE355" s="7"/>
      <c r="BF355" s="6" t="s">
        <v>416</v>
      </c>
      <c r="BG355" s="4"/>
      <c r="BH355" s="6" t="s">
        <v>582</v>
      </c>
      <c r="BI355" s="6" t="s">
        <v>621</v>
      </c>
      <c r="BJ355" s="6" t="s">
        <v>622</v>
      </c>
      <c r="BK355" s="6" t="s">
        <v>422</v>
      </c>
      <c r="BL355" s="5" t="s">
        <v>1</v>
      </c>
      <c r="BM355" s="7">
        <v>188280.94258599999</v>
      </c>
      <c r="BN355" s="5" t="s">
        <v>3</v>
      </c>
      <c r="BO355" s="7"/>
      <c r="BP355" s="10">
        <v>37497</v>
      </c>
      <c r="BQ355" s="10">
        <v>46628</v>
      </c>
      <c r="BR355" s="7">
        <v>516.79999999999995</v>
      </c>
      <c r="BS355" s="7">
        <v>146.5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45505</v>
      </c>
      <c r="E356" s="13" t="s">
        <v>199</v>
      </c>
      <c r="F356" s="22">
        <v>204</v>
      </c>
      <c r="G356" s="22">
        <v>203</v>
      </c>
      <c r="H356" s="15">
        <v>24172.16</v>
      </c>
      <c r="I356" s="15">
        <v>41529.760000000002</v>
      </c>
      <c r="J356" s="15">
        <v>0</v>
      </c>
      <c r="K356" s="15">
        <v>65701.919999999998</v>
      </c>
      <c r="L356" s="15">
        <v>422.79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65701.919999999998</v>
      </c>
      <c r="T356" s="15">
        <v>85531.23</v>
      </c>
      <c r="U356" s="15">
        <v>200.43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85731.66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8">
        <f t="shared" si="5"/>
        <v>0</v>
      </c>
      <c r="AV356" s="15">
        <v>41952.55</v>
      </c>
      <c r="AW356" s="15">
        <v>85731.66</v>
      </c>
      <c r="AX356" s="16">
        <v>46</v>
      </c>
      <c r="AY356" s="16">
        <v>300</v>
      </c>
      <c r="AZ356" s="15">
        <v>250076.89</v>
      </c>
      <c r="BA356" s="15">
        <v>68850</v>
      </c>
      <c r="BB356" s="14">
        <v>90</v>
      </c>
      <c r="BC356" s="14">
        <v>85.884862745098005</v>
      </c>
      <c r="BD356" s="14">
        <v>9.9499999999999993</v>
      </c>
      <c r="BE356" s="14"/>
      <c r="BF356" s="13" t="s">
        <v>416</v>
      </c>
      <c r="BG356" s="11"/>
      <c r="BH356" s="13" t="s">
        <v>482</v>
      </c>
      <c r="BI356" s="13" t="s">
        <v>618</v>
      </c>
      <c r="BJ356" s="13" t="s">
        <v>619</v>
      </c>
      <c r="BK356" s="13" t="s">
        <v>423</v>
      </c>
      <c r="BL356" s="12" t="s">
        <v>1</v>
      </c>
      <c r="BM356" s="14">
        <v>539303.96082048002</v>
      </c>
      <c r="BN356" s="12" t="s">
        <v>3</v>
      </c>
      <c r="BO356" s="14"/>
      <c r="BP356" s="17">
        <v>37785</v>
      </c>
      <c r="BQ356" s="17">
        <v>46917</v>
      </c>
      <c r="BR356" s="14">
        <v>34398.480000000003</v>
      </c>
      <c r="BS356" s="14">
        <v>73.48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45505</v>
      </c>
      <c r="E357" s="6" t="s">
        <v>686</v>
      </c>
      <c r="F357" s="21">
        <v>0</v>
      </c>
      <c r="G357" s="21">
        <v>0</v>
      </c>
      <c r="H357" s="8">
        <v>35292.57</v>
      </c>
      <c r="I357" s="8">
        <v>0</v>
      </c>
      <c r="J357" s="8">
        <v>0</v>
      </c>
      <c r="K357" s="8">
        <v>35292.57</v>
      </c>
      <c r="L357" s="8">
        <v>243.71</v>
      </c>
      <c r="M357" s="8">
        <v>0</v>
      </c>
      <c r="N357" s="8">
        <v>0</v>
      </c>
      <c r="O357" s="8">
        <v>0</v>
      </c>
      <c r="P357" s="8">
        <v>243.71</v>
      </c>
      <c r="Q357" s="8">
        <v>0</v>
      </c>
      <c r="R357" s="8">
        <v>0</v>
      </c>
      <c r="S357" s="8">
        <v>35048.86</v>
      </c>
      <c r="T357" s="8">
        <v>0</v>
      </c>
      <c r="U357" s="8">
        <v>302.93</v>
      </c>
      <c r="V357" s="8">
        <v>0</v>
      </c>
      <c r="W357" s="8">
        <v>0</v>
      </c>
      <c r="X357" s="8">
        <v>302.93</v>
      </c>
      <c r="Y357" s="8">
        <v>0</v>
      </c>
      <c r="Z357" s="8">
        <v>0</v>
      </c>
      <c r="AA357" s="8">
        <v>0</v>
      </c>
      <c r="AB357" s="8">
        <v>134.38</v>
      </c>
      <c r="AC357" s="8">
        <v>0</v>
      </c>
      <c r="AD357" s="8">
        <v>0</v>
      </c>
      <c r="AE357" s="8">
        <v>0</v>
      </c>
      <c r="AF357" s="8">
        <v>0</v>
      </c>
      <c r="AG357" s="8">
        <v>-22.12</v>
      </c>
      <c r="AH357" s="8">
        <v>76.150000000000006</v>
      </c>
      <c r="AI357" s="8">
        <v>11.28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7.0000000000000007E-2</v>
      </c>
      <c r="AR357" s="8">
        <v>0</v>
      </c>
      <c r="AS357" s="8">
        <v>0.56999999999999995</v>
      </c>
      <c r="AT357" s="8">
        <v>0</v>
      </c>
      <c r="AU357" s="8">
        <f t="shared" si="5"/>
        <v>745.83</v>
      </c>
      <c r="AV357" s="8">
        <v>0</v>
      </c>
      <c r="AW357" s="8">
        <v>0</v>
      </c>
      <c r="AX357" s="9">
        <v>101</v>
      </c>
      <c r="AY357" s="9">
        <v>360</v>
      </c>
      <c r="AZ357" s="8">
        <v>218262.2</v>
      </c>
      <c r="BA357" s="8">
        <v>60750</v>
      </c>
      <c r="BB357" s="7">
        <v>90</v>
      </c>
      <c r="BC357" s="7">
        <v>51.924237037037003</v>
      </c>
      <c r="BD357" s="7">
        <v>10.3</v>
      </c>
      <c r="BE357" s="7"/>
      <c r="BF357" s="6" t="s">
        <v>416</v>
      </c>
      <c r="BG357" s="4"/>
      <c r="BH357" s="6" t="s">
        <v>482</v>
      </c>
      <c r="BI357" s="6" t="s">
        <v>687</v>
      </c>
      <c r="BJ357" s="6" t="s">
        <v>688</v>
      </c>
      <c r="BK357" s="6" t="s">
        <v>420</v>
      </c>
      <c r="BL357" s="5" t="s">
        <v>1</v>
      </c>
      <c r="BM357" s="7">
        <v>287693.09968783997</v>
      </c>
      <c r="BN357" s="5" t="s">
        <v>3</v>
      </c>
      <c r="BO357" s="7"/>
      <c r="BP357" s="10">
        <v>37642</v>
      </c>
      <c r="BQ357" s="10">
        <v>48600</v>
      </c>
      <c r="BR357" s="7">
        <v>0</v>
      </c>
      <c r="BS357" s="7">
        <v>134.38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45505</v>
      </c>
      <c r="E358" s="13" t="s">
        <v>689</v>
      </c>
      <c r="F358" s="22">
        <v>0</v>
      </c>
      <c r="G358" s="22">
        <v>0</v>
      </c>
      <c r="H358" s="15">
        <v>23826.85</v>
      </c>
      <c r="I358" s="15">
        <v>0</v>
      </c>
      <c r="J358" s="15">
        <v>0</v>
      </c>
      <c r="K358" s="15">
        <v>23826.85</v>
      </c>
      <c r="L358" s="15">
        <v>398.07</v>
      </c>
      <c r="M358" s="15">
        <v>0</v>
      </c>
      <c r="N358" s="15">
        <v>0</v>
      </c>
      <c r="O358" s="15">
        <v>0</v>
      </c>
      <c r="P358" s="15">
        <v>398.07</v>
      </c>
      <c r="Q358" s="15">
        <v>0</v>
      </c>
      <c r="R358" s="15">
        <v>0</v>
      </c>
      <c r="S358" s="15">
        <v>23428.78</v>
      </c>
      <c r="T358" s="15">
        <v>0</v>
      </c>
      <c r="U358" s="15">
        <v>197.17</v>
      </c>
      <c r="V358" s="15">
        <v>0</v>
      </c>
      <c r="W358" s="15">
        <v>0</v>
      </c>
      <c r="X358" s="15">
        <v>197.17</v>
      </c>
      <c r="Y358" s="15">
        <v>0</v>
      </c>
      <c r="Z358" s="15">
        <v>0</v>
      </c>
      <c r="AA358" s="15">
        <v>0</v>
      </c>
      <c r="AB358" s="15">
        <v>71.209999999999994</v>
      </c>
      <c r="AC358" s="15">
        <v>0</v>
      </c>
      <c r="AD358" s="15">
        <v>0</v>
      </c>
      <c r="AE358" s="15">
        <v>0</v>
      </c>
      <c r="AF358" s="15">
        <v>0</v>
      </c>
      <c r="AG358" s="15">
        <v>-37.89</v>
      </c>
      <c r="AH358" s="15">
        <v>36.07</v>
      </c>
      <c r="AI358" s="15">
        <v>55.01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0.06</v>
      </c>
      <c r="AR358" s="15">
        <v>0</v>
      </c>
      <c r="AS358" s="15">
        <v>0.19</v>
      </c>
      <c r="AT358" s="15">
        <v>0</v>
      </c>
      <c r="AU358" s="8">
        <f t="shared" si="5"/>
        <v>719.51</v>
      </c>
      <c r="AV358" s="15">
        <v>0</v>
      </c>
      <c r="AW358" s="15">
        <v>0</v>
      </c>
      <c r="AX358" s="16">
        <v>48</v>
      </c>
      <c r="AY358" s="16">
        <v>300</v>
      </c>
      <c r="AZ358" s="15">
        <v>239837.9</v>
      </c>
      <c r="BA358" s="15">
        <v>65862</v>
      </c>
      <c r="BB358" s="14">
        <v>90</v>
      </c>
      <c r="BC358" s="14">
        <v>32.015277398196197</v>
      </c>
      <c r="BD358" s="14">
        <v>9.93</v>
      </c>
      <c r="BE358" s="14"/>
      <c r="BF358" s="13" t="s">
        <v>416</v>
      </c>
      <c r="BG358" s="11"/>
      <c r="BH358" s="13" t="s">
        <v>506</v>
      </c>
      <c r="BI358" s="13" t="s">
        <v>550</v>
      </c>
      <c r="BJ358" s="13" t="s">
        <v>548</v>
      </c>
      <c r="BK358" s="13" t="s">
        <v>420</v>
      </c>
      <c r="BL358" s="12" t="s">
        <v>1</v>
      </c>
      <c r="BM358" s="14">
        <v>192311.48574032</v>
      </c>
      <c r="BN358" s="12" t="s">
        <v>3</v>
      </c>
      <c r="BO358" s="14"/>
      <c r="BP358" s="17">
        <v>37847</v>
      </c>
      <c r="BQ358" s="17">
        <v>46979</v>
      </c>
      <c r="BR358" s="14">
        <v>0</v>
      </c>
      <c r="BS358" s="14">
        <v>71.209999999999994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45505</v>
      </c>
      <c r="E359" s="6" t="s">
        <v>690</v>
      </c>
      <c r="F359" s="21">
        <v>40</v>
      </c>
      <c r="G359" s="21">
        <v>39</v>
      </c>
      <c r="H359" s="8">
        <v>26450.9</v>
      </c>
      <c r="I359" s="8">
        <v>15206.44</v>
      </c>
      <c r="J359" s="8">
        <v>0</v>
      </c>
      <c r="K359" s="8">
        <v>41657.339999999997</v>
      </c>
      <c r="L359" s="8">
        <v>448.1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41657.339999999997</v>
      </c>
      <c r="T359" s="8">
        <v>11472.76</v>
      </c>
      <c r="U359" s="8">
        <v>218.88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11691.64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15654.54</v>
      </c>
      <c r="AW359" s="8">
        <v>11691.64</v>
      </c>
      <c r="AX359" s="9">
        <v>48</v>
      </c>
      <c r="AY359" s="9">
        <v>300</v>
      </c>
      <c r="AZ359" s="8">
        <v>268608.3</v>
      </c>
      <c r="BA359" s="8">
        <v>73800</v>
      </c>
      <c r="BB359" s="7">
        <v>90</v>
      </c>
      <c r="BC359" s="7">
        <v>50.801634146341499</v>
      </c>
      <c r="BD359" s="7">
        <v>9.93</v>
      </c>
      <c r="BE359" s="7"/>
      <c r="BF359" s="6" t="s">
        <v>416</v>
      </c>
      <c r="BG359" s="4"/>
      <c r="BH359" s="6" t="s">
        <v>668</v>
      </c>
      <c r="BI359" s="6" t="s">
        <v>669</v>
      </c>
      <c r="BJ359" s="6" t="s">
        <v>691</v>
      </c>
      <c r="BK359" s="6" t="s">
        <v>423</v>
      </c>
      <c r="BL359" s="5" t="s">
        <v>1</v>
      </c>
      <c r="BM359" s="7">
        <v>341937.77684496</v>
      </c>
      <c r="BN359" s="5" t="s">
        <v>3</v>
      </c>
      <c r="BO359" s="7"/>
      <c r="BP359" s="10">
        <v>37835</v>
      </c>
      <c r="BQ359" s="10">
        <v>46967</v>
      </c>
      <c r="BR359" s="7">
        <v>7288.53</v>
      </c>
      <c r="BS359" s="7">
        <v>79.81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45505</v>
      </c>
      <c r="E360" s="13" t="s">
        <v>200</v>
      </c>
      <c r="F360" s="22">
        <v>172</v>
      </c>
      <c r="G360" s="22">
        <v>171</v>
      </c>
      <c r="H360" s="15">
        <v>44096.92</v>
      </c>
      <c r="I360" s="15">
        <v>67149.710000000006</v>
      </c>
      <c r="J360" s="15">
        <v>0</v>
      </c>
      <c r="K360" s="15">
        <v>111246.63</v>
      </c>
      <c r="L360" s="15">
        <v>733.39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111246.63</v>
      </c>
      <c r="T360" s="15">
        <v>121756.17</v>
      </c>
      <c r="U360" s="15">
        <v>364.9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122121.07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8">
        <f t="shared" si="5"/>
        <v>0</v>
      </c>
      <c r="AV360" s="15">
        <v>67883.100000000006</v>
      </c>
      <c r="AW360" s="15">
        <v>122121.07</v>
      </c>
      <c r="AX360" s="16">
        <v>48</v>
      </c>
      <c r="AY360" s="16">
        <v>300</v>
      </c>
      <c r="AZ360" s="15">
        <v>442600.01</v>
      </c>
      <c r="BA360" s="15">
        <v>121523.37</v>
      </c>
      <c r="BB360" s="14">
        <v>90</v>
      </c>
      <c r="BC360" s="14">
        <v>82.389063930666197</v>
      </c>
      <c r="BD360" s="14">
        <v>9.93</v>
      </c>
      <c r="BE360" s="14"/>
      <c r="BF360" s="13" t="s">
        <v>416</v>
      </c>
      <c r="BG360" s="11"/>
      <c r="BH360" s="13" t="s">
        <v>568</v>
      </c>
      <c r="BI360" s="13" t="s">
        <v>569</v>
      </c>
      <c r="BJ360" s="13" t="s">
        <v>692</v>
      </c>
      <c r="BK360" s="13" t="s">
        <v>423</v>
      </c>
      <c r="BL360" s="12" t="s">
        <v>1</v>
      </c>
      <c r="BM360" s="14">
        <v>913150.60788072005</v>
      </c>
      <c r="BN360" s="12" t="s">
        <v>3</v>
      </c>
      <c r="BO360" s="14"/>
      <c r="BP360" s="17">
        <v>37855</v>
      </c>
      <c r="BQ360" s="17">
        <v>46987</v>
      </c>
      <c r="BR360" s="14">
        <v>51808.31</v>
      </c>
      <c r="BS360" s="14">
        <v>131.41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45505</v>
      </c>
      <c r="E361" s="6" t="s">
        <v>693</v>
      </c>
      <c r="F361" s="21">
        <v>0</v>
      </c>
      <c r="G361" s="21">
        <v>0</v>
      </c>
      <c r="H361" s="8">
        <v>17918.53</v>
      </c>
      <c r="I361" s="8">
        <v>296.64</v>
      </c>
      <c r="J361" s="8">
        <v>0</v>
      </c>
      <c r="K361" s="8">
        <v>18215.169999999998</v>
      </c>
      <c r="L361" s="8">
        <v>299.08999999999997</v>
      </c>
      <c r="M361" s="8">
        <v>0</v>
      </c>
      <c r="N361" s="8">
        <v>0</v>
      </c>
      <c r="O361" s="8">
        <v>296.64</v>
      </c>
      <c r="P361" s="8">
        <v>299.08999999999997</v>
      </c>
      <c r="Q361" s="8">
        <v>0</v>
      </c>
      <c r="R361" s="8">
        <v>0</v>
      </c>
      <c r="S361" s="8">
        <v>17619.439999999999</v>
      </c>
      <c r="T361" s="8">
        <v>150.72999999999999</v>
      </c>
      <c r="U361" s="8">
        <v>148.28</v>
      </c>
      <c r="V361" s="8">
        <v>0</v>
      </c>
      <c r="W361" s="8">
        <v>150.72999999999999</v>
      </c>
      <c r="X361" s="8">
        <v>148.28</v>
      </c>
      <c r="Y361" s="8">
        <v>0</v>
      </c>
      <c r="Z361" s="8">
        <v>0</v>
      </c>
      <c r="AA361" s="8">
        <v>0</v>
      </c>
      <c r="AB361" s="8">
        <v>53.52</v>
      </c>
      <c r="AC361" s="8">
        <v>0</v>
      </c>
      <c r="AD361" s="8">
        <v>0</v>
      </c>
      <c r="AE361" s="8">
        <v>0</v>
      </c>
      <c r="AF361" s="8">
        <v>0</v>
      </c>
      <c r="AG361" s="8">
        <v>-33.72</v>
      </c>
      <c r="AH361" s="8">
        <v>27.12</v>
      </c>
      <c r="AI361" s="8">
        <v>41.54</v>
      </c>
      <c r="AJ361" s="8">
        <v>53.52</v>
      </c>
      <c r="AK361" s="8">
        <v>0</v>
      </c>
      <c r="AL361" s="8">
        <v>0</v>
      </c>
      <c r="AM361" s="8">
        <v>42.91</v>
      </c>
      <c r="AN361" s="8">
        <v>0</v>
      </c>
      <c r="AO361" s="8">
        <v>27.12</v>
      </c>
      <c r="AP361" s="8">
        <v>3.22</v>
      </c>
      <c r="AQ361" s="8">
        <v>0</v>
      </c>
      <c r="AR361" s="8">
        <v>0</v>
      </c>
      <c r="AS361" s="8">
        <v>0</v>
      </c>
      <c r="AT361" s="8">
        <v>25.706769000000001</v>
      </c>
      <c r="AU361" s="8">
        <f t="shared" si="5"/>
        <v>1084.2632309999999</v>
      </c>
      <c r="AV361" s="8">
        <v>0</v>
      </c>
      <c r="AW361" s="8">
        <v>0</v>
      </c>
      <c r="AX361" s="9">
        <v>48</v>
      </c>
      <c r="AY361" s="9">
        <v>300</v>
      </c>
      <c r="AZ361" s="8">
        <v>180376.13</v>
      </c>
      <c r="BA361" s="8">
        <v>49500</v>
      </c>
      <c r="BB361" s="7">
        <v>90</v>
      </c>
      <c r="BC361" s="7">
        <v>32.035345454545499</v>
      </c>
      <c r="BD361" s="7">
        <v>9.93</v>
      </c>
      <c r="BE361" s="7"/>
      <c r="BF361" s="6" t="s">
        <v>416</v>
      </c>
      <c r="BG361" s="4"/>
      <c r="BH361" s="6" t="s">
        <v>441</v>
      </c>
      <c r="BI361" s="6" t="s">
        <v>694</v>
      </c>
      <c r="BJ361" s="6" t="s">
        <v>695</v>
      </c>
      <c r="BK361" s="6" t="s">
        <v>420</v>
      </c>
      <c r="BL361" s="5" t="s">
        <v>1</v>
      </c>
      <c r="BM361" s="7">
        <v>144626.42460736001</v>
      </c>
      <c r="BN361" s="5" t="s">
        <v>3</v>
      </c>
      <c r="BO361" s="7"/>
      <c r="BP361" s="10">
        <v>37862</v>
      </c>
      <c r="BQ361" s="10">
        <v>46994</v>
      </c>
      <c r="BR361" s="7">
        <v>0</v>
      </c>
      <c r="BS361" s="7">
        <v>53.52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45505</v>
      </c>
      <c r="E362" s="13" t="s">
        <v>201</v>
      </c>
      <c r="F362" s="22">
        <v>190</v>
      </c>
      <c r="G362" s="22">
        <v>189</v>
      </c>
      <c r="H362" s="15">
        <v>23899</v>
      </c>
      <c r="I362" s="15">
        <v>37997.97</v>
      </c>
      <c r="J362" s="15">
        <v>0</v>
      </c>
      <c r="K362" s="15">
        <v>61896.97</v>
      </c>
      <c r="L362" s="15">
        <v>397.48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61896.97</v>
      </c>
      <c r="T362" s="15">
        <v>75097.63</v>
      </c>
      <c r="U362" s="15">
        <v>197.76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75295.39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8">
        <f t="shared" si="5"/>
        <v>0</v>
      </c>
      <c r="AV362" s="15">
        <v>38395.449999999997</v>
      </c>
      <c r="AW362" s="15">
        <v>75295.39</v>
      </c>
      <c r="AX362" s="16">
        <v>48</v>
      </c>
      <c r="AY362" s="16">
        <v>300</v>
      </c>
      <c r="AZ362" s="15">
        <v>239856.85</v>
      </c>
      <c r="BA362" s="15">
        <v>65862</v>
      </c>
      <c r="BB362" s="14">
        <v>90</v>
      </c>
      <c r="BC362" s="14">
        <v>84.581811970483699</v>
      </c>
      <c r="BD362" s="14">
        <v>9.93</v>
      </c>
      <c r="BE362" s="14"/>
      <c r="BF362" s="13" t="s">
        <v>416</v>
      </c>
      <c r="BG362" s="11"/>
      <c r="BH362" s="13" t="s">
        <v>506</v>
      </c>
      <c r="BI362" s="13" t="s">
        <v>550</v>
      </c>
      <c r="BJ362" s="13" t="s">
        <v>548</v>
      </c>
      <c r="BK362" s="13" t="s">
        <v>423</v>
      </c>
      <c r="BL362" s="12" t="s">
        <v>1</v>
      </c>
      <c r="BM362" s="14">
        <v>508071.62231767998</v>
      </c>
      <c r="BN362" s="12" t="s">
        <v>3</v>
      </c>
      <c r="BO362" s="14"/>
      <c r="BP362" s="17">
        <v>37851</v>
      </c>
      <c r="BQ362" s="17">
        <v>46983</v>
      </c>
      <c r="BR362" s="14">
        <v>30989.75</v>
      </c>
      <c r="BS362" s="14">
        <v>71.209999999999994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45505</v>
      </c>
      <c r="E363" s="6" t="s">
        <v>202</v>
      </c>
      <c r="F363" s="21">
        <v>169</v>
      </c>
      <c r="G363" s="21">
        <v>168</v>
      </c>
      <c r="H363" s="8">
        <v>26780.62</v>
      </c>
      <c r="I363" s="8">
        <v>40452.080000000002</v>
      </c>
      <c r="J363" s="8">
        <v>0</v>
      </c>
      <c r="K363" s="8">
        <v>67232.7</v>
      </c>
      <c r="L363" s="8">
        <v>445.37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67232.7</v>
      </c>
      <c r="T363" s="8">
        <v>72267.539999999994</v>
      </c>
      <c r="U363" s="8">
        <v>221.61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72489.149999999994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f t="shared" si="5"/>
        <v>0</v>
      </c>
      <c r="AV363" s="8">
        <v>40897.449999999997</v>
      </c>
      <c r="AW363" s="8">
        <v>72489.149999999994</v>
      </c>
      <c r="AX363" s="9">
        <v>48</v>
      </c>
      <c r="AY363" s="9">
        <v>300</v>
      </c>
      <c r="AZ363" s="8">
        <v>268608.3</v>
      </c>
      <c r="BA363" s="8">
        <v>73800</v>
      </c>
      <c r="BB363" s="7">
        <v>90</v>
      </c>
      <c r="BC363" s="7">
        <v>81.991097560975604</v>
      </c>
      <c r="BD363" s="7">
        <v>9.93</v>
      </c>
      <c r="BE363" s="7"/>
      <c r="BF363" s="6" t="s">
        <v>416</v>
      </c>
      <c r="BG363" s="4"/>
      <c r="BH363" s="6" t="s">
        <v>668</v>
      </c>
      <c r="BI363" s="6" t="s">
        <v>669</v>
      </c>
      <c r="BJ363" s="6" t="s">
        <v>691</v>
      </c>
      <c r="BK363" s="6" t="s">
        <v>423</v>
      </c>
      <c r="BL363" s="5" t="s">
        <v>1</v>
      </c>
      <c r="BM363" s="7">
        <v>551869.12964880001</v>
      </c>
      <c r="BN363" s="5" t="s">
        <v>3</v>
      </c>
      <c r="BO363" s="7"/>
      <c r="BP363" s="10">
        <v>37835</v>
      </c>
      <c r="BQ363" s="10">
        <v>46967</v>
      </c>
      <c r="BR363" s="7">
        <v>30906</v>
      </c>
      <c r="BS363" s="7">
        <v>79.81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45505</v>
      </c>
      <c r="E364" s="13" t="s">
        <v>203</v>
      </c>
      <c r="F364" s="22">
        <v>171</v>
      </c>
      <c r="G364" s="22">
        <v>170</v>
      </c>
      <c r="H364" s="15">
        <v>23899</v>
      </c>
      <c r="I364" s="15">
        <v>36296.959999999999</v>
      </c>
      <c r="J364" s="15">
        <v>0</v>
      </c>
      <c r="K364" s="15">
        <v>60195.96</v>
      </c>
      <c r="L364" s="15">
        <v>397.48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60195.96</v>
      </c>
      <c r="T364" s="15">
        <v>65489.08</v>
      </c>
      <c r="U364" s="15">
        <v>197.76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65686.84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0</v>
      </c>
      <c r="AV364" s="15">
        <v>36694.44</v>
      </c>
      <c r="AW364" s="15">
        <v>65686.84</v>
      </c>
      <c r="AX364" s="16">
        <v>48</v>
      </c>
      <c r="AY364" s="16">
        <v>300</v>
      </c>
      <c r="AZ364" s="15">
        <v>239861.61</v>
      </c>
      <c r="BA364" s="15">
        <v>65862</v>
      </c>
      <c r="BB364" s="14">
        <v>90</v>
      </c>
      <c r="BC364" s="14">
        <v>82.257392730254196</v>
      </c>
      <c r="BD364" s="14">
        <v>9.93</v>
      </c>
      <c r="BE364" s="14"/>
      <c r="BF364" s="13" t="s">
        <v>416</v>
      </c>
      <c r="BG364" s="11"/>
      <c r="BH364" s="13" t="s">
        <v>506</v>
      </c>
      <c r="BI364" s="13" t="s">
        <v>550</v>
      </c>
      <c r="BJ364" s="13" t="s">
        <v>548</v>
      </c>
      <c r="BK364" s="13" t="s">
        <v>423</v>
      </c>
      <c r="BL364" s="12" t="s">
        <v>1</v>
      </c>
      <c r="BM364" s="14">
        <v>494109.14709023997</v>
      </c>
      <c r="BN364" s="12" t="s">
        <v>3</v>
      </c>
      <c r="BO364" s="14"/>
      <c r="BP364" s="17">
        <v>37852</v>
      </c>
      <c r="BQ364" s="17">
        <v>46984</v>
      </c>
      <c r="BR364" s="14">
        <v>27900.12</v>
      </c>
      <c r="BS364" s="14">
        <v>71.209999999999994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45505</v>
      </c>
      <c r="E365" s="6" t="s">
        <v>204</v>
      </c>
      <c r="F365" s="21">
        <v>188</v>
      </c>
      <c r="G365" s="21">
        <v>187</v>
      </c>
      <c r="H365" s="8">
        <v>23899</v>
      </c>
      <c r="I365" s="8">
        <v>37831.199999999997</v>
      </c>
      <c r="J365" s="8">
        <v>0</v>
      </c>
      <c r="K365" s="8">
        <v>61730.2</v>
      </c>
      <c r="L365" s="8">
        <v>397.48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61730.2</v>
      </c>
      <c r="T365" s="8">
        <v>73810.31</v>
      </c>
      <c r="U365" s="8">
        <v>197.76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74008.070000000007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38228.68</v>
      </c>
      <c r="AW365" s="8">
        <v>74008.070000000007</v>
      </c>
      <c r="AX365" s="9">
        <v>48</v>
      </c>
      <c r="AY365" s="9">
        <v>300</v>
      </c>
      <c r="AZ365" s="8">
        <v>239861.61</v>
      </c>
      <c r="BA365" s="8">
        <v>65862</v>
      </c>
      <c r="BB365" s="7">
        <v>90</v>
      </c>
      <c r="BC365" s="7">
        <v>84.353921836567395</v>
      </c>
      <c r="BD365" s="7">
        <v>9.93</v>
      </c>
      <c r="BE365" s="7"/>
      <c r="BF365" s="6" t="s">
        <v>416</v>
      </c>
      <c r="BG365" s="4"/>
      <c r="BH365" s="6" t="s">
        <v>506</v>
      </c>
      <c r="BI365" s="6" t="s">
        <v>550</v>
      </c>
      <c r="BJ365" s="6" t="s">
        <v>548</v>
      </c>
      <c r="BK365" s="6" t="s">
        <v>423</v>
      </c>
      <c r="BL365" s="5" t="s">
        <v>1</v>
      </c>
      <c r="BM365" s="7">
        <v>506702.71678880003</v>
      </c>
      <c r="BN365" s="5" t="s">
        <v>3</v>
      </c>
      <c r="BO365" s="7"/>
      <c r="BP365" s="10">
        <v>37852</v>
      </c>
      <c r="BQ365" s="10">
        <v>46984</v>
      </c>
      <c r="BR365" s="7">
        <v>30495.48</v>
      </c>
      <c r="BS365" s="7">
        <v>71.209999999999994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45505</v>
      </c>
      <c r="E366" s="13" t="s">
        <v>205</v>
      </c>
      <c r="F366" s="22">
        <v>213</v>
      </c>
      <c r="G366" s="22">
        <v>212</v>
      </c>
      <c r="H366" s="15">
        <v>23899</v>
      </c>
      <c r="I366" s="15">
        <v>39730.69</v>
      </c>
      <c r="J366" s="15">
        <v>0</v>
      </c>
      <c r="K366" s="15">
        <v>63629.69</v>
      </c>
      <c r="L366" s="15">
        <v>397.48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63629.69</v>
      </c>
      <c r="T366" s="15">
        <v>86975.96</v>
      </c>
      <c r="U366" s="15">
        <v>197.76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87173.72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8">
        <f t="shared" si="5"/>
        <v>0</v>
      </c>
      <c r="AV366" s="15">
        <v>40128.17</v>
      </c>
      <c r="AW366" s="15">
        <v>87173.72</v>
      </c>
      <c r="AX366" s="16">
        <v>48</v>
      </c>
      <c r="AY366" s="16">
        <v>300</v>
      </c>
      <c r="AZ366" s="15">
        <v>239861.61</v>
      </c>
      <c r="BA366" s="15">
        <v>65862</v>
      </c>
      <c r="BB366" s="14">
        <v>90</v>
      </c>
      <c r="BC366" s="14">
        <v>86.949562722055205</v>
      </c>
      <c r="BD366" s="14">
        <v>9.93</v>
      </c>
      <c r="BE366" s="14"/>
      <c r="BF366" s="13" t="s">
        <v>416</v>
      </c>
      <c r="BG366" s="11"/>
      <c r="BH366" s="13" t="s">
        <v>506</v>
      </c>
      <c r="BI366" s="13" t="s">
        <v>550</v>
      </c>
      <c r="BJ366" s="13" t="s">
        <v>548</v>
      </c>
      <c r="BK366" s="13" t="s">
        <v>423</v>
      </c>
      <c r="BL366" s="12" t="s">
        <v>1</v>
      </c>
      <c r="BM366" s="14">
        <v>522294.38413336</v>
      </c>
      <c r="BN366" s="12" t="s">
        <v>3</v>
      </c>
      <c r="BO366" s="14"/>
      <c r="BP366" s="17">
        <v>37852</v>
      </c>
      <c r="BQ366" s="17">
        <v>46984</v>
      </c>
      <c r="BR366" s="14">
        <v>34550.730000000003</v>
      </c>
      <c r="BS366" s="14">
        <v>71.209999999999994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45505</v>
      </c>
      <c r="E367" s="6" t="s">
        <v>696</v>
      </c>
      <c r="F367" s="21">
        <v>0</v>
      </c>
      <c r="G367" s="21">
        <v>0</v>
      </c>
      <c r="H367" s="8">
        <v>23969.08</v>
      </c>
      <c r="I367" s="8">
        <v>0</v>
      </c>
      <c r="J367" s="8">
        <v>0</v>
      </c>
      <c r="K367" s="8">
        <v>23969.08</v>
      </c>
      <c r="L367" s="8">
        <v>398.69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23969.08</v>
      </c>
      <c r="T367" s="8">
        <v>0</v>
      </c>
      <c r="U367" s="8">
        <v>198.34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198.34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f t="shared" si="5"/>
        <v>0</v>
      </c>
      <c r="AV367" s="8">
        <v>398.69</v>
      </c>
      <c r="AW367" s="8">
        <v>198.34</v>
      </c>
      <c r="AX367" s="9">
        <v>48</v>
      </c>
      <c r="AY367" s="9">
        <v>300</v>
      </c>
      <c r="AZ367" s="8">
        <v>240587.44</v>
      </c>
      <c r="BA367" s="8">
        <v>66060</v>
      </c>
      <c r="BB367" s="7">
        <v>90</v>
      </c>
      <c r="BC367" s="7">
        <v>32.655422343324297</v>
      </c>
      <c r="BD367" s="7">
        <v>9.93</v>
      </c>
      <c r="BE367" s="7"/>
      <c r="BF367" s="6" t="s">
        <v>416</v>
      </c>
      <c r="BG367" s="4"/>
      <c r="BH367" s="6" t="s">
        <v>582</v>
      </c>
      <c r="BI367" s="6" t="s">
        <v>303</v>
      </c>
      <c r="BJ367" s="6" t="s">
        <v>697</v>
      </c>
      <c r="BK367" s="6" t="s">
        <v>420</v>
      </c>
      <c r="BL367" s="5" t="s">
        <v>1</v>
      </c>
      <c r="BM367" s="7">
        <v>196746.45400351999</v>
      </c>
      <c r="BN367" s="5" t="s">
        <v>3</v>
      </c>
      <c r="BO367" s="7"/>
      <c r="BP367" s="10">
        <v>37853</v>
      </c>
      <c r="BQ367" s="10">
        <v>46985</v>
      </c>
      <c r="BR367" s="7">
        <v>162.97999999999999</v>
      </c>
      <c r="BS367" s="7">
        <v>71.44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45505</v>
      </c>
      <c r="E368" s="13" t="s">
        <v>206</v>
      </c>
      <c r="F368" s="22">
        <v>198</v>
      </c>
      <c r="G368" s="22">
        <v>197</v>
      </c>
      <c r="H368" s="15">
        <v>23899</v>
      </c>
      <c r="I368" s="15">
        <v>38638.239999999998</v>
      </c>
      <c r="J368" s="15">
        <v>0</v>
      </c>
      <c r="K368" s="15">
        <v>62537.24</v>
      </c>
      <c r="L368" s="15">
        <v>397.48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62537.24</v>
      </c>
      <c r="T368" s="15">
        <v>79219.28</v>
      </c>
      <c r="U368" s="15">
        <v>197.76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79417.039999999994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39035.72</v>
      </c>
      <c r="AW368" s="15">
        <v>79417.039999999994</v>
      </c>
      <c r="AX368" s="16">
        <v>48</v>
      </c>
      <c r="AY368" s="16">
        <v>300</v>
      </c>
      <c r="AZ368" s="15">
        <v>239871.12</v>
      </c>
      <c r="BA368" s="15">
        <v>65862</v>
      </c>
      <c r="BB368" s="14">
        <v>90</v>
      </c>
      <c r="BC368" s="14">
        <v>85.456736813337002</v>
      </c>
      <c r="BD368" s="14">
        <v>9.93</v>
      </c>
      <c r="BE368" s="14"/>
      <c r="BF368" s="13" t="s">
        <v>416</v>
      </c>
      <c r="BG368" s="11"/>
      <c r="BH368" s="13" t="s">
        <v>506</v>
      </c>
      <c r="BI368" s="13" t="s">
        <v>550</v>
      </c>
      <c r="BJ368" s="13" t="s">
        <v>548</v>
      </c>
      <c r="BK368" s="13" t="s">
        <v>423</v>
      </c>
      <c r="BL368" s="12" t="s">
        <v>1</v>
      </c>
      <c r="BM368" s="14">
        <v>513327.17873056</v>
      </c>
      <c r="BN368" s="12" t="s">
        <v>3</v>
      </c>
      <c r="BO368" s="14"/>
      <c r="BP368" s="17">
        <v>37854</v>
      </c>
      <c r="BQ368" s="17">
        <v>46986</v>
      </c>
      <c r="BR368" s="14">
        <v>32317.599999999999</v>
      </c>
      <c r="BS368" s="14">
        <v>71.209999999999994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45505</v>
      </c>
      <c r="E369" s="6" t="s">
        <v>207</v>
      </c>
      <c r="F369" s="21">
        <v>193</v>
      </c>
      <c r="G369" s="21">
        <v>192</v>
      </c>
      <c r="H369" s="8">
        <v>23899</v>
      </c>
      <c r="I369" s="8">
        <v>38214.480000000003</v>
      </c>
      <c r="J369" s="8">
        <v>0</v>
      </c>
      <c r="K369" s="8">
        <v>62113.48</v>
      </c>
      <c r="L369" s="8">
        <v>397.48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62113.48</v>
      </c>
      <c r="T369" s="8">
        <v>76124.06</v>
      </c>
      <c r="U369" s="8">
        <v>197.76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76321.820000000007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f t="shared" si="5"/>
        <v>0</v>
      </c>
      <c r="AV369" s="8">
        <v>38611.96</v>
      </c>
      <c r="AW369" s="8">
        <v>76321.820000000007</v>
      </c>
      <c r="AX369" s="9">
        <v>48</v>
      </c>
      <c r="AY369" s="9">
        <v>300</v>
      </c>
      <c r="AZ369" s="8">
        <v>239875.88</v>
      </c>
      <c r="BA369" s="8">
        <v>65862</v>
      </c>
      <c r="BB369" s="7">
        <v>90</v>
      </c>
      <c r="BC369" s="7">
        <v>84.877671494943996</v>
      </c>
      <c r="BD369" s="7">
        <v>9.93</v>
      </c>
      <c r="BE369" s="7"/>
      <c r="BF369" s="6" t="s">
        <v>416</v>
      </c>
      <c r="BG369" s="4"/>
      <c r="BH369" s="6" t="s">
        <v>506</v>
      </c>
      <c r="BI369" s="6" t="s">
        <v>547</v>
      </c>
      <c r="BJ369" s="6" t="s">
        <v>4</v>
      </c>
      <c r="BK369" s="6" t="s">
        <v>423</v>
      </c>
      <c r="BL369" s="5" t="s">
        <v>1</v>
      </c>
      <c r="BM369" s="7">
        <v>509848.81087712001</v>
      </c>
      <c r="BN369" s="5" t="s">
        <v>3</v>
      </c>
      <c r="BO369" s="7"/>
      <c r="BP369" s="10">
        <v>37855</v>
      </c>
      <c r="BQ369" s="10">
        <v>46987</v>
      </c>
      <c r="BR369" s="7">
        <v>31343.200000000001</v>
      </c>
      <c r="BS369" s="7">
        <v>71.209999999999994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45505</v>
      </c>
      <c r="E370" s="13" t="s">
        <v>208</v>
      </c>
      <c r="F370" s="22">
        <v>179</v>
      </c>
      <c r="G370" s="22">
        <v>178</v>
      </c>
      <c r="H370" s="15">
        <v>23899</v>
      </c>
      <c r="I370" s="15">
        <v>37045.75</v>
      </c>
      <c r="J370" s="15">
        <v>0</v>
      </c>
      <c r="K370" s="15">
        <v>60944.75</v>
      </c>
      <c r="L370" s="15">
        <v>397.48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60944.75</v>
      </c>
      <c r="T370" s="15">
        <v>69226.880000000005</v>
      </c>
      <c r="U370" s="15">
        <v>197.76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69424.639999999999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37443.230000000003</v>
      </c>
      <c r="AW370" s="15">
        <v>69424.639999999999</v>
      </c>
      <c r="AX370" s="16">
        <v>48</v>
      </c>
      <c r="AY370" s="16">
        <v>300</v>
      </c>
      <c r="AZ370" s="15">
        <v>239917.22</v>
      </c>
      <c r="BA370" s="15">
        <v>65862</v>
      </c>
      <c r="BB370" s="14">
        <v>90</v>
      </c>
      <c r="BC370" s="14">
        <v>83.280609456135593</v>
      </c>
      <c r="BD370" s="14">
        <v>9.93</v>
      </c>
      <c r="BE370" s="14"/>
      <c r="BF370" s="13" t="s">
        <v>416</v>
      </c>
      <c r="BG370" s="11"/>
      <c r="BH370" s="13" t="s">
        <v>506</v>
      </c>
      <c r="BI370" s="13" t="s">
        <v>550</v>
      </c>
      <c r="BJ370" s="13" t="s">
        <v>548</v>
      </c>
      <c r="BK370" s="13" t="s">
        <v>423</v>
      </c>
      <c r="BL370" s="12" t="s">
        <v>1</v>
      </c>
      <c r="BM370" s="14">
        <v>500255.47299400001</v>
      </c>
      <c r="BN370" s="12" t="s">
        <v>3</v>
      </c>
      <c r="BO370" s="14"/>
      <c r="BP370" s="17">
        <v>37859</v>
      </c>
      <c r="BQ370" s="17">
        <v>46991</v>
      </c>
      <c r="BR370" s="14">
        <v>29044.54</v>
      </c>
      <c r="BS370" s="14">
        <v>71.209999999999994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45505</v>
      </c>
      <c r="E371" s="6" t="s">
        <v>209</v>
      </c>
      <c r="F371" s="21">
        <v>79</v>
      </c>
      <c r="G371" s="21">
        <v>78</v>
      </c>
      <c r="H371" s="8">
        <v>27001.84</v>
      </c>
      <c r="I371" s="8">
        <v>24746.68</v>
      </c>
      <c r="J371" s="8">
        <v>0</v>
      </c>
      <c r="K371" s="8">
        <v>51748.52</v>
      </c>
      <c r="L371" s="8">
        <v>429.17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51748.52</v>
      </c>
      <c r="T371" s="8">
        <v>25914.89</v>
      </c>
      <c r="U371" s="8">
        <v>219.84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26134.73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25175.85</v>
      </c>
      <c r="AW371" s="8">
        <v>26134.73</v>
      </c>
      <c r="AX371" s="9">
        <v>50</v>
      </c>
      <c r="AY371" s="9">
        <v>300</v>
      </c>
      <c r="AZ371" s="8">
        <v>267377.07</v>
      </c>
      <c r="BA371" s="8">
        <v>72715.5</v>
      </c>
      <c r="BB371" s="7">
        <v>90</v>
      </c>
      <c r="BC371" s="7">
        <v>64.049161458011</v>
      </c>
      <c r="BD371" s="7">
        <v>9.77</v>
      </c>
      <c r="BE371" s="7"/>
      <c r="BF371" s="6" t="s">
        <v>416</v>
      </c>
      <c r="BG371" s="4"/>
      <c r="BH371" s="6" t="s">
        <v>433</v>
      </c>
      <c r="BI371" s="6" t="s">
        <v>434</v>
      </c>
      <c r="BJ371" s="6" t="s">
        <v>698</v>
      </c>
      <c r="BK371" s="6" t="s">
        <v>423</v>
      </c>
      <c r="BL371" s="5" t="s">
        <v>1</v>
      </c>
      <c r="BM371" s="7">
        <v>424769.65365087998</v>
      </c>
      <c r="BN371" s="5" t="s">
        <v>3</v>
      </c>
      <c r="BO371" s="7"/>
      <c r="BP371" s="10">
        <v>37922</v>
      </c>
      <c r="BQ371" s="10">
        <v>47054</v>
      </c>
      <c r="BR371" s="7">
        <v>11940.85</v>
      </c>
      <c r="BS371" s="7">
        <v>52.17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45505</v>
      </c>
      <c r="E372" s="13" t="s">
        <v>210</v>
      </c>
      <c r="F372" s="22">
        <v>75</v>
      </c>
      <c r="G372" s="22">
        <v>74</v>
      </c>
      <c r="H372" s="15">
        <v>23396.84</v>
      </c>
      <c r="I372" s="15">
        <v>13485.17</v>
      </c>
      <c r="J372" s="15">
        <v>0</v>
      </c>
      <c r="K372" s="15">
        <v>36882.01</v>
      </c>
      <c r="L372" s="15">
        <v>244.59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36882.01</v>
      </c>
      <c r="T372" s="15">
        <v>19738.54</v>
      </c>
      <c r="U372" s="15">
        <v>200.82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19939.36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8">
        <f t="shared" si="5"/>
        <v>0</v>
      </c>
      <c r="AV372" s="15">
        <v>13729.76</v>
      </c>
      <c r="AW372" s="15">
        <v>19939.36</v>
      </c>
      <c r="AX372" s="16">
        <v>99</v>
      </c>
      <c r="AY372" s="16">
        <v>360</v>
      </c>
      <c r="AZ372" s="15">
        <v>175316.52</v>
      </c>
      <c r="BA372" s="15">
        <v>49500</v>
      </c>
      <c r="BB372" s="14">
        <v>90</v>
      </c>
      <c r="BC372" s="14">
        <v>67.058199999999999</v>
      </c>
      <c r="BD372" s="14">
        <v>10.3</v>
      </c>
      <c r="BE372" s="14"/>
      <c r="BF372" s="13" t="s">
        <v>416</v>
      </c>
      <c r="BG372" s="11"/>
      <c r="BH372" s="13" t="s">
        <v>568</v>
      </c>
      <c r="BI372" s="13" t="s">
        <v>569</v>
      </c>
      <c r="BJ372" s="13" t="s">
        <v>699</v>
      </c>
      <c r="BK372" s="13" t="s">
        <v>423</v>
      </c>
      <c r="BL372" s="12" t="s">
        <v>1</v>
      </c>
      <c r="BM372" s="14">
        <v>302740.22549143998</v>
      </c>
      <c r="BN372" s="12" t="s">
        <v>3</v>
      </c>
      <c r="BO372" s="14"/>
      <c r="BP372" s="17">
        <v>37565</v>
      </c>
      <c r="BQ372" s="17">
        <v>48523</v>
      </c>
      <c r="BR372" s="14">
        <v>15810.75</v>
      </c>
      <c r="BS372" s="14">
        <v>136.46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45505</v>
      </c>
      <c r="E373" s="6" t="s">
        <v>211</v>
      </c>
      <c r="F373" s="21">
        <v>171</v>
      </c>
      <c r="G373" s="21">
        <v>170</v>
      </c>
      <c r="H373" s="8">
        <v>47703.69</v>
      </c>
      <c r="I373" s="8">
        <v>27133.200000000001</v>
      </c>
      <c r="J373" s="8">
        <v>0</v>
      </c>
      <c r="K373" s="8">
        <v>74836.89</v>
      </c>
      <c r="L373" s="8">
        <v>303.2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74836.89</v>
      </c>
      <c r="T373" s="8">
        <v>94731.66</v>
      </c>
      <c r="U373" s="8">
        <v>409.46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95141.119999999995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27436.400000000001</v>
      </c>
      <c r="AW373" s="8">
        <v>95141.119999999995</v>
      </c>
      <c r="AX373" s="9">
        <v>99</v>
      </c>
      <c r="AY373" s="9">
        <v>360</v>
      </c>
      <c r="AZ373" s="8">
        <v>280884.82</v>
      </c>
      <c r="BA373" s="8">
        <v>79200</v>
      </c>
      <c r="BB373" s="7">
        <v>90</v>
      </c>
      <c r="BC373" s="7">
        <v>85.041920454545405</v>
      </c>
      <c r="BD373" s="7">
        <v>10.3</v>
      </c>
      <c r="BE373" s="7"/>
      <c r="BF373" s="6" t="s">
        <v>416</v>
      </c>
      <c r="BG373" s="4"/>
      <c r="BH373" s="6" t="s">
        <v>471</v>
      </c>
      <c r="BI373" s="6" t="s">
        <v>627</v>
      </c>
      <c r="BJ373" s="6" t="s">
        <v>675</v>
      </c>
      <c r="BK373" s="6" t="s">
        <v>423</v>
      </c>
      <c r="BL373" s="5" t="s">
        <v>1</v>
      </c>
      <c r="BM373" s="7">
        <v>614286.93701015995</v>
      </c>
      <c r="BN373" s="5" t="s">
        <v>3</v>
      </c>
      <c r="BO373" s="7"/>
      <c r="BP373" s="10">
        <v>37574</v>
      </c>
      <c r="BQ373" s="10">
        <v>48532</v>
      </c>
      <c r="BR373" s="7">
        <v>47759.24</v>
      </c>
      <c r="BS373" s="7">
        <v>164.56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45505</v>
      </c>
      <c r="E374" s="13" t="s">
        <v>212</v>
      </c>
      <c r="F374" s="22">
        <v>168</v>
      </c>
      <c r="G374" s="22">
        <v>167</v>
      </c>
      <c r="H374" s="15">
        <v>58175.09</v>
      </c>
      <c r="I374" s="15">
        <v>33314.04</v>
      </c>
      <c r="J374" s="15">
        <v>0</v>
      </c>
      <c r="K374" s="15">
        <v>91489.13</v>
      </c>
      <c r="L374" s="15">
        <v>375.21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91489.13</v>
      </c>
      <c r="T374" s="15">
        <v>112960.47</v>
      </c>
      <c r="U374" s="15">
        <v>499.34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113459.81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33689.25</v>
      </c>
      <c r="AW374" s="15">
        <v>113459.81</v>
      </c>
      <c r="AX374" s="16">
        <v>98</v>
      </c>
      <c r="AY374" s="16">
        <v>360</v>
      </c>
      <c r="AZ374" s="15">
        <v>400337.04</v>
      </c>
      <c r="BA374" s="15">
        <v>97192.05</v>
      </c>
      <c r="BB374" s="14">
        <v>77.290000000000006</v>
      </c>
      <c r="BC374" s="14">
        <v>72.754868918805599</v>
      </c>
      <c r="BD374" s="14">
        <v>10.3</v>
      </c>
      <c r="BE374" s="14"/>
      <c r="BF374" s="13" t="s">
        <v>416</v>
      </c>
      <c r="BG374" s="11"/>
      <c r="BH374" s="13" t="s">
        <v>471</v>
      </c>
      <c r="BI374" s="13" t="s">
        <v>472</v>
      </c>
      <c r="BJ374" s="13" t="s">
        <v>478</v>
      </c>
      <c r="BK374" s="13" t="s">
        <v>423</v>
      </c>
      <c r="BL374" s="12" t="s">
        <v>1</v>
      </c>
      <c r="BM374" s="14">
        <v>750974.25130072003</v>
      </c>
      <c r="BN374" s="12" t="s">
        <v>3</v>
      </c>
      <c r="BO374" s="14"/>
      <c r="BP374" s="17">
        <v>37559</v>
      </c>
      <c r="BQ374" s="17">
        <v>48517</v>
      </c>
      <c r="BR374" s="14">
        <v>55895.28</v>
      </c>
      <c r="BS374" s="14">
        <v>191.88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45505</v>
      </c>
      <c r="E375" s="6" t="s">
        <v>213</v>
      </c>
      <c r="F375" s="21">
        <v>184</v>
      </c>
      <c r="G375" s="21">
        <v>183</v>
      </c>
      <c r="H375" s="8">
        <v>65403.06</v>
      </c>
      <c r="I375" s="8">
        <v>38954.11</v>
      </c>
      <c r="J375" s="8">
        <v>0</v>
      </c>
      <c r="K375" s="8">
        <v>104357.17</v>
      </c>
      <c r="L375" s="8">
        <v>421.9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104357.17</v>
      </c>
      <c r="T375" s="8">
        <v>141411.81</v>
      </c>
      <c r="U375" s="8">
        <v>561.38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141973.19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39376.01</v>
      </c>
      <c r="AW375" s="8">
        <v>141973.19</v>
      </c>
      <c r="AX375" s="9">
        <v>98</v>
      </c>
      <c r="AY375" s="9">
        <v>360</v>
      </c>
      <c r="AZ375" s="8">
        <v>400337.04</v>
      </c>
      <c r="BA375" s="8">
        <v>109275.08</v>
      </c>
      <c r="BB375" s="7">
        <v>87</v>
      </c>
      <c r="BC375" s="7">
        <v>83.084576922753101</v>
      </c>
      <c r="BD375" s="7">
        <v>10.3</v>
      </c>
      <c r="BE375" s="7"/>
      <c r="BF375" s="6" t="s">
        <v>416</v>
      </c>
      <c r="BG375" s="4"/>
      <c r="BH375" s="6" t="s">
        <v>471</v>
      </c>
      <c r="BI375" s="6" t="s">
        <v>472</v>
      </c>
      <c r="BJ375" s="6" t="s">
        <v>478</v>
      </c>
      <c r="BK375" s="6" t="s">
        <v>423</v>
      </c>
      <c r="BL375" s="5" t="s">
        <v>1</v>
      </c>
      <c r="BM375" s="7">
        <v>856599.55022648</v>
      </c>
      <c r="BN375" s="5" t="s">
        <v>3</v>
      </c>
      <c r="BO375" s="7"/>
      <c r="BP375" s="10">
        <v>37559</v>
      </c>
      <c r="BQ375" s="10">
        <v>48517</v>
      </c>
      <c r="BR375" s="7">
        <v>63415.6</v>
      </c>
      <c r="BS375" s="7">
        <v>191.88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45505</v>
      </c>
      <c r="E376" s="13" t="s">
        <v>214</v>
      </c>
      <c r="F376" s="22">
        <v>188</v>
      </c>
      <c r="G376" s="22">
        <v>187</v>
      </c>
      <c r="H376" s="15">
        <v>68602.13</v>
      </c>
      <c r="I376" s="15">
        <v>40009.589999999997</v>
      </c>
      <c r="J376" s="15">
        <v>0</v>
      </c>
      <c r="K376" s="15">
        <v>108611.72</v>
      </c>
      <c r="L376" s="15">
        <v>429.56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108611.72</v>
      </c>
      <c r="T376" s="15">
        <v>151139.38</v>
      </c>
      <c r="U376" s="15">
        <v>588.83000000000004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151728.21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40439.15</v>
      </c>
      <c r="AW376" s="15">
        <v>151728.21</v>
      </c>
      <c r="AX376" s="16">
        <v>100</v>
      </c>
      <c r="AY376" s="16">
        <v>360</v>
      </c>
      <c r="AZ376" s="15">
        <v>404616.15</v>
      </c>
      <c r="BA376" s="15">
        <v>113177.13</v>
      </c>
      <c r="BB376" s="14">
        <v>90</v>
      </c>
      <c r="BC376" s="14">
        <v>86.369523595447205</v>
      </c>
      <c r="BD376" s="14">
        <v>10.3</v>
      </c>
      <c r="BE376" s="14"/>
      <c r="BF376" s="13" t="s">
        <v>416</v>
      </c>
      <c r="BG376" s="11"/>
      <c r="BH376" s="13" t="s">
        <v>471</v>
      </c>
      <c r="BI376" s="13" t="s">
        <v>472</v>
      </c>
      <c r="BJ376" s="13" t="s">
        <v>478</v>
      </c>
      <c r="BK376" s="13" t="s">
        <v>423</v>
      </c>
      <c r="BL376" s="12" t="s">
        <v>1</v>
      </c>
      <c r="BM376" s="14">
        <v>891522.36019168003</v>
      </c>
      <c r="BN376" s="12" t="s">
        <v>3</v>
      </c>
      <c r="BO376" s="14"/>
      <c r="BP376" s="17">
        <v>37606</v>
      </c>
      <c r="BQ376" s="17">
        <v>48564</v>
      </c>
      <c r="BR376" s="14">
        <v>65506.720000000001</v>
      </c>
      <c r="BS376" s="14">
        <v>191.88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45505</v>
      </c>
      <c r="E377" s="6" t="s">
        <v>215</v>
      </c>
      <c r="F377" s="21">
        <v>168</v>
      </c>
      <c r="G377" s="21">
        <v>167</v>
      </c>
      <c r="H377" s="8">
        <v>51976.04</v>
      </c>
      <c r="I377" s="8">
        <v>28895.84</v>
      </c>
      <c r="J377" s="8">
        <v>0</v>
      </c>
      <c r="K377" s="8">
        <v>80871.88</v>
      </c>
      <c r="L377" s="8">
        <v>325.45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80871.88</v>
      </c>
      <c r="T377" s="8">
        <v>100729.60000000001</v>
      </c>
      <c r="U377" s="8">
        <v>446.13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101175.73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29221.29</v>
      </c>
      <c r="AW377" s="8">
        <v>101175.73</v>
      </c>
      <c r="AX377" s="9">
        <v>100</v>
      </c>
      <c r="AY377" s="9">
        <v>360</v>
      </c>
      <c r="AZ377" s="8">
        <v>306555.73</v>
      </c>
      <c r="BA377" s="8">
        <v>85748.26</v>
      </c>
      <c r="BB377" s="7">
        <v>90</v>
      </c>
      <c r="BC377" s="7">
        <v>84.881829672112303</v>
      </c>
      <c r="BD377" s="7">
        <v>10.3</v>
      </c>
      <c r="BE377" s="7"/>
      <c r="BF377" s="6" t="s">
        <v>416</v>
      </c>
      <c r="BG377" s="4"/>
      <c r="BH377" s="6" t="s">
        <v>471</v>
      </c>
      <c r="BI377" s="6" t="s">
        <v>472</v>
      </c>
      <c r="BJ377" s="6" t="s">
        <v>478</v>
      </c>
      <c r="BK377" s="6" t="s">
        <v>423</v>
      </c>
      <c r="BL377" s="5" t="s">
        <v>1</v>
      </c>
      <c r="BM377" s="7">
        <v>663824.21096672001</v>
      </c>
      <c r="BN377" s="5" t="s">
        <v>3</v>
      </c>
      <c r="BO377" s="7"/>
      <c r="BP377" s="10">
        <v>37606</v>
      </c>
      <c r="BQ377" s="10">
        <v>48564</v>
      </c>
      <c r="BR377" s="7">
        <v>54314.91</v>
      </c>
      <c r="BS377" s="7">
        <v>196.96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45505</v>
      </c>
      <c r="E378" s="13" t="s">
        <v>216</v>
      </c>
      <c r="F378" s="22">
        <v>114</v>
      </c>
      <c r="G378" s="22">
        <v>113</v>
      </c>
      <c r="H378" s="15">
        <v>51976.04</v>
      </c>
      <c r="I378" s="15">
        <v>23605.18</v>
      </c>
      <c r="J378" s="15">
        <v>0</v>
      </c>
      <c r="K378" s="15">
        <v>75581.22</v>
      </c>
      <c r="L378" s="15">
        <v>325.45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75581.22</v>
      </c>
      <c r="T378" s="15">
        <v>64354.94</v>
      </c>
      <c r="U378" s="15">
        <v>446.13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64801.07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23930.63</v>
      </c>
      <c r="AW378" s="15">
        <v>64801.07</v>
      </c>
      <c r="AX378" s="16">
        <v>100</v>
      </c>
      <c r="AY378" s="16">
        <v>360</v>
      </c>
      <c r="AZ378" s="15">
        <v>306555.73</v>
      </c>
      <c r="BA378" s="15">
        <v>85748.26</v>
      </c>
      <c r="BB378" s="14">
        <v>90</v>
      </c>
      <c r="BC378" s="14">
        <v>79.328837693033094</v>
      </c>
      <c r="BD378" s="14">
        <v>10.3</v>
      </c>
      <c r="BE378" s="14"/>
      <c r="BF378" s="13" t="s">
        <v>416</v>
      </c>
      <c r="BG378" s="11"/>
      <c r="BH378" s="13" t="s">
        <v>471</v>
      </c>
      <c r="BI378" s="13" t="s">
        <v>472</v>
      </c>
      <c r="BJ378" s="13" t="s">
        <v>478</v>
      </c>
      <c r="BK378" s="13" t="s">
        <v>423</v>
      </c>
      <c r="BL378" s="12" t="s">
        <v>1</v>
      </c>
      <c r="BM378" s="14">
        <v>620396.65369968</v>
      </c>
      <c r="BN378" s="12" t="s">
        <v>3</v>
      </c>
      <c r="BO378" s="14"/>
      <c r="BP378" s="17">
        <v>37606</v>
      </c>
      <c r="BQ378" s="17">
        <v>48564</v>
      </c>
      <c r="BR378" s="14">
        <v>36959.85</v>
      </c>
      <c r="BS378" s="14">
        <v>196.96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45505</v>
      </c>
      <c r="E379" s="6" t="s">
        <v>217</v>
      </c>
      <c r="F379" s="21">
        <v>150</v>
      </c>
      <c r="G379" s="21">
        <v>149</v>
      </c>
      <c r="H379" s="8">
        <v>60718.05</v>
      </c>
      <c r="I379" s="8">
        <v>32005.53</v>
      </c>
      <c r="J379" s="8">
        <v>0</v>
      </c>
      <c r="K379" s="8">
        <v>92723.58</v>
      </c>
      <c r="L379" s="8">
        <v>380.22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92723.58</v>
      </c>
      <c r="T379" s="8">
        <v>103201.47</v>
      </c>
      <c r="U379" s="8">
        <v>521.16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103722.63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32385.75</v>
      </c>
      <c r="AW379" s="8">
        <v>103722.63</v>
      </c>
      <c r="AX379" s="9">
        <v>100</v>
      </c>
      <c r="AY379" s="9">
        <v>360</v>
      </c>
      <c r="AZ379" s="8">
        <v>358838</v>
      </c>
      <c r="BA379" s="8">
        <v>100173.2</v>
      </c>
      <c r="BB379" s="7">
        <v>90</v>
      </c>
      <c r="BC379" s="7">
        <v>83.306934389637206</v>
      </c>
      <c r="BD379" s="7">
        <v>10.3</v>
      </c>
      <c r="BE379" s="7"/>
      <c r="BF379" s="6" t="s">
        <v>416</v>
      </c>
      <c r="BG379" s="4"/>
      <c r="BH379" s="6" t="s">
        <v>607</v>
      </c>
      <c r="BI379" s="6" t="s">
        <v>608</v>
      </c>
      <c r="BJ379" s="6" t="s">
        <v>700</v>
      </c>
      <c r="BK379" s="6" t="s">
        <v>423</v>
      </c>
      <c r="BL379" s="5" t="s">
        <v>1</v>
      </c>
      <c r="BM379" s="7">
        <v>761107.04155152</v>
      </c>
      <c r="BN379" s="5" t="s">
        <v>3</v>
      </c>
      <c r="BO379" s="7"/>
      <c r="BP379" s="10">
        <v>37617</v>
      </c>
      <c r="BQ379" s="10">
        <v>48575</v>
      </c>
      <c r="BR379" s="7">
        <v>50680.13</v>
      </c>
      <c r="BS379" s="7">
        <v>194.29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45505</v>
      </c>
      <c r="E380" s="13" t="s">
        <v>342</v>
      </c>
      <c r="F380" s="22">
        <v>5</v>
      </c>
      <c r="G380" s="22">
        <v>5</v>
      </c>
      <c r="H380" s="15">
        <v>26207.75</v>
      </c>
      <c r="I380" s="15">
        <v>3091.96</v>
      </c>
      <c r="J380" s="15">
        <v>0</v>
      </c>
      <c r="K380" s="15">
        <v>29299.71</v>
      </c>
      <c r="L380" s="15">
        <v>567.11</v>
      </c>
      <c r="M380" s="15">
        <v>0</v>
      </c>
      <c r="N380" s="15">
        <v>0</v>
      </c>
      <c r="O380" s="15">
        <v>692.86</v>
      </c>
      <c r="P380" s="15">
        <v>0</v>
      </c>
      <c r="Q380" s="15">
        <v>0</v>
      </c>
      <c r="R380" s="15">
        <v>0</v>
      </c>
      <c r="S380" s="15">
        <v>28606.85</v>
      </c>
      <c r="T380" s="15">
        <v>1162.68</v>
      </c>
      <c r="U380" s="15">
        <v>218.62</v>
      </c>
      <c r="V380" s="15">
        <v>0</v>
      </c>
      <c r="W380" s="15">
        <v>241.69</v>
      </c>
      <c r="X380" s="15">
        <v>0</v>
      </c>
      <c r="Y380" s="15">
        <v>0</v>
      </c>
      <c r="Z380" s="15">
        <v>0</v>
      </c>
      <c r="AA380" s="15">
        <v>1139.6099999999999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-56.57</v>
      </c>
      <c r="AH380" s="15">
        <v>0</v>
      </c>
      <c r="AI380" s="15">
        <v>0</v>
      </c>
      <c r="AJ380" s="15">
        <v>174</v>
      </c>
      <c r="AK380" s="15">
        <v>0</v>
      </c>
      <c r="AL380" s="15">
        <v>0</v>
      </c>
      <c r="AM380" s="15">
        <v>42.57</v>
      </c>
      <c r="AN380" s="15">
        <v>0</v>
      </c>
      <c r="AO380" s="15">
        <v>51.59</v>
      </c>
      <c r="AP380" s="15">
        <v>72.13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1218.27</v>
      </c>
      <c r="AV380" s="15">
        <v>2966.21</v>
      </c>
      <c r="AW380" s="15">
        <v>1139.6099999999999</v>
      </c>
      <c r="AX380" s="16">
        <v>39</v>
      </c>
      <c r="AY380" s="16">
        <v>300</v>
      </c>
      <c r="AZ380" s="15">
        <v>306442.08</v>
      </c>
      <c r="BA380" s="15">
        <v>86400</v>
      </c>
      <c r="BB380" s="14">
        <v>90</v>
      </c>
      <c r="BC380" s="14">
        <v>29.7988020833333</v>
      </c>
      <c r="BD380" s="14">
        <v>10.01</v>
      </c>
      <c r="BE380" s="14"/>
      <c r="BF380" s="13" t="s">
        <v>416</v>
      </c>
      <c r="BG380" s="11"/>
      <c r="BH380" s="13" t="s">
        <v>441</v>
      </c>
      <c r="BI380" s="13" t="s">
        <v>450</v>
      </c>
      <c r="BJ380" s="13" t="s">
        <v>479</v>
      </c>
      <c r="BK380" s="13" t="s">
        <v>422</v>
      </c>
      <c r="BL380" s="12" t="s">
        <v>1</v>
      </c>
      <c r="BM380" s="14">
        <v>234814.86555640001</v>
      </c>
      <c r="BN380" s="12" t="s">
        <v>3</v>
      </c>
      <c r="BO380" s="14"/>
      <c r="BP380" s="17">
        <v>37575</v>
      </c>
      <c r="BQ380" s="17">
        <v>46706</v>
      </c>
      <c r="BR380" s="14">
        <v>1488.6</v>
      </c>
      <c r="BS380" s="14">
        <v>174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45505</v>
      </c>
      <c r="E381" s="6" t="s">
        <v>218</v>
      </c>
      <c r="F381" s="21">
        <v>101</v>
      </c>
      <c r="G381" s="21">
        <v>100</v>
      </c>
      <c r="H381" s="8">
        <v>33729.94</v>
      </c>
      <c r="I381" s="8">
        <v>46815.68</v>
      </c>
      <c r="J381" s="8">
        <v>0</v>
      </c>
      <c r="K381" s="8">
        <v>80545.62</v>
      </c>
      <c r="L381" s="8">
        <v>691.46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80545.62</v>
      </c>
      <c r="T381" s="8">
        <v>51488.53</v>
      </c>
      <c r="U381" s="8">
        <v>285.58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51774.11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47507.14</v>
      </c>
      <c r="AW381" s="8">
        <v>51774.11</v>
      </c>
      <c r="AX381" s="9">
        <v>40</v>
      </c>
      <c r="AY381" s="9">
        <v>300</v>
      </c>
      <c r="AZ381" s="8">
        <v>380175.59</v>
      </c>
      <c r="BA381" s="8">
        <v>106200</v>
      </c>
      <c r="BB381" s="7">
        <v>90</v>
      </c>
      <c r="BC381" s="7">
        <v>68.259</v>
      </c>
      <c r="BD381" s="7">
        <v>10.16</v>
      </c>
      <c r="BE381" s="7"/>
      <c r="BF381" s="6" t="s">
        <v>416</v>
      </c>
      <c r="BG381" s="4"/>
      <c r="BH381" s="6" t="s">
        <v>417</v>
      </c>
      <c r="BI381" s="6" t="s">
        <v>418</v>
      </c>
      <c r="BJ381" s="6" t="s">
        <v>421</v>
      </c>
      <c r="BK381" s="6" t="s">
        <v>423</v>
      </c>
      <c r="BL381" s="5" t="s">
        <v>1</v>
      </c>
      <c r="BM381" s="7">
        <v>661146.15665328002</v>
      </c>
      <c r="BN381" s="5" t="s">
        <v>3</v>
      </c>
      <c r="BO381" s="7"/>
      <c r="BP381" s="10">
        <v>37613</v>
      </c>
      <c r="BQ381" s="10">
        <v>46744</v>
      </c>
      <c r="BR381" s="7">
        <v>37361.919999999998</v>
      </c>
      <c r="BS381" s="7">
        <v>217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45505</v>
      </c>
      <c r="E382" s="13" t="s">
        <v>331</v>
      </c>
      <c r="F382" s="22">
        <v>24</v>
      </c>
      <c r="G382" s="22">
        <v>23</v>
      </c>
      <c r="H382" s="15">
        <v>29011.42</v>
      </c>
      <c r="I382" s="15">
        <v>12485.02</v>
      </c>
      <c r="J382" s="15">
        <v>0</v>
      </c>
      <c r="K382" s="15">
        <v>41496.44</v>
      </c>
      <c r="L382" s="15">
        <v>577.45000000000005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41496.44</v>
      </c>
      <c r="T382" s="15">
        <v>7153.76</v>
      </c>
      <c r="U382" s="15">
        <v>247.32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7401.08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13062.47</v>
      </c>
      <c r="AW382" s="15">
        <v>7401.08</v>
      </c>
      <c r="AX382" s="16">
        <v>41</v>
      </c>
      <c r="AY382" s="16">
        <v>300</v>
      </c>
      <c r="AZ382" s="15">
        <v>320000</v>
      </c>
      <c r="BA382" s="15">
        <v>89167.43</v>
      </c>
      <c r="BB382" s="14">
        <v>90</v>
      </c>
      <c r="BC382" s="14">
        <v>41.883898638774298</v>
      </c>
      <c r="BD382" s="14">
        <v>10.23</v>
      </c>
      <c r="BE382" s="14"/>
      <c r="BF382" s="13" t="s">
        <v>416</v>
      </c>
      <c r="BG382" s="11"/>
      <c r="BH382" s="13" t="s">
        <v>441</v>
      </c>
      <c r="BI382" s="13" t="s">
        <v>450</v>
      </c>
      <c r="BJ382" s="13" t="s">
        <v>4</v>
      </c>
      <c r="BK382" s="13" t="s">
        <v>423</v>
      </c>
      <c r="BL382" s="12" t="s">
        <v>1</v>
      </c>
      <c r="BM382" s="14">
        <v>340617.05429535999</v>
      </c>
      <c r="BN382" s="12" t="s">
        <v>3</v>
      </c>
      <c r="BO382" s="14"/>
      <c r="BP382" s="17">
        <v>37630</v>
      </c>
      <c r="BQ382" s="17">
        <v>46761</v>
      </c>
      <c r="BR382" s="14">
        <v>7256.4</v>
      </c>
      <c r="BS382" s="14">
        <v>174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45505</v>
      </c>
      <c r="E383" s="6" t="s">
        <v>701</v>
      </c>
      <c r="F383" s="21">
        <v>0</v>
      </c>
      <c r="G383" s="21">
        <v>0</v>
      </c>
      <c r="H383" s="8">
        <v>16912.96</v>
      </c>
      <c r="I383" s="8">
        <v>0</v>
      </c>
      <c r="J383" s="8">
        <v>0</v>
      </c>
      <c r="K383" s="8">
        <v>16912.96</v>
      </c>
      <c r="L383" s="8">
        <v>497.52</v>
      </c>
      <c r="M383" s="8">
        <v>0</v>
      </c>
      <c r="N383" s="8">
        <v>0</v>
      </c>
      <c r="O383" s="8">
        <v>0</v>
      </c>
      <c r="P383" s="8">
        <v>497.52</v>
      </c>
      <c r="Q383" s="8">
        <v>2488.5700000000002</v>
      </c>
      <c r="R383" s="8">
        <v>0</v>
      </c>
      <c r="S383" s="8">
        <v>13926.87</v>
      </c>
      <c r="T383" s="8">
        <v>0</v>
      </c>
      <c r="U383" s="8">
        <v>139.94999999999999</v>
      </c>
      <c r="V383" s="8">
        <v>0</v>
      </c>
      <c r="W383" s="8">
        <v>0</v>
      </c>
      <c r="X383" s="8">
        <v>139.94999999999999</v>
      </c>
      <c r="Y383" s="8">
        <v>0</v>
      </c>
      <c r="Z383" s="8">
        <v>0</v>
      </c>
      <c r="AA383" s="8">
        <v>0</v>
      </c>
      <c r="AB383" s="8">
        <v>76.09</v>
      </c>
      <c r="AC383" s="8">
        <v>0</v>
      </c>
      <c r="AD383" s="8">
        <v>0</v>
      </c>
      <c r="AE383" s="8">
        <v>0</v>
      </c>
      <c r="AF383" s="8">
        <v>0</v>
      </c>
      <c r="AG383" s="8">
        <v>-40.42</v>
      </c>
      <c r="AH383" s="8">
        <v>38.619999999999997</v>
      </c>
      <c r="AI383" s="8">
        <v>58.86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42.95</v>
      </c>
      <c r="AT383" s="8">
        <v>0</v>
      </c>
      <c r="AU383" s="8">
        <f t="shared" si="5"/>
        <v>3216.2400000000002</v>
      </c>
      <c r="AV383" s="8">
        <v>0</v>
      </c>
      <c r="AW383" s="8">
        <v>0</v>
      </c>
      <c r="AX383" s="9">
        <v>48</v>
      </c>
      <c r="AY383" s="9">
        <v>300</v>
      </c>
      <c r="AZ383" s="8">
        <v>256894.64</v>
      </c>
      <c r="BA383" s="8">
        <v>70534.8</v>
      </c>
      <c r="BB383" s="7">
        <v>90</v>
      </c>
      <c r="BC383" s="7">
        <v>17.770211299954099</v>
      </c>
      <c r="BD383" s="7">
        <v>9.93</v>
      </c>
      <c r="BE383" s="7"/>
      <c r="BF383" s="6" t="s">
        <v>416</v>
      </c>
      <c r="BG383" s="4"/>
      <c r="BH383" s="6" t="s">
        <v>471</v>
      </c>
      <c r="BI383" s="6" t="s">
        <v>472</v>
      </c>
      <c r="BJ383" s="6" t="s">
        <v>702</v>
      </c>
      <c r="BK383" s="6" t="s">
        <v>420</v>
      </c>
      <c r="BL383" s="5" t="s">
        <v>1</v>
      </c>
      <c r="BM383" s="7">
        <v>114316.53980328</v>
      </c>
      <c r="BN383" s="5" t="s">
        <v>3</v>
      </c>
      <c r="BO383" s="7"/>
      <c r="BP383" s="10">
        <v>37855</v>
      </c>
      <c r="BQ383" s="10">
        <v>46987</v>
      </c>
      <c r="BR383" s="7">
        <v>0</v>
      </c>
      <c r="BS383" s="7">
        <v>76.09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45505</v>
      </c>
      <c r="E384" s="13" t="s">
        <v>219</v>
      </c>
      <c r="F384" s="22">
        <v>197</v>
      </c>
      <c r="G384" s="22">
        <v>196</v>
      </c>
      <c r="H384" s="15">
        <v>26193.45</v>
      </c>
      <c r="I384" s="15">
        <v>43379.43</v>
      </c>
      <c r="J384" s="15">
        <v>0</v>
      </c>
      <c r="K384" s="15">
        <v>69572.88</v>
      </c>
      <c r="L384" s="15">
        <v>446.88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69572.88</v>
      </c>
      <c r="T384" s="15">
        <v>86990.19</v>
      </c>
      <c r="U384" s="15">
        <v>216.53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87206.720000000001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43826.31</v>
      </c>
      <c r="AW384" s="15">
        <v>87206.720000000001</v>
      </c>
      <c r="AX384" s="16">
        <v>47</v>
      </c>
      <c r="AY384" s="16">
        <v>300</v>
      </c>
      <c r="AZ384" s="15">
        <v>267318.96000000002</v>
      </c>
      <c r="BA384" s="15">
        <v>73461.429999999993</v>
      </c>
      <c r="BB384" s="14">
        <v>90</v>
      </c>
      <c r="BC384" s="14">
        <v>85.236010243742896</v>
      </c>
      <c r="BD384" s="14">
        <v>9.92</v>
      </c>
      <c r="BE384" s="14"/>
      <c r="BF384" s="13" t="s">
        <v>416</v>
      </c>
      <c r="BG384" s="11"/>
      <c r="BH384" s="13" t="s">
        <v>425</v>
      </c>
      <c r="BI384" s="13" t="s">
        <v>426</v>
      </c>
      <c r="BJ384" s="13" t="s">
        <v>485</v>
      </c>
      <c r="BK384" s="13" t="s">
        <v>423</v>
      </c>
      <c r="BL384" s="12" t="s">
        <v>1</v>
      </c>
      <c r="BM384" s="14">
        <v>571078.13211072003</v>
      </c>
      <c r="BN384" s="12" t="s">
        <v>3</v>
      </c>
      <c r="BO384" s="14"/>
      <c r="BP384" s="17">
        <v>37831</v>
      </c>
      <c r="BQ384" s="17">
        <v>46963</v>
      </c>
      <c r="BR384" s="14">
        <v>35798.839999999997</v>
      </c>
      <c r="BS384" s="14">
        <v>79.95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45505</v>
      </c>
      <c r="E385" s="6" t="s">
        <v>220</v>
      </c>
      <c r="F385" s="21">
        <v>79</v>
      </c>
      <c r="G385" s="21">
        <v>79</v>
      </c>
      <c r="H385" s="8">
        <v>0</v>
      </c>
      <c r="I385" s="8">
        <v>49241.04</v>
      </c>
      <c r="J385" s="8">
        <v>0</v>
      </c>
      <c r="K385" s="8">
        <v>49241.04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49241.04</v>
      </c>
      <c r="T385" s="8">
        <v>17739.12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17739.12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49241.04</v>
      </c>
      <c r="AW385" s="8">
        <v>17739.12</v>
      </c>
      <c r="AX385" s="9">
        <v>0</v>
      </c>
      <c r="AY385" s="9">
        <v>240</v>
      </c>
      <c r="AZ385" s="8">
        <v>330605.8</v>
      </c>
      <c r="BA385" s="8">
        <v>88568.2</v>
      </c>
      <c r="BB385" s="7">
        <v>88</v>
      </c>
      <c r="BC385" s="7">
        <v>48.925139271205701</v>
      </c>
      <c r="BD385" s="7">
        <v>9.83</v>
      </c>
      <c r="BE385" s="7"/>
      <c r="BF385" s="6" t="s">
        <v>416</v>
      </c>
      <c r="BG385" s="4"/>
      <c r="BH385" s="6" t="s">
        <v>429</v>
      </c>
      <c r="BI385" s="6" t="s">
        <v>430</v>
      </c>
      <c r="BJ385" s="6" t="s">
        <v>703</v>
      </c>
      <c r="BK385" s="6" t="s">
        <v>423</v>
      </c>
      <c r="BL385" s="5" t="s">
        <v>1</v>
      </c>
      <c r="BM385" s="7">
        <v>404187.39523775998</v>
      </c>
      <c r="BN385" s="5" t="s">
        <v>3</v>
      </c>
      <c r="BO385" s="7"/>
      <c r="BP385" s="10">
        <v>37833</v>
      </c>
      <c r="BQ385" s="10">
        <v>45138</v>
      </c>
      <c r="BR385" s="7">
        <v>16949.45</v>
      </c>
      <c r="BS385" s="7">
        <v>0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45505</v>
      </c>
      <c r="E386" s="13" t="s">
        <v>221</v>
      </c>
      <c r="F386" s="22">
        <v>194</v>
      </c>
      <c r="G386" s="22">
        <v>193</v>
      </c>
      <c r="H386" s="15">
        <v>27203.45</v>
      </c>
      <c r="I386" s="15">
        <v>43606.29</v>
      </c>
      <c r="J386" s="15">
        <v>0</v>
      </c>
      <c r="K386" s="15">
        <v>70809.740000000005</v>
      </c>
      <c r="L386" s="15">
        <v>452.42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70809.740000000005</v>
      </c>
      <c r="T386" s="15">
        <v>87233.72</v>
      </c>
      <c r="U386" s="15">
        <v>225.11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87458.83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44058.71</v>
      </c>
      <c r="AW386" s="15">
        <v>87458.83</v>
      </c>
      <c r="AX386" s="16">
        <v>48</v>
      </c>
      <c r="AY386" s="16">
        <v>300</v>
      </c>
      <c r="AZ386" s="15">
        <v>273000.01</v>
      </c>
      <c r="BA386" s="15">
        <v>74967.210000000006</v>
      </c>
      <c r="BB386" s="14">
        <v>90</v>
      </c>
      <c r="BC386" s="14">
        <v>85.008853870912404</v>
      </c>
      <c r="BD386" s="14">
        <v>9.93</v>
      </c>
      <c r="BE386" s="14"/>
      <c r="BF386" s="13" t="s">
        <v>416</v>
      </c>
      <c r="BG386" s="11"/>
      <c r="BH386" s="13" t="s">
        <v>568</v>
      </c>
      <c r="BI386" s="13" t="s">
        <v>569</v>
      </c>
      <c r="BJ386" s="13" t="s">
        <v>704</v>
      </c>
      <c r="BK386" s="13" t="s">
        <v>423</v>
      </c>
      <c r="BL386" s="12" t="s">
        <v>1</v>
      </c>
      <c r="BM386" s="14">
        <v>581230.70447055995</v>
      </c>
      <c r="BN386" s="12" t="s">
        <v>3</v>
      </c>
      <c r="BO386" s="14"/>
      <c r="BP386" s="17">
        <v>37848</v>
      </c>
      <c r="BQ386" s="17">
        <v>46980</v>
      </c>
      <c r="BR386" s="14">
        <v>35874.480000000003</v>
      </c>
      <c r="BS386" s="14">
        <v>81.069999999999993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45505</v>
      </c>
      <c r="E387" s="6" t="s">
        <v>222</v>
      </c>
      <c r="F387" s="21">
        <v>177</v>
      </c>
      <c r="G387" s="21">
        <v>176</v>
      </c>
      <c r="H387" s="8">
        <v>45006.25</v>
      </c>
      <c r="I387" s="8">
        <v>24496.19</v>
      </c>
      <c r="J387" s="8">
        <v>0</v>
      </c>
      <c r="K387" s="8">
        <v>69502.44</v>
      </c>
      <c r="L387" s="8">
        <v>269.67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69502.44</v>
      </c>
      <c r="T387" s="8">
        <v>91055.81</v>
      </c>
      <c r="U387" s="8">
        <v>386.3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91442.11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24765.86</v>
      </c>
      <c r="AW387" s="8">
        <v>91442.11</v>
      </c>
      <c r="AX387" s="9">
        <v>103</v>
      </c>
      <c r="AY387" s="9">
        <v>360</v>
      </c>
      <c r="AZ387" s="8">
        <v>263126.78999999998</v>
      </c>
      <c r="BA387" s="8">
        <v>72900.38</v>
      </c>
      <c r="BB387" s="7">
        <v>90</v>
      </c>
      <c r="BC387" s="7">
        <v>85.805034212441697</v>
      </c>
      <c r="BD387" s="7">
        <v>10.3</v>
      </c>
      <c r="BE387" s="7"/>
      <c r="BF387" s="6" t="s">
        <v>416</v>
      </c>
      <c r="BG387" s="4"/>
      <c r="BH387" s="6" t="s">
        <v>471</v>
      </c>
      <c r="BI387" s="6" t="s">
        <v>472</v>
      </c>
      <c r="BJ387" s="6" t="s">
        <v>702</v>
      </c>
      <c r="BK387" s="6" t="s">
        <v>423</v>
      </c>
      <c r="BL387" s="5" t="s">
        <v>1</v>
      </c>
      <c r="BM387" s="7">
        <v>570499.93635936</v>
      </c>
      <c r="BN387" s="5" t="s">
        <v>3</v>
      </c>
      <c r="BO387" s="7"/>
      <c r="BP387" s="10">
        <v>37683</v>
      </c>
      <c r="BQ387" s="10">
        <v>48641</v>
      </c>
      <c r="BR387" s="7">
        <v>48023.64</v>
      </c>
      <c r="BS387" s="7">
        <v>165.73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45505</v>
      </c>
      <c r="E388" s="13" t="s">
        <v>773</v>
      </c>
      <c r="F388" s="22">
        <v>181</v>
      </c>
      <c r="G388" s="22">
        <v>180</v>
      </c>
      <c r="H388" s="15">
        <v>39960.559999999998</v>
      </c>
      <c r="I388" s="15">
        <v>33813.14</v>
      </c>
      <c r="J388" s="15">
        <v>0</v>
      </c>
      <c r="K388" s="15">
        <v>73773.7</v>
      </c>
      <c r="L388" s="15">
        <v>364.57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73773.7</v>
      </c>
      <c r="T388" s="15">
        <v>93049.76</v>
      </c>
      <c r="U388" s="15">
        <v>336.33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93386.09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34177.71</v>
      </c>
      <c r="AW388" s="15">
        <v>93386.09</v>
      </c>
      <c r="AX388" s="16">
        <v>77</v>
      </c>
      <c r="AY388" s="16">
        <v>360</v>
      </c>
      <c r="AZ388" s="15">
        <v>257808.408</v>
      </c>
      <c r="BA388" s="15">
        <v>79200</v>
      </c>
      <c r="BB388" s="14">
        <v>90</v>
      </c>
      <c r="BC388" s="14">
        <v>83.833749999999995</v>
      </c>
      <c r="BD388" s="14">
        <v>10.1</v>
      </c>
      <c r="BE388" s="14"/>
      <c r="BF388" s="13" t="s">
        <v>416</v>
      </c>
      <c r="BG388" s="11"/>
      <c r="BH388" s="13" t="s">
        <v>515</v>
      </c>
      <c r="BI388" s="13" t="s">
        <v>516</v>
      </c>
      <c r="BJ388" s="13" t="s">
        <v>774</v>
      </c>
      <c r="BK388" s="13" t="s">
        <v>423</v>
      </c>
      <c r="BL388" s="12" t="s">
        <v>1</v>
      </c>
      <c r="BM388" s="14">
        <v>605559.90775280003</v>
      </c>
      <c r="BN388" s="12" t="s">
        <v>3</v>
      </c>
      <c r="BO388" s="14"/>
      <c r="BP388" s="17">
        <v>36909</v>
      </c>
      <c r="BQ388" s="17">
        <v>47866</v>
      </c>
      <c r="BR388" s="14">
        <v>45423.56</v>
      </c>
      <c r="BS388" s="14">
        <v>105.92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45505</v>
      </c>
      <c r="E389" s="6" t="s">
        <v>223</v>
      </c>
      <c r="F389" s="21">
        <v>107</v>
      </c>
      <c r="G389" s="21">
        <v>106</v>
      </c>
      <c r="H389" s="8">
        <v>48515.89</v>
      </c>
      <c r="I389" s="8">
        <v>62341.09</v>
      </c>
      <c r="J389" s="8">
        <v>0</v>
      </c>
      <c r="K389" s="8">
        <v>110856.98</v>
      </c>
      <c r="L389" s="8">
        <v>889.5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110856.98</v>
      </c>
      <c r="T389" s="8">
        <v>76961.14</v>
      </c>
      <c r="U389" s="8">
        <v>412.39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77373.53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63230.59</v>
      </c>
      <c r="AW389" s="8">
        <v>77373.53</v>
      </c>
      <c r="AX389" s="9">
        <v>44</v>
      </c>
      <c r="AY389" s="9">
        <v>300</v>
      </c>
      <c r="AZ389" s="8">
        <v>512469.52</v>
      </c>
      <c r="BA389" s="8">
        <v>141075</v>
      </c>
      <c r="BB389" s="7">
        <v>90</v>
      </c>
      <c r="BC389" s="7">
        <v>70.722156299840506</v>
      </c>
      <c r="BD389" s="7">
        <v>10.199999999999999</v>
      </c>
      <c r="BE389" s="7"/>
      <c r="BF389" s="6" t="s">
        <v>416</v>
      </c>
      <c r="BG389" s="4"/>
      <c r="BH389" s="6" t="s">
        <v>521</v>
      </c>
      <c r="BI389" s="6" t="s">
        <v>705</v>
      </c>
      <c r="BJ389" s="6"/>
      <c r="BK389" s="6" t="s">
        <v>423</v>
      </c>
      <c r="BL389" s="5" t="s">
        <v>1</v>
      </c>
      <c r="BM389" s="7">
        <v>909952.22664112004</v>
      </c>
      <c r="BN389" s="5" t="s">
        <v>3</v>
      </c>
      <c r="BO389" s="7"/>
      <c r="BP389" s="10">
        <v>37719</v>
      </c>
      <c r="BQ389" s="10">
        <v>46851</v>
      </c>
      <c r="BR389" s="7">
        <v>34575.120000000003</v>
      </c>
      <c r="BS389" s="7">
        <v>125.34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45505</v>
      </c>
      <c r="E390" s="13" t="s">
        <v>290</v>
      </c>
      <c r="F390" s="22">
        <v>105</v>
      </c>
      <c r="G390" s="22">
        <v>105</v>
      </c>
      <c r="H390" s="15">
        <v>0</v>
      </c>
      <c r="I390" s="15">
        <v>55045.15</v>
      </c>
      <c r="J390" s="15">
        <v>0</v>
      </c>
      <c r="K390" s="15">
        <v>55045.15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55045.15</v>
      </c>
      <c r="T390" s="15">
        <v>27462.86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27462.86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55045.15</v>
      </c>
      <c r="AW390" s="15">
        <v>27462.86</v>
      </c>
      <c r="AX390" s="16">
        <v>0</v>
      </c>
      <c r="AY390" s="16">
        <v>180</v>
      </c>
      <c r="AZ390" s="15">
        <v>266169.89</v>
      </c>
      <c r="BA390" s="15">
        <v>73224</v>
      </c>
      <c r="BB390" s="14">
        <v>90</v>
      </c>
      <c r="BC390" s="14">
        <v>67.656280727630303</v>
      </c>
      <c r="BD390" s="14">
        <v>9.81</v>
      </c>
      <c r="BE390" s="14"/>
      <c r="BF390" s="13" t="s">
        <v>416</v>
      </c>
      <c r="BG390" s="11"/>
      <c r="BH390" s="13" t="s">
        <v>512</v>
      </c>
      <c r="BI390" s="13" t="s">
        <v>513</v>
      </c>
      <c r="BJ390" s="13" t="s">
        <v>706</v>
      </c>
      <c r="BK390" s="13" t="s">
        <v>423</v>
      </c>
      <c r="BL390" s="12" t="s">
        <v>1</v>
      </c>
      <c r="BM390" s="14">
        <v>451829.5267316</v>
      </c>
      <c r="BN390" s="12" t="s">
        <v>3</v>
      </c>
      <c r="BO390" s="14"/>
      <c r="BP390" s="17">
        <v>37722</v>
      </c>
      <c r="BQ390" s="17">
        <v>43201</v>
      </c>
      <c r="BR390" s="14">
        <v>16746.939999999999</v>
      </c>
      <c r="BS390" s="14">
        <v>0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45505</v>
      </c>
      <c r="E391" s="6" t="s">
        <v>707</v>
      </c>
      <c r="F391" s="21">
        <v>0</v>
      </c>
      <c r="G391" s="21">
        <v>0</v>
      </c>
      <c r="H391" s="8">
        <v>26749.8</v>
      </c>
      <c r="I391" s="8">
        <v>0</v>
      </c>
      <c r="J391" s="8">
        <v>0</v>
      </c>
      <c r="K391" s="8">
        <v>26749.8</v>
      </c>
      <c r="L391" s="8">
        <v>500.7</v>
      </c>
      <c r="M391" s="8">
        <v>0</v>
      </c>
      <c r="N391" s="8">
        <v>0</v>
      </c>
      <c r="O391" s="8">
        <v>0</v>
      </c>
      <c r="P391" s="8">
        <v>500.7</v>
      </c>
      <c r="Q391" s="8">
        <v>0</v>
      </c>
      <c r="R391" s="8">
        <v>0</v>
      </c>
      <c r="S391" s="8">
        <v>26249.1</v>
      </c>
      <c r="T391" s="8">
        <v>0</v>
      </c>
      <c r="U391" s="8">
        <v>227.37</v>
      </c>
      <c r="V391" s="8">
        <v>0</v>
      </c>
      <c r="W391" s="8">
        <v>0</v>
      </c>
      <c r="X391" s="8">
        <v>227.37</v>
      </c>
      <c r="Y391" s="8">
        <v>0</v>
      </c>
      <c r="Z391" s="8">
        <v>0</v>
      </c>
      <c r="AA391" s="8">
        <v>0</v>
      </c>
      <c r="AB391" s="8">
        <v>70.27</v>
      </c>
      <c r="AC391" s="8">
        <v>0</v>
      </c>
      <c r="AD391" s="8">
        <v>0</v>
      </c>
      <c r="AE391" s="8">
        <v>0</v>
      </c>
      <c r="AF391" s="8">
        <v>0</v>
      </c>
      <c r="AG391" s="8">
        <v>-44.94</v>
      </c>
      <c r="AH391" s="8">
        <v>43.22</v>
      </c>
      <c r="AI391" s="8">
        <v>66.06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32.159999999999997</v>
      </c>
      <c r="AR391" s="8">
        <v>0</v>
      </c>
      <c r="AS391" s="8">
        <v>29.86</v>
      </c>
      <c r="AT391" s="8">
        <v>0</v>
      </c>
      <c r="AU391" s="8">
        <f t="shared" si="6"/>
        <v>864.98</v>
      </c>
      <c r="AV391" s="8">
        <v>0</v>
      </c>
      <c r="AW391" s="8">
        <v>0</v>
      </c>
      <c r="AX391" s="9">
        <v>44</v>
      </c>
      <c r="AY391" s="9">
        <v>300</v>
      </c>
      <c r="AZ391" s="8">
        <v>287478.38</v>
      </c>
      <c r="BA391" s="8">
        <v>78894.899999999994</v>
      </c>
      <c r="BB391" s="7">
        <v>90</v>
      </c>
      <c r="BC391" s="7">
        <v>29.943874699125001</v>
      </c>
      <c r="BD391" s="7">
        <v>10.199999999999999</v>
      </c>
      <c r="BE391" s="7"/>
      <c r="BF391" s="6" t="s">
        <v>416</v>
      </c>
      <c r="BG391" s="4"/>
      <c r="BH391" s="6" t="s">
        <v>441</v>
      </c>
      <c r="BI391" s="6" t="s">
        <v>442</v>
      </c>
      <c r="BJ391" s="6" t="s">
        <v>152</v>
      </c>
      <c r="BK391" s="6" t="s">
        <v>420</v>
      </c>
      <c r="BL391" s="5" t="s">
        <v>1</v>
      </c>
      <c r="BM391" s="7">
        <v>215461.6424904</v>
      </c>
      <c r="BN391" s="5" t="s">
        <v>3</v>
      </c>
      <c r="BO391" s="7"/>
      <c r="BP391" s="10">
        <v>37741</v>
      </c>
      <c r="BQ391" s="10">
        <v>46873</v>
      </c>
      <c r="BR391" s="7">
        <v>0</v>
      </c>
      <c r="BS391" s="7">
        <v>70.27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45505</v>
      </c>
      <c r="E392" s="13" t="s">
        <v>224</v>
      </c>
      <c r="F392" s="22">
        <v>136</v>
      </c>
      <c r="G392" s="22">
        <v>135</v>
      </c>
      <c r="H392" s="15">
        <v>21956.58</v>
      </c>
      <c r="I392" s="15">
        <v>31785.95</v>
      </c>
      <c r="J392" s="15">
        <v>0</v>
      </c>
      <c r="K392" s="15">
        <v>53742.53</v>
      </c>
      <c r="L392" s="15">
        <v>392.98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53742.53</v>
      </c>
      <c r="T392" s="15">
        <v>46743.17</v>
      </c>
      <c r="U392" s="15">
        <v>184.44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46927.61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32178.93</v>
      </c>
      <c r="AW392" s="15">
        <v>46927.61</v>
      </c>
      <c r="AX392" s="16">
        <v>45</v>
      </c>
      <c r="AY392" s="16">
        <v>300</v>
      </c>
      <c r="AZ392" s="15">
        <v>230254.96</v>
      </c>
      <c r="BA392" s="15">
        <v>63151.199999999997</v>
      </c>
      <c r="BB392" s="14">
        <v>90</v>
      </c>
      <c r="BC392" s="14">
        <v>76.591223919735498</v>
      </c>
      <c r="BD392" s="14">
        <v>10.08</v>
      </c>
      <c r="BE392" s="14"/>
      <c r="BF392" s="13" t="s">
        <v>416</v>
      </c>
      <c r="BG392" s="11"/>
      <c r="BH392" s="13" t="s">
        <v>506</v>
      </c>
      <c r="BI392" s="13" t="s">
        <v>547</v>
      </c>
      <c r="BJ392" s="13" t="s">
        <v>548</v>
      </c>
      <c r="BK392" s="13" t="s">
        <v>423</v>
      </c>
      <c r="BL392" s="12" t="s">
        <v>1</v>
      </c>
      <c r="BM392" s="14">
        <v>441137.17367032001</v>
      </c>
      <c r="BN392" s="12" t="s">
        <v>3</v>
      </c>
      <c r="BO392" s="14"/>
      <c r="BP392" s="17">
        <v>37764</v>
      </c>
      <c r="BQ392" s="17">
        <v>46896</v>
      </c>
      <c r="BR392" s="14">
        <v>20423.96</v>
      </c>
      <c r="BS392" s="14">
        <v>61.61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45505</v>
      </c>
      <c r="E393" s="6" t="s">
        <v>225</v>
      </c>
      <c r="F393" s="21">
        <v>203</v>
      </c>
      <c r="G393" s="21">
        <v>202</v>
      </c>
      <c r="H393" s="8">
        <v>21956.58</v>
      </c>
      <c r="I393" s="8">
        <v>38220.79</v>
      </c>
      <c r="J393" s="8">
        <v>0</v>
      </c>
      <c r="K393" s="8">
        <v>60177.37</v>
      </c>
      <c r="L393" s="8">
        <v>392.98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60177.37</v>
      </c>
      <c r="T393" s="8">
        <v>78967.740000000005</v>
      </c>
      <c r="U393" s="8">
        <v>184.44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79152.179999999993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38613.769999999997</v>
      </c>
      <c r="AW393" s="8">
        <v>79152.179999999993</v>
      </c>
      <c r="AX393" s="9">
        <v>45</v>
      </c>
      <c r="AY393" s="9">
        <v>300</v>
      </c>
      <c r="AZ393" s="8">
        <v>229977.09</v>
      </c>
      <c r="BA393" s="8">
        <v>63151.199999999997</v>
      </c>
      <c r="BB393" s="7">
        <v>90</v>
      </c>
      <c r="BC393" s="7">
        <v>85.7618430053586</v>
      </c>
      <c r="BD393" s="7">
        <v>10.08</v>
      </c>
      <c r="BE393" s="7"/>
      <c r="BF393" s="6" t="s">
        <v>416</v>
      </c>
      <c r="BG393" s="4"/>
      <c r="BH393" s="6" t="s">
        <v>506</v>
      </c>
      <c r="BI393" s="6" t="s">
        <v>547</v>
      </c>
      <c r="BJ393" s="6" t="s">
        <v>548</v>
      </c>
      <c r="BK393" s="6" t="s">
        <v>423</v>
      </c>
      <c r="BL393" s="5" t="s">
        <v>1</v>
      </c>
      <c r="BM393" s="7">
        <v>493956.55397528003</v>
      </c>
      <c r="BN393" s="5" t="s">
        <v>3</v>
      </c>
      <c r="BO393" s="7"/>
      <c r="BP393" s="10">
        <v>37771</v>
      </c>
      <c r="BQ393" s="10">
        <v>46903</v>
      </c>
      <c r="BR393" s="7">
        <v>30224.67</v>
      </c>
      <c r="BS393" s="7">
        <v>61.61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45505</v>
      </c>
      <c r="E394" s="13" t="s">
        <v>226</v>
      </c>
      <c r="F394" s="22">
        <v>159</v>
      </c>
      <c r="G394" s="22">
        <v>158</v>
      </c>
      <c r="H394" s="15">
        <v>23125.47</v>
      </c>
      <c r="I394" s="15">
        <v>35652.74</v>
      </c>
      <c r="J394" s="15">
        <v>0</v>
      </c>
      <c r="K394" s="15">
        <v>58778.21</v>
      </c>
      <c r="L394" s="15">
        <v>404.42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58778.21</v>
      </c>
      <c r="T394" s="15">
        <v>59138.29</v>
      </c>
      <c r="U394" s="15">
        <v>191.75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59330.04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36057.160000000003</v>
      </c>
      <c r="AW394" s="15">
        <v>59330.04</v>
      </c>
      <c r="AX394" s="16">
        <v>46</v>
      </c>
      <c r="AY394" s="16">
        <v>300</v>
      </c>
      <c r="AZ394" s="15">
        <v>239415.65</v>
      </c>
      <c r="BA394" s="15">
        <v>65862</v>
      </c>
      <c r="BB394" s="14">
        <v>90</v>
      </c>
      <c r="BC394" s="14">
        <v>80.320046460781697</v>
      </c>
      <c r="BD394" s="14">
        <v>9.9499999999999993</v>
      </c>
      <c r="BE394" s="14"/>
      <c r="BF394" s="13" t="s">
        <v>416</v>
      </c>
      <c r="BG394" s="11"/>
      <c r="BH394" s="13" t="s">
        <v>506</v>
      </c>
      <c r="BI394" s="13" t="s">
        <v>547</v>
      </c>
      <c r="BJ394" s="13" t="s">
        <v>548</v>
      </c>
      <c r="BK394" s="13" t="s">
        <v>423</v>
      </c>
      <c r="BL394" s="12" t="s">
        <v>1</v>
      </c>
      <c r="BM394" s="14">
        <v>482471.76738424</v>
      </c>
      <c r="BN394" s="12" t="s">
        <v>3</v>
      </c>
      <c r="BO394" s="14"/>
      <c r="BP394" s="17">
        <v>37778</v>
      </c>
      <c r="BQ394" s="17">
        <v>46910</v>
      </c>
      <c r="BR394" s="14">
        <v>25828.799999999999</v>
      </c>
      <c r="BS394" s="14">
        <v>70.290000000000006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45505</v>
      </c>
      <c r="E395" s="6" t="s">
        <v>708</v>
      </c>
      <c r="F395" s="21">
        <v>0</v>
      </c>
      <c r="G395" s="21">
        <v>0</v>
      </c>
      <c r="H395" s="8">
        <v>23438.7</v>
      </c>
      <c r="I395" s="8">
        <v>0</v>
      </c>
      <c r="J395" s="8">
        <v>0</v>
      </c>
      <c r="K395" s="8">
        <v>23438.7</v>
      </c>
      <c r="L395" s="8">
        <v>411.31</v>
      </c>
      <c r="M395" s="8">
        <v>0</v>
      </c>
      <c r="N395" s="8">
        <v>0</v>
      </c>
      <c r="O395" s="8">
        <v>0</v>
      </c>
      <c r="P395" s="8">
        <v>411.31</v>
      </c>
      <c r="Q395" s="8">
        <v>0</v>
      </c>
      <c r="R395" s="8">
        <v>0</v>
      </c>
      <c r="S395" s="8">
        <v>23027.39</v>
      </c>
      <c r="T395" s="8">
        <v>0</v>
      </c>
      <c r="U395" s="8">
        <v>194.35</v>
      </c>
      <c r="V395" s="8">
        <v>0</v>
      </c>
      <c r="W395" s="8">
        <v>0</v>
      </c>
      <c r="X395" s="8">
        <v>194.35</v>
      </c>
      <c r="Y395" s="8">
        <v>0</v>
      </c>
      <c r="Z395" s="8">
        <v>0</v>
      </c>
      <c r="AA395" s="8">
        <v>0</v>
      </c>
      <c r="AB395" s="8">
        <v>71.41</v>
      </c>
      <c r="AC395" s="8">
        <v>0</v>
      </c>
      <c r="AD395" s="8">
        <v>0</v>
      </c>
      <c r="AE395" s="8">
        <v>0</v>
      </c>
      <c r="AF395" s="8">
        <v>0</v>
      </c>
      <c r="AG395" s="8">
        <v>-40.18</v>
      </c>
      <c r="AH395" s="8">
        <v>36.65</v>
      </c>
      <c r="AI395" s="8">
        <v>55.86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0.36</v>
      </c>
      <c r="AR395" s="8">
        <v>0</v>
      </c>
      <c r="AS395" s="8">
        <v>0.14000000000000001</v>
      </c>
      <c r="AT395" s="8">
        <v>0</v>
      </c>
      <c r="AU395" s="8">
        <f t="shared" si="6"/>
        <v>729.61999999999989</v>
      </c>
      <c r="AV395" s="8">
        <v>0</v>
      </c>
      <c r="AW395" s="8">
        <v>0</v>
      </c>
      <c r="AX395" s="9">
        <v>46</v>
      </c>
      <c r="AY395" s="9">
        <v>300</v>
      </c>
      <c r="AZ395" s="8">
        <v>243089.47</v>
      </c>
      <c r="BA395" s="8">
        <v>66910.7</v>
      </c>
      <c r="BB395" s="7">
        <v>90</v>
      </c>
      <c r="BC395" s="7">
        <v>30.973597645817499</v>
      </c>
      <c r="BD395" s="7">
        <v>9.9499999999999993</v>
      </c>
      <c r="BE395" s="7"/>
      <c r="BF395" s="6" t="s">
        <v>416</v>
      </c>
      <c r="BG395" s="4"/>
      <c r="BH395" s="6" t="s">
        <v>433</v>
      </c>
      <c r="BI395" s="6" t="s">
        <v>434</v>
      </c>
      <c r="BJ395" s="6" t="s">
        <v>709</v>
      </c>
      <c r="BK395" s="6" t="s">
        <v>420</v>
      </c>
      <c r="BL395" s="5" t="s">
        <v>1</v>
      </c>
      <c r="BM395" s="7">
        <v>189016.73854215999</v>
      </c>
      <c r="BN395" s="5" t="s">
        <v>3</v>
      </c>
      <c r="BO395" s="7"/>
      <c r="BP395" s="10">
        <v>37788</v>
      </c>
      <c r="BQ395" s="10">
        <v>46920</v>
      </c>
      <c r="BR395" s="7">
        <v>0</v>
      </c>
      <c r="BS395" s="7">
        <v>71.41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45505</v>
      </c>
      <c r="E396" s="13" t="s">
        <v>227</v>
      </c>
      <c r="F396" s="22">
        <v>191</v>
      </c>
      <c r="G396" s="22">
        <v>190</v>
      </c>
      <c r="H396" s="15">
        <v>23484.54</v>
      </c>
      <c r="I396" s="15">
        <v>38406.44</v>
      </c>
      <c r="J396" s="15">
        <v>0</v>
      </c>
      <c r="K396" s="15">
        <v>61890.98</v>
      </c>
      <c r="L396" s="15">
        <v>400.64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61890.98</v>
      </c>
      <c r="T396" s="15">
        <v>75196.539999999994</v>
      </c>
      <c r="U396" s="15">
        <v>194.14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75390.679999999993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38807.08</v>
      </c>
      <c r="AW396" s="15">
        <v>75390.679999999993</v>
      </c>
      <c r="AX396" s="16">
        <v>47</v>
      </c>
      <c r="AY396" s="16">
        <v>300</v>
      </c>
      <c r="AZ396" s="15">
        <v>239401.38</v>
      </c>
      <c r="BA396" s="15">
        <v>65862</v>
      </c>
      <c r="BB396" s="14">
        <v>90</v>
      </c>
      <c r="BC396" s="14">
        <v>84.573626673954607</v>
      </c>
      <c r="BD396" s="14">
        <v>9.92</v>
      </c>
      <c r="BE396" s="14"/>
      <c r="BF396" s="13" t="s">
        <v>416</v>
      </c>
      <c r="BG396" s="11"/>
      <c r="BH396" s="13" t="s">
        <v>506</v>
      </c>
      <c r="BI396" s="13" t="s">
        <v>550</v>
      </c>
      <c r="BJ396" s="13" t="s">
        <v>548</v>
      </c>
      <c r="BK396" s="13" t="s">
        <v>423</v>
      </c>
      <c r="BL396" s="12" t="s">
        <v>1</v>
      </c>
      <c r="BM396" s="14">
        <v>508022.45433712</v>
      </c>
      <c r="BN396" s="12" t="s">
        <v>3</v>
      </c>
      <c r="BO396" s="14"/>
      <c r="BP396" s="17">
        <v>37811</v>
      </c>
      <c r="BQ396" s="17">
        <v>46943</v>
      </c>
      <c r="BR396" s="14">
        <v>31267.200000000001</v>
      </c>
      <c r="BS396" s="14">
        <v>71.680000000000007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45505</v>
      </c>
      <c r="E397" s="6" t="s">
        <v>228</v>
      </c>
      <c r="F397" s="21">
        <v>200</v>
      </c>
      <c r="G397" s="21">
        <v>199</v>
      </c>
      <c r="H397" s="8">
        <v>22884.09</v>
      </c>
      <c r="I397" s="8">
        <v>38127.019999999997</v>
      </c>
      <c r="J397" s="8">
        <v>0</v>
      </c>
      <c r="K397" s="8">
        <v>61011.11</v>
      </c>
      <c r="L397" s="8">
        <v>390.42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61011.11</v>
      </c>
      <c r="T397" s="8">
        <v>77792.98</v>
      </c>
      <c r="U397" s="8">
        <v>189.18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77982.16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38517.440000000002</v>
      </c>
      <c r="AW397" s="8">
        <v>77982.16</v>
      </c>
      <c r="AX397" s="9">
        <v>47</v>
      </c>
      <c r="AY397" s="9">
        <v>300</v>
      </c>
      <c r="AZ397" s="8">
        <v>239412.57</v>
      </c>
      <c r="BA397" s="8">
        <v>64180.85</v>
      </c>
      <c r="BB397" s="7">
        <v>87.7</v>
      </c>
      <c r="BC397" s="7">
        <v>83.368704948594498</v>
      </c>
      <c r="BD397" s="7">
        <v>9.92</v>
      </c>
      <c r="BE397" s="7"/>
      <c r="BF397" s="6" t="s">
        <v>416</v>
      </c>
      <c r="BG397" s="4"/>
      <c r="BH397" s="6" t="s">
        <v>506</v>
      </c>
      <c r="BI397" s="6" t="s">
        <v>550</v>
      </c>
      <c r="BJ397" s="6" t="s">
        <v>548</v>
      </c>
      <c r="BK397" s="6" t="s">
        <v>423</v>
      </c>
      <c r="BL397" s="5" t="s">
        <v>1</v>
      </c>
      <c r="BM397" s="7">
        <v>500800.17870183999</v>
      </c>
      <c r="BN397" s="5" t="s">
        <v>3</v>
      </c>
      <c r="BO397" s="7"/>
      <c r="BP397" s="10">
        <v>37813</v>
      </c>
      <c r="BQ397" s="10">
        <v>46945</v>
      </c>
      <c r="BR397" s="7">
        <v>31902.720000000001</v>
      </c>
      <c r="BS397" s="7">
        <v>69.86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45505</v>
      </c>
      <c r="E398" s="13" t="s">
        <v>229</v>
      </c>
      <c r="F398" s="22">
        <v>177</v>
      </c>
      <c r="G398" s="22">
        <v>176</v>
      </c>
      <c r="H398" s="15">
        <v>23484.54</v>
      </c>
      <c r="I398" s="15">
        <v>37177.699999999997</v>
      </c>
      <c r="J398" s="15">
        <v>0</v>
      </c>
      <c r="K398" s="15">
        <v>60662.239999999998</v>
      </c>
      <c r="L398" s="15">
        <v>400.64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60662.239999999998</v>
      </c>
      <c r="T398" s="15">
        <v>67635.23</v>
      </c>
      <c r="U398" s="15">
        <v>194.14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67829.37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37578.339999999997</v>
      </c>
      <c r="AW398" s="15">
        <v>67829.37</v>
      </c>
      <c r="AX398" s="16">
        <v>47</v>
      </c>
      <c r="AY398" s="16">
        <v>300</v>
      </c>
      <c r="AZ398" s="15">
        <v>239412.57</v>
      </c>
      <c r="BA398" s="15">
        <v>65862</v>
      </c>
      <c r="BB398" s="14">
        <v>90</v>
      </c>
      <c r="BC398" s="14">
        <v>82.894561355561606</v>
      </c>
      <c r="BD398" s="14">
        <v>9.92</v>
      </c>
      <c r="BE398" s="14"/>
      <c r="BF398" s="13" t="s">
        <v>416</v>
      </c>
      <c r="BG398" s="11"/>
      <c r="BH398" s="13" t="s">
        <v>506</v>
      </c>
      <c r="BI398" s="13" t="s">
        <v>550</v>
      </c>
      <c r="BJ398" s="13" t="s">
        <v>548</v>
      </c>
      <c r="BK398" s="13" t="s">
        <v>423</v>
      </c>
      <c r="BL398" s="12" t="s">
        <v>1</v>
      </c>
      <c r="BM398" s="14">
        <v>497936.53373055998</v>
      </c>
      <c r="BN398" s="12" t="s">
        <v>3</v>
      </c>
      <c r="BO398" s="14"/>
      <c r="BP398" s="17">
        <v>37813</v>
      </c>
      <c r="BQ398" s="17">
        <v>46945</v>
      </c>
      <c r="BR398" s="14">
        <v>28819.14</v>
      </c>
      <c r="BS398" s="14">
        <v>71.680000000000007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45505</v>
      </c>
      <c r="E399" s="6" t="s">
        <v>230</v>
      </c>
      <c r="F399" s="21">
        <v>153</v>
      </c>
      <c r="G399" s="21">
        <v>152</v>
      </c>
      <c r="H399" s="8">
        <v>23484.54</v>
      </c>
      <c r="I399" s="8">
        <v>34711.99</v>
      </c>
      <c r="J399" s="8">
        <v>0</v>
      </c>
      <c r="K399" s="8">
        <v>58196.53</v>
      </c>
      <c r="L399" s="8">
        <v>400.64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58196.53</v>
      </c>
      <c r="T399" s="8">
        <v>56289.35</v>
      </c>
      <c r="U399" s="8">
        <v>194.14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56483.49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35112.629999999997</v>
      </c>
      <c r="AW399" s="8">
        <v>56483.49</v>
      </c>
      <c r="AX399" s="9">
        <v>47</v>
      </c>
      <c r="AY399" s="9">
        <v>300</v>
      </c>
      <c r="AZ399" s="8">
        <v>239556.59</v>
      </c>
      <c r="BA399" s="8">
        <v>65862</v>
      </c>
      <c r="BB399" s="7">
        <v>90</v>
      </c>
      <c r="BC399" s="7">
        <v>79.525184476633001</v>
      </c>
      <c r="BD399" s="7">
        <v>9.92</v>
      </c>
      <c r="BE399" s="7"/>
      <c r="BF399" s="6" t="s">
        <v>416</v>
      </c>
      <c r="BG399" s="4"/>
      <c r="BH399" s="6" t="s">
        <v>506</v>
      </c>
      <c r="BI399" s="6" t="s">
        <v>550</v>
      </c>
      <c r="BJ399" s="6" t="s">
        <v>548</v>
      </c>
      <c r="BK399" s="6" t="s">
        <v>423</v>
      </c>
      <c r="BL399" s="5" t="s">
        <v>1</v>
      </c>
      <c r="BM399" s="7">
        <v>477697.13784631999</v>
      </c>
      <c r="BN399" s="5" t="s">
        <v>3</v>
      </c>
      <c r="BO399" s="7"/>
      <c r="BP399" s="10">
        <v>37823</v>
      </c>
      <c r="BQ399" s="10">
        <v>46955</v>
      </c>
      <c r="BR399" s="7">
        <v>25071.200000000001</v>
      </c>
      <c r="BS399" s="7">
        <v>71.680000000000007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45505</v>
      </c>
      <c r="E400" s="13" t="s">
        <v>231</v>
      </c>
      <c r="F400" s="22">
        <v>172</v>
      </c>
      <c r="G400" s="22">
        <v>171</v>
      </c>
      <c r="H400" s="15">
        <v>23899</v>
      </c>
      <c r="I400" s="15">
        <v>36393.279999999999</v>
      </c>
      <c r="J400" s="15">
        <v>0</v>
      </c>
      <c r="K400" s="15">
        <v>60292.28</v>
      </c>
      <c r="L400" s="15">
        <v>397.48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60292.28</v>
      </c>
      <c r="T400" s="15">
        <v>65988</v>
      </c>
      <c r="U400" s="15">
        <v>197.76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66185.759999999995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36790.76</v>
      </c>
      <c r="AW400" s="15">
        <v>66185.759999999995</v>
      </c>
      <c r="AX400" s="16">
        <v>48</v>
      </c>
      <c r="AY400" s="16">
        <v>300</v>
      </c>
      <c r="AZ400" s="15">
        <v>239742.1</v>
      </c>
      <c r="BA400" s="15">
        <v>65862</v>
      </c>
      <c r="BB400" s="14">
        <v>90</v>
      </c>
      <c r="BC400" s="14">
        <v>82.389013391637107</v>
      </c>
      <c r="BD400" s="14">
        <v>9.93</v>
      </c>
      <c r="BE400" s="14"/>
      <c r="BF400" s="13" t="s">
        <v>416</v>
      </c>
      <c r="BG400" s="11"/>
      <c r="BH400" s="13" t="s">
        <v>506</v>
      </c>
      <c r="BI400" s="13" t="s">
        <v>550</v>
      </c>
      <c r="BJ400" s="13" t="s">
        <v>548</v>
      </c>
      <c r="BK400" s="13" t="s">
        <v>423</v>
      </c>
      <c r="BL400" s="12" t="s">
        <v>1</v>
      </c>
      <c r="BM400" s="14">
        <v>494899.77478431998</v>
      </c>
      <c r="BN400" s="12" t="s">
        <v>3</v>
      </c>
      <c r="BO400" s="14"/>
      <c r="BP400" s="17">
        <v>37837</v>
      </c>
      <c r="BQ400" s="17">
        <v>46969</v>
      </c>
      <c r="BR400" s="14">
        <v>28091.74</v>
      </c>
      <c r="BS400" s="14">
        <v>71.209999999999994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45505</v>
      </c>
      <c r="E401" s="6" t="s">
        <v>232</v>
      </c>
      <c r="F401" s="21">
        <v>154</v>
      </c>
      <c r="G401" s="21">
        <v>153</v>
      </c>
      <c r="H401" s="8">
        <v>23484.54</v>
      </c>
      <c r="I401" s="8">
        <v>34824.75</v>
      </c>
      <c r="J401" s="8">
        <v>0</v>
      </c>
      <c r="K401" s="8">
        <v>58309.29</v>
      </c>
      <c r="L401" s="8">
        <v>400.64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58309.29</v>
      </c>
      <c r="T401" s="8">
        <v>56771.37</v>
      </c>
      <c r="U401" s="8">
        <v>194.14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56965.51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35225.39</v>
      </c>
      <c r="AW401" s="8">
        <v>56965.51</v>
      </c>
      <c r="AX401" s="9">
        <v>47</v>
      </c>
      <c r="AY401" s="9">
        <v>300</v>
      </c>
      <c r="AZ401" s="8">
        <v>239556.59</v>
      </c>
      <c r="BA401" s="8">
        <v>65862</v>
      </c>
      <c r="BB401" s="7">
        <v>90</v>
      </c>
      <c r="BC401" s="7">
        <v>79.679270292429607</v>
      </c>
      <c r="BD401" s="7">
        <v>9.92</v>
      </c>
      <c r="BE401" s="7"/>
      <c r="BF401" s="6" t="s">
        <v>416</v>
      </c>
      <c r="BG401" s="4"/>
      <c r="BH401" s="6" t="s">
        <v>506</v>
      </c>
      <c r="BI401" s="6" t="s">
        <v>550</v>
      </c>
      <c r="BJ401" s="6" t="s">
        <v>548</v>
      </c>
      <c r="BK401" s="6" t="s">
        <v>423</v>
      </c>
      <c r="BL401" s="5" t="s">
        <v>1</v>
      </c>
      <c r="BM401" s="7">
        <v>478622.71071576001</v>
      </c>
      <c r="BN401" s="5" t="s">
        <v>3</v>
      </c>
      <c r="BO401" s="7"/>
      <c r="BP401" s="10">
        <v>37823</v>
      </c>
      <c r="BQ401" s="10">
        <v>46955</v>
      </c>
      <c r="BR401" s="7">
        <v>25234</v>
      </c>
      <c r="BS401" s="7">
        <v>71.680000000000007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45505</v>
      </c>
      <c r="E402" s="13" t="s">
        <v>233</v>
      </c>
      <c r="F402" s="22">
        <v>118</v>
      </c>
      <c r="G402" s="22">
        <v>117</v>
      </c>
      <c r="H402" s="15">
        <v>23484.54</v>
      </c>
      <c r="I402" s="15">
        <v>30119.29</v>
      </c>
      <c r="J402" s="15">
        <v>0</v>
      </c>
      <c r="K402" s="15">
        <v>53603.83</v>
      </c>
      <c r="L402" s="15">
        <v>400.64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53603.83</v>
      </c>
      <c r="T402" s="15">
        <v>40064.75</v>
      </c>
      <c r="U402" s="15">
        <v>194.14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40258.89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30519.93</v>
      </c>
      <c r="AW402" s="15">
        <v>40258.89</v>
      </c>
      <c r="AX402" s="16">
        <v>47</v>
      </c>
      <c r="AY402" s="16">
        <v>300</v>
      </c>
      <c r="AZ402" s="15">
        <v>239614.26</v>
      </c>
      <c r="BA402" s="15">
        <v>65862</v>
      </c>
      <c r="BB402" s="14">
        <v>90</v>
      </c>
      <c r="BC402" s="14">
        <v>73.249289423339704</v>
      </c>
      <c r="BD402" s="14">
        <v>9.92</v>
      </c>
      <c r="BE402" s="14"/>
      <c r="BF402" s="13" t="s">
        <v>416</v>
      </c>
      <c r="BG402" s="11"/>
      <c r="BH402" s="13" t="s">
        <v>506</v>
      </c>
      <c r="BI402" s="13" t="s">
        <v>550</v>
      </c>
      <c r="BJ402" s="13" t="s">
        <v>548</v>
      </c>
      <c r="BK402" s="13" t="s">
        <v>423</v>
      </c>
      <c r="BL402" s="12" t="s">
        <v>1</v>
      </c>
      <c r="BM402" s="14">
        <v>439998.67635751999</v>
      </c>
      <c r="BN402" s="12" t="s">
        <v>3</v>
      </c>
      <c r="BO402" s="14"/>
      <c r="BP402" s="17">
        <v>37827</v>
      </c>
      <c r="BQ402" s="17">
        <v>46959</v>
      </c>
      <c r="BR402" s="14">
        <v>19376.77</v>
      </c>
      <c r="BS402" s="14">
        <v>71.680000000000007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45505</v>
      </c>
      <c r="E403" s="6" t="s">
        <v>234</v>
      </c>
      <c r="F403" s="21">
        <v>190</v>
      </c>
      <c r="G403" s="21">
        <v>189</v>
      </c>
      <c r="H403" s="8">
        <v>23484.54</v>
      </c>
      <c r="I403" s="8">
        <v>38323.29</v>
      </c>
      <c r="J403" s="8">
        <v>0</v>
      </c>
      <c r="K403" s="8">
        <v>61807.83</v>
      </c>
      <c r="L403" s="8">
        <v>400.64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61807.83</v>
      </c>
      <c r="T403" s="8">
        <v>74684.91</v>
      </c>
      <c r="U403" s="8">
        <v>194.14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74879.05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38723.93</v>
      </c>
      <c r="AW403" s="8">
        <v>74879.05</v>
      </c>
      <c r="AX403" s="9">
        <v>47</v>
      </c>
      <c r="AY403" s="9">
        <v>300</v>
      </c>
      <c r="AZ403" s="8">
        <v>239614.26</v>
      </c>
      <c r="BA403" s="8">
        <v>65862</v>
      </c>
      <c r="BB403" s="7">
        <v>90</v>
      </c>
      <c r="BC403" s="7">
        <v>84.460002732987206</v>
      </c>
      <c r="BD403" s="7">
        <v>9.92</v>
      </c>
      <c r="BE403" s="7"/>
      <c r="BF403" s="6" t="s">
        <v>416</v>
      </c>
      <c r="BG403" s="4"/>
      <c r="BH403" s="6" t="s">
        <v>506</v>
      </c>
      <c r="BI403" s="6" t="s">
        <v>550</v>
      </c>
      <c r="BJ403" s="6" t="s">
        <v>548</v>
      </c>
      <c r="BK403" s="6" t="s">
        <v>423</v>
      </c>
      <c r="BL403" s="5" t="s">
        <v>1</v>
      </c>
      <c r="BM403" s="7">
        <v>507339.93053352</v>
      </c>
      <c r="BN403" s="5" t="s">
        <v>3</v>
      </c>
      <c r="BO403" s="7"/>
      <c r="BP403" s="10">
        <v>37827</v>
      </c>
      <c r="BQ403" s="10">
        <v>46959</v>
      </c>
      <c r="BR403" s="7">
        <v>31100.53</v>
      </c>
      <c r="BS403" s="7">
        <v>71.680000000000007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45505</v>
      </c>
      <c r="E404" s="13" t="s">
        <v>235</v>
      </c>
      <c r="F404" s="22">
        <v>194</v>
      </c>
      <c r="G404" s="22">
        <v>193</v>
      </c>
      <c r="H404" s="15">
        <v>23484.54</v>
      </c>
      <c r="I404" s="15">
        <v>38651.82</v>
      </c>
      <c r="J404" s="15">
        <v>0</v>
      </c>
      <c r="K404" s="15">
        <v>62136.36</v>
      </c>
      <c r="L404" s="15">
        <v>400.64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62136.36</v>
      </c>
      <c r="T404" s="15">
        <v>76432.179999999993</v>
      </c>
      <c r="U404" s="15">
        <v>194.14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76626.320000000007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39052.46</v>
      </c>
      <c r="AW404" s="15">
        <v>76626.320000000007</v>
      </c>
      <c r="AX404" s="16">
        <v>47</v>
      </c>
      <c r="AY404" s="16">
        <v>300</v>
      </c>
      <c r="AZ404" s="15">
        <v>239678.22</v>
      </c>
      <c r="BA404" s="15">
        <v>65862</v>
      </c>
      <c r="BB404" s="14">
        <v>90</v>
      </c>
      <c r="BC404" s="14">
        <v>84.908936867996701</v>
      </c>
      <c r="BD404" s="14">
        <v>9.92</v>
      </c>
      <c r="BE404" s="14"/>
      <c r="BF404" s="13" t="s">
        <v>416</v>
      </c>
      <c r="BG404" s="11"/>
      <c r="BH404" s="13" t="s">
        <v>506</v>
      </c>
      <c r="BI404" s="13" t="s">
        <v>547</v>
      </c>
      <c r="BJ404" s="13" t="s">
        <v>548</v>
      </c>
      <c r="BK404" s="13" t="s">
        <v>423</v>
      </c>
      <c r="BL404" s="12" t="s">
        <v>1</v>
      </c>
      <c r="BM404" s="14">
        <v>510036.61778784002</v>
      </c>
      <c r="BN404" s="12" t="s">
        <v>3</v>
      </c>
      <c r="BO404" s="14"/>
      <c r="BP404" s="17">
        <v>37832</v>
      </c>
      <c r="BQ404" s="17">
        <v>46964</v>
      </c>
      <c r="BR404" s="14">
        <v>31590.959999999999</v>
      </c>
      <c r="BS404" s="14">
        <v>71.680000000000007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45505</v>
      </c>
      <c r="E405" s="6" t="s">
        <v>710</v>
      </c>
      <c r="F405" s="21">
        <v>0</v>
      </c>
      <c r="G405" s="21">
        <v>0</v>
      </c>
      <c r="H405" s="8">
        <v>22540.67</v>
      </c>
      <c r="I405" s="8">
        <v>0</v>
      </c>
      <c r="J405" s="8">
        <v>0</v>
      </c>
      <c r="K405" s="8">
        <v>22540.67</v>
      </c>
      <c r="L405" s="8">
        <v>408.72</v>
      </c>
      <c r="M405" s="8">
        <v>0</v>
      </c>
      <c r="N405" s="8">
        <v>0</v>
      </c>
      <c r="O405" s="8">
        <v>0</v>
      </c>
      <c r="P405" s="8">
        <v>408.72</v>
      </c>
      <c r="Q405" s="8">
        <v>0</v>
      </c>
      <c r="R405" s="8">
        <v>0</v>
      </c>
      <c r="S405" s="8">
        <v>22131.95</v>
      </c>
      <c r="T405" s="8">
        <v>0</v>
      </c>
      <c r="U405" s="8">
        <v>186.52</v>
      </c>
      <c r="V405" s="8">
        <v>0</v>
      </c>
      <c r="W405" s="8">
        <v>0</v>
      </c>
      <c r="X405" s="8">
        <v>186.52</v>
      </c>
      <c r="Y405" s="8">
        <v>0</v>
      </c>
      <c r="Z405" s="8">
        <v>0</v>
      </c>
      <c r="AA405" s="8">
        <v>0</v>
      </c>
      <c r="AB405" s="8">
        <v>71.209999999999994</v>
      </c>
      <c r="AC405" s="8">
        <v>0</v>
      </c>
      <c r="AD405" s="8">
        <v>0</v>
      </c>
      <c r="AE405" s="8">
        <v>0</v>
      </c>
      <c r="AF405" s="8">
        <v>0</v>
      </c>
      <c r="AG405" s="8">
        <v>-38.29</v>
      </c>
      <c r="AH405" s="8">
        <v>36.07</v>
      </c>
      <c r="AI405" s="8">
        <v>55.01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730.96</v>
      </c>
      <c r="AR405" s="8">
        <v>0</v>
      </c>
      <c r="AS405" s="8">
        <v>719.24</v>
      </c>
      <c r="AT405" s="8">
        <v>0</v>
      </c>
      <c r="AU405" s="8">
        <f t="shared" si="6"/>
        <v>730.96</v>
      </c>
      <c r="AV405" s="8">
        <v>0</v>
      </c>
      <c r="AW405" s="8">
        <v>0</v>
      </c>
      <c r="AX405" s="9">
        <v>48</v>
      </c>
      <c r="AY405" s="9">
        <v>300</v>
      </c>
      <c r="AZ405" s="8">
        <v>239703.76</v>
      </c>
      <c r="BA405" s="8">
        <v>65862</v>
      </c>
      <c r="BB405" s="7">
        <v>90</v>
      </c>
      <c r="BC405" s="7">
        <v>30.243167532112601</v>
      </c>
      <c r="BD405" s="7">
        <v>9.93</v>
      </c>
      <c r="BE405" s="7"/>
      <c r="BF405" s="6" t="s">
        <v>416</v>
      </c>
      <c r="BG405" s="4"/>
      <c r="BH405" s="6" t="s">
        <v>506</v>
      </c>
      <c r="BI405" s="6" t="s">
        <v>547</v>
      </c>
      <c r="BJ405" s="6" t="s">
        <v>4</v>
      </c>
      <c r="BK405" s="6" t="s">
        <v>420</v>
      </c>
      <c r="BL405" s="5" t="s">
        <v>1</v>
      </c>
      <c r="BM405" s="7">
        <v>181666.6589908</v>
      </c>
      <c r="BN405" s="5" t="s">
        <v>3</v>
      </c>
      <c r="BO405" s="7"/>
      <c r="BP405" s="10">
        <v>37834</v>
      </c>
      <c r="BQ405" s="10">
        <v>46966</v>
      </c>
      <c r="BR405" s="7">
        <v>0</v>
      </c>
      <c r="BS405" s="7">
        <v>71.209999999999994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45505</v>
      </c>
      <c r="E406" s="13" t="s">
        <v>236</v>
      </c>
      <c r="F406" s="22">
        <v>175</v>
      </c>
      <c r="G406" s="22">
        <v>174</v>
      </c>
      <c r="H406" s="15">
        <v>23899</v>
      </c>
      <c r="I406" s="15">
        <v>36677.53</v>
      </c>
      <c r="J406" s="15">
        <v>0</v>
      </c>
      <c r="K406" s="15">
        <v>60576.53</v>
      </c>
      <c r="L406" s="15">
        <v>397.48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60576.53</v>
      </c>
      <c r="T406" s="15">
        <v>67348.47</v>
      </c>
      <c r="U406" s="15">
        <v>197.76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67546.23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37075.01</v>
      </c>
      <c r="AW406" s="15">
        <v>67546.23</v>
      </c>
      <c r="AX406" s="16">
        <v>48</v>
      </c>
      <c r="AY406" s="16">
        <v>300</v>
      </c>
      <c r="AZ406" s="15">
        <v>239703.76</v>
      </c>
      <c r="BA406" s="15">
        <v>65862</v>
      </c>
      <c r="BB406" s="14">
        <v>90</v>
      </c>
      <c r="BC406" s="14">
        <v>82.777439191035796</v>
      </c>
      <c r="BD406" s="14">
        <v>9.93</v>
      </c>
      <c r="BE406" s="14"/>
      <c r="BF406" s="13" t="s">
        <v>416</v>
      </c>
      <c r="BG406" s="11"/>
      <c r="BH406" s="13" t="s">
        <v>506</v>
      </c>
      <c r="BI406" s="13" t="s">
        <v>547</v>
      </c>
      <c r="BJ406" s="13" t="s">
        <v>4</v>
      </c>
      <c r="BK406" s="13" t="s">
        <v>423</v>
      </c>
      <c r="BL406" s="12" t="s">
        <v>1</v>
      </c>
      <c r="BM406" s="14">
        <v>497232.99656632001</v>
      </c>
      <c r="BN406" s="12" t="s">
        <v>3</v>
      </c>
      <c r="BO406" s="14"/>
      <c r="BP406" s="17">
        <v>37834</v>
      </c>
      <c r="BQ406" s="17">
        <v>46966</v>
      </c>
      <c r="BR406" s="14">
        <v>28400.75</v>
      </c>
      <c r="BS406" s="14">
        <v>71.209999999999994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45505</v>
      </c>
      <c r="E407" s="6" t="s">
        <v>237</v>
      </c>
      <c r="F407" s="21">
        <v>181</v>
      </c>
      <c r="G407" s="21">
        <v>180</v>
      </c>
      <c r="H407" s="8">
        <v>23899</v>
      </c>
      <c r="I407" s="8">
        <v>37225.370000000003</v>
      </c>
      <c r="J407" s="8">
        <v>0</v>
      </c>
      <c r="K407" s="8">
        <v>61124.37</v>
      </c>
      <c r="L407" s="8">
        <v>397.48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61124.37</v>
      </c>
      <c r="T407" s="8">
        <v>70513.070000000007</v>
      </c>
      <c r="U407" s="8">
        <v>197.76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70710.83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37622.85</v>
      </c>
      <c r="AW407" s="8">
        <v>70710.83</v>
      </c>
      <c r="AX407" s="9">
        <v>48</v>
      </c>
      <c r="AY407" s="9">
        <v>300</v>
      </c>
      <c r="AZ407" s="8">
        <v>239703.76</v>
      </c>
      <c r="BA407" s="8">
        <v>65862</v>
      </c>
      <c r="BB407" s="7">
        <v>90</v>
      </c>
      <c r="BC407" s="7">
        <v>83.526059032522596</v>
      </c>
      <c r="BD407" s="7">
        <v>9.93</v>
      </c>
      <c r="BE407" s="7"/>
      <c r="BF407" s="6" t="s">
        <v>416</v>
      </c>
      <c r="BG407" s="4"/>
      <c r="BH407" s="6" t="s">
        <v>506</v>
      </c>
      <c r="BI407" s="6" t="s">
        <v>547</v>
      </c>
      <c r="BJ407" s="6" t="s">
        <v>4</v>
      </c>
      <c r="BK407" s="6" t="s">
        <v>423</v>
      </c>
      <c r="BL407" s="5" t="s">
        <v>1</v>
      </c>
      <c r="BM407" s="7">
        <v>501729.85574327997</v>
      </c>
      <c r="BN407" s="5" t="s">
        <v>3</v>
      </c>
      <c r="BO407" s="7"/>
      <c r="BP407" s="10">
        <v>37834</v>
      </c>
      <c r="BQ407" s="10">
        <v>46966</v>
      </c>
      <c r="BR407" s="7">
        <v>29536.78</v>
      </c>
      <c r="BS407" s="7">
        <v>71.209999999999994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45505</v>
      </c>
      <c r="E408" s="13" t="s">
        <v>238</v>
      </c>
      <c r="F408" s="22">
        <v>173</v>
      </c>
      <c r="G408" s="22">
        <v>172</v>
      </c>
      <c r="H408" s="15">
        <v>23899</v>
      </c>
      <c r="I408" s="15">
        <v>36488.81</v>
      </c>
      <c r="J408" s="15">
        <v>0</v>
      </c>
      <c r="K408" s="15">
        <v>60387.81</v>
      </c>
      <c r="L408" s="15">
        <v>397.48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60387.81</v>
      </c>
      <c r="T408" s="15">
        <v>66487.710000000006</v>
      </c>
      <c r="U408" s="15">
        <v>197.76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66685.47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36886.29</v>
      </c>
      <c r="AW408" s="15">
        <v>66685.47</v>
      </c>
      <c r="AX408" s="16">
        <v>48</v>
      </c>
      <c r="AY408" s="16">
        <v>300</v>
      </c>
      <c r="AZ408" s="15">
        <v>239703.76</v>
      </c>
      <c r="BA408" s="15">
        <v>65862</v>
      </c>
      <c r="BB408" s="14">
        <v>90</v>
      </c>
      <c r="BC408" s="14">
        <v>82.519554523093802</v>
      </c>
      <c r="BD408" s="14">
        <v>9.93</v>
      </c>
      <c r="BE408" s="14"/>
      <c r="BF408" s="13" t="s">
        <v>416</v>
      </c>
      <c r="BG408" s="11"/>
      <c r="BH408" s="13" t="s">
        <v>506</v>
      </c>
      <c r="BI408" s="13" t="s">
        <v>547</v>
      </c>
      <c r="BJ408" s="13" t="s">
        <v>4</v>
      </c>
      <c r="BK408" s="13" t="s">
        <v>423</v>
      </c>
      <c r="BL408" s="12" t="s">
        <v>1</v>
      </c>
      <c r="BM408" s="14">
        <v>495683.91788664</v>
      </c>
      <c r="BN408" s="12" t="s">
        <v>3</v>
      </c>
      <c r="BO408" s="14"/>
      <c r="BP408" s="17">
        <v>37834</v>
      </c>
      <c r="BQ408" s="17">
        <v>46966</v>
      </c>
      <c r="BR408" s="14">
        <v>28238.46</v>
      </c>
      <c r="BS408" s="14">
        <v>71.209999999999994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45505</v>
      </c>
      <c r="E409" s="6" t="s">
        <v>239</v>
      </c>
      <c r="F409" s="21">
        <v>194</v>
      </c>
      <c r="G409" s="21">
        <v>193</v>
      </c>
      <c r="H409" s="8">
        <v>23899</v>
      </c>
      <c r="I409" s="8">
        <v>38323.379999999997</v>
      </c>
      <c r="J409" s="8">
        <v>0</v>
      </c>
      <c r="K409" s="8">
        <v>62222.38</v>
      </c>
      <c r="L409" s="8">
        <v>397.48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62222.38</v>
      </c>
      <c r="T409" s="8">
        <v>77153.179999999993</v>
      </c>
      <c r="U409" s="8">
        <v>197.76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77350.94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38720.86</v>
      </c>
      <c r="AW409" s="8">
        <v>77350.94</v>
      </c>
      <c r="AX409" s="9">
        <v>48</v>
      </c>
      <c r="AY409" s="9">
        <v>300</v>
      </c>
      <c r="AZ409" s="8">
        <v>239742.1</v>
      </c>
      <c r="BA409" s="8">
        <v>65862</v>
      </c>
      <c r="BB409" s="7">
        <v>90</v>
      </c>
      <c r="BC409" s="7">
        <v>85.026482645531601</v>
      </c>
      <c r="BD409" s="7">
        <v>9.93</v>
      </c>
      <c r="BE409" s="7"/>
      <c r="BF409" s="6" t="s">
        <v>416</v>
      </c>
      <c r="BG409" s="4"/>
      <c r="BH409" s="6" t="s">
        <v>506</v>
      </c>
      <c r="BI409" s="6" t="s">
        <v>547</v>
      </c>
      <c r="BJ409" s="6" t="s">
        <v>4</v>
      </c>
      <c r="BK409" s="6" t="s">
        <v>423</v>
      </c>
      <c r="BL409" s="5" t="s">
        <v>1</v>
      </c>
      <c r="BM409" s="7">
        <v>510742.69953872001</v>
      </c>
      <c r="BN409" s="5" t="s">
        <v>3</v>
      </c>
      <c r="BO409" s="7"/>
      <c r="BP409" s="10">
        <v>37837</v>
      </c>
      <c r="BQ409" s="10">
        <v>46969</v>
      </c>
      <c r="BR409" s="7">
        <v>31664.1</v>
      </c>
      <c r="BS409" s="7">
        <v>71.209999999999994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45505</v>
      </c>
      <c r="E410" s="13" t="s">
        <v>240</v>
      </c>
      <c r="F410" s="22">
        <v>181</v>
      </c>
      <c r="G410" s="22">
        <v>180</v>
      </c>
      <c r="H410" s="15">
        <v>25149.74</v>
      </c>
      <c r="I410" s="15">
        <v>40207.9</v>
      </c>
      <c r="J410" s="15">
        <v>0</v>
      </c>
      <c r="K410" s="15">
        <v>65357.64</v>
      </c>
      <c r="L410" s="15">
        <v>429.08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65357.64</v>
      </c>
      <c r="T410" s="15">
        <v>75085.48</v>
      </c>
      <c r="U410" s="15">
        <v>207.9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75293.38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40636.980000000003</v>
      </c>
      <c r="AW410" s="15">
        <v>75293.38</v>
      </c>
      <c r="AX410" s="16">
        <v>47</v>
      </c>
      <c r="AY410" s="16">
        <v>300</v>
      </c>
      <c r="AZ410" s="15">
        <v>256669.24</v>
      </c>
      <c r="BA410" s="15">
        <v>70534.8</v>
      </c>
      <c r="BB410" s="14">
        <v>90</v>
      </c>
      <c r="BC410" s="14">
        <v>83.394120349104298</v>
      </c>
      <c r="BD410" s="14">
        <v>9.92</v>
      </c>
      <c r="BE410" s="14"/>
      <c r="BF410" s="13" t="s">
        <v>416</v>
      </c>
      <c r="BG410" s="11"/>
      <c r="BH410" s="13" t="s">
        <v>471</v>
      </c>
      <c r="BI410" s="13" t="s">
        <v>472</v>
      </c>
      <c r="BJ410" s="13" t="s">
        <v>702</v>
      </c>
      <c r="BK410" s="13" t="s">
        <v>423</v>
      </c>
      <c r="BL410" s="12" t="s">
        <v>1</v>
      </c>
      <c r="BM410" s="14">
        <v>536477.99214816</v>
      </c>
      <c r="BN410" s="12" t="s">
        <v>3</v>
      </c>
      <c r="BO410" s="14"/>
      <c r="BP410" s="17">
        <v>37831</v>
      </c>
      <c r="BQ410" s="17">
        <v>46963</v>
      </c>
      <c r="BR410" s="14">
        <v>31691.66</v>
      </c>
      <c r="BS410" s="14">
        <v>76.569999999999993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45505</v>
      </c>
      <c r="E411" s="6" t="s">
        <v>241</v>
      </c>
      <c r="F411" s="21">
        <v>122</v>
      </c>
      <c r="G411" s="21">
        <v>121</v>
      </c>
      <c r="H411" s="8">
        <v>25595.83</v>
      </c>
      <c r="I411" s="8">
        <v>32512.79</v>
      </c>
      <c r="J411" s="8">
        <v>0</v>
      </c>
      <c r="K411" s="8">
        <v>58108.62</v>
      </c>
      <c r="L411" s="8">
        <v>425.66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58108.62</v>
      </c>
      <c r="T411" s="8">
        <v>44671.64</v>
      </c>
      <c r="U411" s="8">
        <v>211.81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44883.45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32938.449999999997</v>
      </c>
      <c r="AW411" s="8">
        <v>44883.45</v>
      </c>
      <c r="AX411" s="9">
        <v>48</v>
      </c>
      <c r="AY411" s="9">
        <v>300</v>
      </c>
      <c r="AZ411" s="8">
        <v>256843.77</v>
      </c>
      <c r="BA411" s="8">
        <v>70534.8</v>
      </c>
      <c r="BB411" s="7">
        <v>90</v>
      </c>
      <c r="BC411" s="7">
        <v>74.144617975807705</v>
      </c>
      <c r="BD411" s="7">
        <v>9.93</v>
      </c>
      <c r="BE411" s="7"/>
      <c r="BF411" s="6" t="s">
        <v>416</v>
      </c>
      <c r="BG411" s="4"/>
      <c r="BH411" s="6" t="s">
        <v>471</v>
      </c>
      <c r="BI411" s="6" t="s">
        <v>472</v>
      </c>
      <c r="BJ411" s="6" t="s">
        <v>702</v>
      </c>
      <c r="BK411" s="6" t="s">
        <v>423</v>
      </c>
      <c r="BL411" s="5" t="s">
        <v>1</v>
      </c>
      <c r="BM411" s="7">
        <v>476975.54232528002</v>
      </c>
      <c r="BN411" s="5" t="s">
        <v>3</v>
      </c>
      <c r="BO411" s="7"/>
      <c r="BP411" s="10">
        <v>37845</v>
      </c>
      <c r="BQ411" s="10">
        <v>46977</v>
      </c>
      <c r="BR411" s="7">
        <v>21197.5</v>
      </c>
      <c r="BS411" s="7">
        <v>76.09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45505</v>
      </c>
      <c r="E412" s="13" t="s">
        <v>711</v>
      </c>
      <c r="F412" s="22">
        <v>0</v>
      </c>
      <c r="G412" s="22">
        <v>0</v>
      </c>
      <c r="H412" s="15">
        <v>24420.09</v>
      </c>
      <c r="I412" s="15">
        <v>0</v>
      </c>
      <c r="J412" s="15">
        <v>0</v>
      </c>
      <c r="K412" s="15">
        <v>24420.09</v>
      </c>
      <c r="L412" s="15">
        <v>480.44</v>
      </c>
      <c r="M412" s="15">
        <v>0</v>
      </c>
      <c r="N412" s="15">
        <v>0</v>
      </c>
      <c r="O412" s="15">
        <v>0</v>
      </c>
      <c r="P412" s="15">
        <v>480.44</v>
      </c>
      <c r="Q412" s="15">
        <v>0</v>
      </c>
      <c r="R412" s="15">
        <v>0</v>
      </c>
      <c r="S412" s="15">
        <v>23939.65</v>
      </c>
      <c r="T412" s="15">
        <v>0</v>
      </c>
      <c r="U412" s="15">
        <v>202.08</v>
      </c>
      <c r="V412" s="15">
        <v>0</v>
      </c>
      <c r="W412" s="15">
        <v>0</v>
      </c>
      <c r="X412" s="15">
        <v>202.08</v>
      </c>
      <c r="Y412" s="15">
        <v>0</v>
      </c>
      <c r="Z412" s="15">
        <v>0</v>
      </c>
      <c r="AA412" s="15">
        <v>0</v>
      </c>
      <c r="AB412" s="15">
        <v>81.459999999999994</v>
      </c>
      <c r="AC412" s="15">
        <v>0</v>
      </c>
      <c r="AD412" s="15">
        <v>0</v>
      </c>
      <c r="AE412" s="15">
        <v>0</v>
      </c>
      <c r="AF412" s="15">
        <v>0</v>
      </c>
      <c r="AG412" s="15">
        <v>-43.3</v>
      </c>
      <c r="AH412" s="15">
        <v>41.36</v>
      </c>
      <c r="AI412" s="15">
        <v>63.13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252.55</v>
      </c>
      <c r="AR412" s="15">
        <v>0</v>
      </c>
      <c r="AS412" s="15">
        <v>249.3</v>
      </c>
      <c r="AT412" s="15">
        <v>0</v>
      </c>
      <c r="AU412" s="8">
        <f t="shared" si="6"/>
        <v>828.42000000000007</v>
      </c>
      <c r="AV412" s="15">
        <v>0</v>
      </c>
      <c r="AW412" s="15">
        <v>0</v>
      </c>
      <c r="AX412" s="16">
        <v>48</v>
      </c>
      <c r="AY412" s="16">
        <v>300</v>
      </c>
      <c r="AZ412" s="15">
        <v>275063.94</v>
      </c>
      <c r="BA412" s="15">
        <v>75519</v>
      </c>
      <c r="BB412" s="14">
        <v>90</v>
      </c>
      <c r="BC412" s="14">
        <v>28.530151352639699</v>
      </c>
      <c r="BD412" s="14">
        <v>9.93</v>
      </c>
      <c r="BE412" s="14"/>
      <c r="BF412" s="13" t="s">
        <v>416</v>
      </c>
      <c r="BG412" s="11"/>
      <c r="BH412" s="13" t="s">
        <v>471</v>
      </c>
      <c r="BI412" s="13" t="s">
        <v>472</v>
      </c>
      <c r="BJ412" s="13" t="s">
        <v>702</v>
      </c>
      <c r="BK412" s="13" t="s">
        <v>420</v>
      </c>
      <c r="BL412" s="12" t="s">
        <v>1</v>
      </c>
      <c r="BM412" s="14">
        <v>196504.88243960001</v>
      </c>
      <c r="BN412" s="12" t="s">
        <v>3</v>
      </c>
      <c r="BO412" s="14"/>
      <c r="BP412" s="17">
        <v>37858</v>
      </c>
      <c r="BQ412" s="17">
        <v>46990</v>
      </c>
      <c r="BR412" s="14">
        <v>0</v>
      </c>
      <c r="BS412" s="14">
        <v>81.459999999999994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45505</v>
      </c>
      <c r="E413" s="6" t="s">
        <v>242</v>
      </c>
      <c r="F413" s="21">
        <v>124</v>
      </c>
      <c r="G413" s="21">
        <v>123</v>
      </c>
      <c r="H413" s="8">
        <v>36912.65</v>
      </c>
      <c r="I413" s="8">
        <v>48715.55</v>
      </c>
      <c r="J413" s="8">
        <v>0</v>
      </c>
      <c r="K413" s="8">
        <v>85628.2</v>
      </c>
      <c r="L413" s="8">
        <v>629.53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85628.2</v>
      </c>
      <c r="T413" s="8">
        <v>66783.039999999994</v>
      </c>
      <c r="U413" s="8">
        <v>305.14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67088.179999999993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49345.08</v>
      </c>
      <c r="AW413" s="8">
        <v>67088.179999999993</v>
      </c>
      <c r="AX413" s="9">
        <v>47</v>
      </c>
      <c r="AY413" s="9">
        <v>300</v>
      </c>
      <c r="AZ413" s="8">
        <v>376236.76</v>
      </c>
      <c r="BA413" s="8">
        <v>103500</v>
      </c>
      <c r="BB413" s="7">
        <v>90</v>
      </c>
      <c r="BC413" s="7">
        <v>74.459304347826105</v>
      </c>
      <c r="BD413" s="7">
        <v>9.92</v>
      </c>
      <c r="BE413" s="7"/>
      <c r="BF413" s="6" t="s">
        <v>416</v>
      </c>
      <c r="BG413" s="4"/>
      <c r="BH413" s="6" t="s">
        <v>441</v>
      </c>
      <c r="BI413" s="6" t="s">
        <v>450</v>
      </c>
      <c r="BJ413" s="6" t="s">
        <v>456</v>
      </c>
      <c r="BK413" s="6" t="s">
        <v>423</v>
      </c>
      <c r="BL413" s="5" t="s">
        <v>1</v>
      </c>
      <c r="BM413" s="7">
        <v>702865.7217008</v>
      </c>
      <c r="BN413" s="5" t="s">
        <v>3</v>
      </c>
      <c r="BO413" s="7"/>
      <c r="BP413" s="10">
        <v>37806</v>
      </c>
      <c r="BQ413" s="10">
        <v>46938</v>
      </c>
      <c r="BR413" s="7">
        <v>31713</v>
      </c>
      <c r="BS413" s="7">
        <v>112.65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45505</v>
      </c>
      <c r="E414" s="13" t="s">
        <v>243</v>
      </c>
      <c r="F414" s="22">
        <v>219</v>
      </c>
      <c r="G414" s="22">
        <v>218</v>
      </c>
      <c r="H414" s="15">
        <v>23125.47</v>
      </c>
      <c r="I414" s="15">
        <v>40779.46</v>
      </c>
      <c r="J414" s="15">
        <v>0</v>
      </c>
      <c r="K414" s="15">
        <v>63904.93</v>
      </c>
      <c r="L414" s="15">
        <v>404.42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63904.93</v>
      </c>
      <c r="T414" s="15">
        <v>89697.98</v>
      </c>
      <c r="U414" s="15">
        <v>191.75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89889.73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41183.879999999997</v>
      </c>
      <c r="AW414" s="15">
        <v>89889.73</v>
      </c>
      <c r="AX414" s="16">
        <v>46</v>
      </c>
      <c r="AY414" s="16">
        <v>300</v>
      </c>
      <c r="AZ414" s="15">
        <v>239186.81</v>
      </c>
      <c r="BA414" s="15">
        <v>65862</v>
      </c>
      <c r="BB414" s="14">
        <v>90</v>
      </c>
      <c r="BC414" s="14">
        <v>87.325676414320895</v>
      </c>
      <c r="BD414" s="14">
        <v>9.9499999999999993</v>
      </c>
      <c r="BE414" s="14"/>
      <c r="BF414" s="13" t="s">
        <v>416</v>
      </c>
      <c r="BG414" s="11"/>
      <c r="BH414" s="13" t="s">
        <v>506</v>
      </c>
      <c r="BI414" s="13" t="s">
        <v>547</v>
      </c>
      <c r="BJ414" s="13" t="s">
        <v>548</v>
      </c>
      <c r="BK414" s="13" t="s">
        <v>423</v>
      </c>
      <c r="BL414" s="12" t="s">
        <v>1</v>
      </c>
      <c r="BM414" s="14">
        <v>524553.64873591997</v>
      </c>
      <c r="BN414" s="12" t="s">
        <v>3</v>
      </c>
      <c r="BO414" s="14"/>
      <c r="BP414" s="17">
        <v>37783</v>
      </c>
      <c r="BQ414" s="17">
        <v>46915</v>
      </c>
      <c r="BR414" s="14">
        <v>35366.31</v>
      </c>
      <c r="BS414" s="14">
        <v>70.290000000000006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45505</v>
      </c>
      <c r="E415" s="6" t="s">
        <v>712</v>
      </c>
      <c r="F415" s="21">
        <v>29</v>
      </c>
      <c r="G415" s="21">
        <v>28</v>
      </c>
      <c r="H415" s="8">
        <v>23034.79</v>
      </c>
      <c r="I415" s="8">
        <v>10405.959999999999</v>
      </c>
      <c r="J415" s="8">
        <v>0</v>
      </c>
      <c r="K415" s="8">
        <v>33440.75</v>
      </c>
      <c r="L415" s="8">
        <v>405.17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33440.75</v>
      </c>
      <c r="T415" s="8">
        <v>6882.97</v>
      </c>
      <c r="U415" s="8">
        <v>191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7073.97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f t="shared" si="6"/>
        <v>0</v>
      </c>
      <c r="AV415" s="8">
        <v>10811.13</v>
      </c>
      <c r="AW415" s="8">
        <v>7073.97</v>
      </c>
      <c r="AX415" s="9">
        <v>46</v>
      </c>
      <c r="AY415" s="9">
        <v>300</v>
      </c>
      <c r="AZ415" s="8">
        <v>239446.46</v>
      </c>
      <c r="BA415" s="8">
        <v>65862</v>
      </c>
      <c r="BB415" s="7">
        <v>90</v>
      </c>
      <c r="BC415" s="7">
        <v>45.6965701011205</v>
      </c>
      <c r="BD415" s="7">
        <v>9.9499999999999993</v>
      </c>
      <c r="BE415" s="7"/>
      <c r="BF415" s="6" t="s">
        <v>416</v>
      </c>
      <c r="BG415" s="4"/>
      <c r="BH415" s="6" t="s">
        <v>506</v>
      </c>
      <c r="BI415" s="6" t="s">
        <v>547</v>
      </c>
      <c r="BJ415" s="6" t="s">
        <v>548</v>
      </c>
      <c r="BK415" s="6" t="s">
        <v>423</v>
      </c>
      <c r="BL415" s="5" t="s">
        <v>1</v>
      </c>
      <c r="BM415" s="7">
        <v>274493.17961799999</v>
      </c>
      <c r="BN415" s="5" t="s">
        <v>3</v>
      </c>
      <c r="BO415" s="7"/>
      <c r="BP415" s="10">
        <v>37797</v>
      </c>
      <c r="BQ415" s="10">
        <v>46929</v>
      </c>
      <c r="BR415" s="7">
        <v>4750.5600000000004</v>
      </c>
      <c r="BS415" s="7">
        <v>70.290000000000006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45505</v>
      </c>
      <c r="E416" s="13" t="s">
        <v>244</v>
      </c>
      <c r="F416" s="22">
        <v>172</v>
      </c>
      <c r="G416" s="22">
        <v>171</v>
      </c>
      <c r="H416" s="15">
        <v>23125.47</v>
      </c>
      <c r="I416" s="15">
        <v>36988.370000000003</v>
      </c>
      <c r="J416" s="15">
        <v>0</v>
      </c>
      <c r="K416" s="15">
        <v>60113.84</v>
      </c>
      <c r="L416" s="15">
        <v>404.42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60113.84</v>
      </c>
      <c r="T416" s="15">
        <v>65150.62</v>
      </c>
      <c r="U416" s="15">
        <v>191.75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65342.37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37392.79</v>
      </c>
      <c r="AW416" s="15">
        <v>65342.37</v>
      </c>
      <c r="AX416" s="16">
        <v>46</v>
      </c>
      <c r="AY416" s="16">
        <v>300</v>
      </c>
      <c r="AZ416" s="15">
        <v>239446.46</v>
      </c>
      <c r="BA416" s="15">
        <v>65862</v>
      </c>
      <c r="BB416" s="14">
        <v>90</v>
      </c>
      <c r="BC416" s="14">
        <v>82.145176277671496</v>
      </c>
      <c r="BD416" s="14">
        <v>9.9499999999999993</v>
      </c>
      <c r="BE416" s="14"/>
      <c r="BF416" s="13" t="s">
        <v>416</v>
      </c>
      <c r="BG416" s="11"/>
      <c r="BH416" s="13" t="s">
        <v>506</v>
      </c>
      <c r="BI416" s="13" t="s">
        <v>547</v>
      </c>
      <c r="BJ416" s="13" t="s">
        <v>548</v>
      </c>
      <c r="BK416" s="13" t="s">
        <v>423</v>
      </c>
      <c r="BL416" s="12" t="s">
        <v>1</v>
      </c>
      <c r="BM416" s="14">
        <v>493435.07788096002</v>
      </c>
      <c r="BN416" s="12" t="s">
        <v>3</v>
      </c>
      <c r="BO416" s="14"/>
      <c r="BP416" s="17">
        <v>37797</v>
      </c>
      <c r="BQ416" s="17">
        <v>46929</v>
      </c>
      <c r="BR416" s="14">
        <v>27783.16</v>
      </c>
      <c r="BS416" s="14">
        <v>70.290000000000006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45505</v>
      </c>
      <c r="E417" s="6" t="s">
        <v>245</v>
      </c>
      <c r="F417" s="21">
        <v>176</v>
      </c>
      <c r="G417" s="21">
        <v>175</v>
      </c>
      <c r="H417" s="8">
        <v>23125.47</v>
      </c>
      <c r="I417" s="8">
        <v>37371.300000000003</v>
      </c>
      <c r="J417" s="8">
        <v>0</v>
      </c>
      <c r="K417" s="8">
        <v>60496.77</v>
      </c>
      <c r="L417" s="8">
        <v>404.42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60496.77</v>
      </c>
      <c r="T417" s="8">
        <v>67158.8</v>
      </c>
      <c r="U417" s="8">
        <v>191.75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67350.55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37775.72</v>
      </c>
      <c r="AW417" s="8">
        <v>67350.55</v>
      </c>
      <c r="AX417" s="9">
        <v>46</v>
      </c>
      <c r="AY417" s="9">
        <v>300</v>
      </c>
      <c r="AZ417" s="8">
        <v>239446.46</v>
      </c>
      <c r="BA417" s="8">
        <v>65862</v>
      </c>
      <c r="BB417" s="7">
        <v>90</v>
      </c>
      <c r="BC417" s="7">
        <v>82.668447663296007</v>
      </c>
      <c r="BD417" s="7">
        <v>9.9499999999999993</v>
      </c>
      <c r="BE417" s="7"/>
      <c r="BF417" s="6" t="s">
        <v>416</v>
      </c>
      <c r="BG417" s="4"/>
      <c r="BH417" s="6" t="s">
        <v>506</v>
      </c>
      <c r="BI417" s="6" t="s">
        <v>547</v>
      </c>
      <c r="BJ417" s="6" t="s">
        <v>548</v>
      </c>
      <c r="BK417" s="6" t="s">
        <v>423</v>
      </c>
      <c r="BL417" s="5" t="s">
        <v>1</v>
      </c>
      <c r="BM417" s="7">
        <v>496578.29904888</v>
      </c>
      <c r="BN417" s="5" t="s">
        <v>3</v>
      </c>
      <c r="BO417" s="7"/>
      <c r="BP417" s="10">
        <v>37797</v>
      </c>
      <c r="BQ417" s="10">
        <v>46929</v>
      </c>
      <c r="BR417" s="7">
        <v>28429.279999999999</v>
      </c>
      <c r="BS417" s="7">
        <v>70.290000000000006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45505</v>
      </c>
      <c r="E418" s="13" t="s">
        <v>246</v>
      </c>
      <c r="F418" s="22">
        <v>178</v>
      </c>
      <c r="G418" s="22">
        <v>177</v>
      </c>
      <c r="H418" s="15">
        <v>23125.47</v>
      </c>
      <c r="I418" s="15">
        <v>37558.07</v>
      </c>
      <c r="J418" s="15">
        <v>0</v>
      </c>
      <c r="K418" s="15">
        <v>60683.54</v>
      </c>
      <c r="L418" s="15">
        <v>404.42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60683.54</v>
      </c>
      <c r="T418" s="15">
        <v>68560.19</v>
      </c>
      <c r="U418" s="15">
        <v>191.75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68751.94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37962.49</v>
      </c>
      <c r="AW418" s="15">
        <v>68751.94</v>
      </c>
      <c r="AX418" s="16">
        <v>46</v>
      </c>
      <c r="AY418" s="16">
        <v>300</v>
      </c>
      <c r="AZ418" s="15">
        <v>239440.02</v>
      </c>
      <c r="BA418" s="15">
        <v>65862</v>
      </c>
      <c r="BB418" s="14">
        <v>90</v>
      </c>
      <c r="BC418" s="14">
        <v>82.923667668761993</v>
      </c>
      <c r="BD418" s="14">
        <v>9.9499999999999993</v>
      </c>
      <c r="BE418" s="14"/>
      <c r="BF418" s="13" t="s">
        <v>416</v>
      </c>
      <c r="BG418" s="11"/>
      <c r="BH418" s="13" t="s">
        <v>506</v>
      </c>
      <c r="BI418" s="13" t="s">
        <v>547</v>
      </c>
      <c r="BJ418" s="13" t="s">
        <v>548</v>
      </c>
      <c r="BK418" s="13" t="s">
        <v>423</v>
      </c>
      <c r="BL418" s="12" t="s">
        <v>1</v>
      </c>
      <c r="BM418" s="14">
        <v>498111.37145775999</v>
      </c>
      <c r="BN418" s="12" t="s">
        <v>3</v>
      </c>
      <c r="BO418" s="14"/>
      <c r="BP418" s="17">
        <v>37799</v>
      </c>
      <c r="BQ418" s="17">
        <v>46931</v>
      </c>
      <c r="BR418" s="14">
        <v>28919.24</v>
      </c>
      <c r="BS418" s="14">
        <v>70.290000000000006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45505</v>
      </c>
      <c r="E419" s="6" t="s">
        <v>247</v>
      </c>
      <c r="F419" s="21">
        <v>199</v>
      </c>
      <c r="G419" s="21">
        <v>198</v>
      </c>
      <c r="H419" s="8">
        <v>23125.47</v>
      </c>
      <c r="I419" s="8">
        <v>39343.79</v>
      </c>
      <c r="J419" s="8">
        <v>0</v>
      </c>
      <c r="K419" s="8">
        <v>62469.26</v>
      </c>
      <c r="L419" s="8">
        <v>404.42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62469.26</v>
      </c>
      <c r="T419" s="8">
        <v>79294.039999999994</v>
      </c>
      <c r="U419" s="8">
        <v>191.75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79485.789999999994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39748.21</v>
      </c>
      <c r="AW419" s="8">
        <v>79485.789999999994</v>
      </c>
      <c r="AX419" s="9">
        <v>46</v>
      </c>
      <c r="AY419" s="9">
        <v>300</v>
      </c>
      <c r="AZ419" s="8">
        <v>239440.02</v>
      </c>
      <c r="BA419" s="8">
        <v>65862</v>
      </c>
      <c r="BB419" s="7">
        <v>90</v>
      </c>
      <c r="BC419" s="7">
        <v>85.363842579939899</v>
      </c>
      <c r="BD419" s="7">
        <v>9.9499999999999993</v>
      </c>
      <c r="BE419" s="7"/>
      <c r="BF419" s="6" t="s">
        <v>416</v>
      </c>
      <c r="BG419" s="4"/>
      <c r="BH419" s="6" t="s">
        <v>506</v>
      </c>
      <c r="BI419" s="6" t="s">
        <v>547</v>
      </c>
      <c r="BJ419" s="6" t="s">
        <v>548</v>
      </c>
      <c r="BK419" s="6" t="s">
        <v>423</v>
      </c>
      <c r="BL419" s="5" t="s">
        <v>1</v>
      </c>
      <c r="BM419" s="7">
        <v>512769.17550543998</v>
      </c>
      <c r="BN419" s="5" t="s">
        <v>3</v>
      </c>
      <c r="BO419" s="7"/>
      <c r="BP419" s="10">
        <v>37799</v>
      </c>
      <c r="BQ419" s="10">
        <v>46931</v>
      </c>
      <c r="BR419" s="7">
        <v>32312</v>
      </c>
      <c r="BS419" s="7">
        <v>70.290000000000006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45505</v>
      </c>
      <c r="E420" s="13" t="s">
        <v>248</v>
      </c>
      <c r="F420" s="22">
        <v>142</v>
      </c>
      <c r="G420" s="22">
        <v>141</v>
      </c>
      <c r="H420" s="15">
        <v>23484.54</v>
      </c>
      <c r="I420" s="15">
        <v>33408.42</v>
      </c>
      <c r="J420" s="15">
        <v>0</v>
      </c>
      <c r="K420" s="15">
        <v>56892.959999999999</v>
      </c>
      <c r="L420" s="15">
        <v>400.64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56892.959999999999</v>
      </c>
      <c r="T420" s="15">
        <v>50963.21</v>
      </c>
      <c r="U420" s="15">
        <v>194.14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51157.35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33809.06</v>
      </c>
      <c r="AW420" s="15">
        <v>51157.35</v>
      </c>
      <c r="AX420" s="16">
        <v>47</v>
      </c>
      <c r="AY420" s="16">
        <v>300</v>
      </c>
      <c r="AZ420" s="15">
        <v>239423.92</v>
      </c>
      <c r="BA420" s="15">
        <v>65862</v>
      </c>
      <c r="BB420" s="14">
        <v>90</v>
      </c>
      <c r="BC420" s="14">
        <v>77.743864443837097</v>
      </c>
      <c r="BD420" s="14">
        <v>9.92</v>
      </c>
      <c r="BE420" s="14"/>
      <c r="BF420" s="13" t="s">
        <v>416</v>
      </c>
      <c r="BG420" s="11"/>
      <c r="BH420" s="13" t="s">
        <v>506</v>
      </c>
      <c r="BI420" s="13" t="s">
        <v>550</v>
      </c>
      <c r="BJ420" s="13" t="s">
        <v>548</v>
      </c>
      <c r="BK420" s="13" t="s">
        <v>423</v>
      </c>
      <c r="BL420" s="12" t="s">
        <v>1</v>
      </c>
      <c r="BM420" s="14">
        <v>466996.98685823998</v>
      </c>
      <c r="BN420" s="12" t="s">
        <v>3</v>
      </c>
      <c r="BO420" s="14"/>
      <c r="BP420" s="17">
        <v>37804</v>
      </c>
      <c r="BQ420" s="17">
        <v>46936</v>
      </c>
      <c r="BR420" s="14">
        <v>23114.76</v>
      </c>
      <c r="BS420" s="14">
        <v>71.680000000000007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45505</v>
      </c>
      <c r="E421" s="6" t="s">
        <v>249</v>
      </c>
      <c r="F421" s="21">
        <v>146</v>
      </c>
      <c r="G421" s="21">
        <v>145</v>
      </c>
      <c r="H421" s="8">
        <v>23484.54</v>
      </c>
      <c r="I421" s="8">
        <v>33896.15</v>
      </c>
      <c r="J421" s="8">
        <v>0</v>
      </c>
      <c r="K421" s="8">
        <v>57380.69</v>
      </c>
      <c r="L421" s="8">
        <v>400.64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57380.69</v>
      </c>
      <c r="T421" s="8">
        <v>52941.73</v>
      </c>
      <c r="U421" s="8">
        <v>194.14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53135.87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34296.79</v>
      </c>
      <c r="AW421" s="8">
        <v>53135.87</v>
      </c>
      <c r="AX421" s="9">
        <v>47</v>
      </c>
      <c r="AY421" s="9">
        <v>300</v>
      </c>
      <c r="AZ421" s="8">
        <v>239417.48</v>
      </c>
      <c r="BA421" s="8">
        <v>65862</v>
      </c>
      <c r="BB421" s="7">
        <v>90</v>
      </c>
      <c r="BC421" s="7">
        <v>78.410344356381501</v>
      </c>
      <c r="BD421" s="7">
        <v>9.92</v>
      </c>
      <c r="BE421" s="7"/>
      <c r="BF421" s="6" t="s">
        <v>416</v>
      </c>
      <c r="BG421" s="4"/>
      <c r="BH421" s="6" t="s">
        <v>506</v>
      </c>
      <c r="BI421" s="6" t="s">
        <v>550</v>
      </c>
      <c r="BJ421" s="6" t="s">
        <v>548</v>
      </c>
      <c r="BK421" s="6" t="s">
        <v>423</v>
      </c>
      <c r="BL421" s="5" t="s">
        <v>1</v>
      </c>
      <c r="BM421" s="7">
        <v>471000.44247736002</v>
      </c>
      <c r="BN421" s="5" t="s">
        <v>3</v>
      </c>
      <c r="BO421" s="7"/>
      <c r="BP421" s="10">
        <v>37806</v>
      </c>
      <c r="BQ421" s="10">
        <v>46938</v>
      </c>
      <c r="BR421" s="7">
        <v>23933.07</v>
      </c>
      <c r="BS421" s="7">
        <v>71.680000000000007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45505</v>
      </c>
      <c r="E422" s="13" t="s">
        <v>713</v>
      </c>
      <c r="F422" s="22">
        <v>2</v>
      </c>
      <c r="G422" s="22">
        <v>2</v>
      </c>
      <c r="H422" s="15">
        <v>23431.09</v>
      </c>
      <c r="I422" s="15">
        <v>827.92</v>
      </c>
      <c r="J422" s="15">
        <v>0</v>
      </c>
      <c r="K422" s="15">
        <v>24259.01</v>
      </c>
      <c r="L422" s="15">
        <v>401.08</v>
      </c>
      <c r="M422" s="15">
        <v>0</v>
      </c>
      <c r="N422" s="15">
        <v>0</v>
      </c>
      <c r="O422" s="15">
        <v>351.89</v>
      </c>
      <c r="P422" s="15">
        <v>0</v>
      </c>
      <c r="Q422" s="15">
        <v>0</v>
      </c>
      <c r="R422" s="15">
        <v>0</v>
      </c>
      <c r="S422" s="15">
        <v>23907.119999999999</v>
      </c>
      <c r="T422" s="15">
        <v>397.24</v>
      </c>
      <c r="U422" s="15">
        <v>193.7</v>
      </c>
      <c r="V422" s="15">
        <v>0</v>
      </c>
      <c r="W422" s="15">
        <v>200.25</v>
      </c>
      <c r="X422" s="15">
        <v>0</v>
      </c>
      <c r="Y422" s="15">
        <v>0</v>
      </c>
      <c r="Z422" s="15">
        <v>0</v>
      </c>
      <c r="AA422" s="15">
        <v>390.69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-39.18</v>
      </c>
      <c r="AH422" s="15">
        <v>0</v>
      </c>
      <c r="AI422" s="15">
        <v>0</v>
      </c>
      <c r="AJ422" s="15">
        <v>71.680000000000007</v>
      </c>
      <c r="AK422" s="15">
        <v>0</v>
      </c>
      <c r="AL422" s="15">
        <v>0</v>
      </c>
      <c r="AM422" s="15">
        <v>43.01</v>
      </c>
      <c r="AN422" s="15">
        <v>0</v>
      </c>
      <c r="AO422" s="15">
        <v>36.08</v>
      </c>
      <c r="AP422" s="15">
        <v>55.05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718.78</v>
      </c>
      <c r="AV422" s="15">
        <v>877.11</v>
      </c>
      <c r="AW422" s="15">
        <v>390.69</v>
      </c>
      <c r="AX422" s="16">
        <v>47</v>
      </c>
      <c r="AY422" s="16">
        <v>300</v>
      </c>
      <c r="AZ422" s="15">
        <v>239417.48</v>
      </c>
      <c r="BA422" s="15">
        <v>65862</v>
      </c>
      <c r="BB422" s="14">
        <v>90</v>
      </c>
      <c r="BC422" s="14">
        <v>32.668925936048097</v>
      </c>
      <c r="BD422" s="14">
        <v>9.92</v>
      </c>
      <c r="BE422" s="14"/>
      <c r="BF422" s="13" t="s">
        <v>416</v>
      </c>
      <c r="BG422" s="11"/>
      <c r="BH422" s="13" t="s">
        <v>506</v>
      </c>
      <c r="BI422" s="13" t="s">
        <v>550</v>
      </c>
      <c r="BJ422" s="13" t="s">
        <v>548</v>
      </c>
      <c r="BK422" s="13" t="s">
        <v>422</v>
      </c>
      <c r="BL422" s="12" t="s">
        <v>1</v>
      </c>
      <c r="BM422" s="14">
        <v>196237.86500928001</v>
      </c>
      <c r="BN422" s="12" t="s">
        <v>3</v>
      </c>
      <c r="BO422" s="14"/>
      <c r="BP422" s="17">
        <v>37806</v>
      </c>
      <c r="BQ422" s="17">
        <v>46938</v>
      </c>
      <c r="BR422" s="14">
        <v>325.62</v>
      </c>
      <c r="BS422" s="14">
        <v>71.680000000000007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45505</v>
      </c>
      <c r="E423" s="6" t="s">
        <v>250</v>
      </c>
      <c r="F423" s="21">
        <v>188</v>
      </c>
      <c r="G423" s="21">
        <v>187</v>
      </c>
      <c r="H423" s="8">
        <v>23484.54</v>
      </c>
      <c r="I423" s="8">
        <v>38154.92</v>
      </c>
      <c r="J423" s="8">
        <v>0</v>
      </c>
      <c r="K423" s="8">
        <v>61639.46</v>
      </c>
      <c r="L423" s="8">
        <v>400.64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61639.46</v>
      </c>
      <c r="T423" s="8">
        <v>73663.72</v>
      </c>
      <c r="U423" s="8">
        <v>194.14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73857.86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38555.56</v>
      </c>
      <c r="AW423" s="8">
        <v>73857.86</v>
      </c>
      <c r="AX423" s="9">
        <v>47</v>
      </c>
      <c r="AY423" s="9">
        <v>300</v>
      </c>
      <c r="AZ423" s="8">
        <v>239417.48</v>
      </c>
      <c r="BA423" s="8">
        <v>65862</v>
      </c>
      <c r="BB423" s="7">
        <v>90</v>
      </c>
      <c r="BC423" s="7">
        <v>84.2299262093468</v>
      </c>
      <c r="BD423" s="7">
        <v>9.92</v>
      </c>
      <c r="BE423" s="7"/>
      <c r="BF423" s="6" t="s">
        <v>416</v>
      </c>
      <c r="BG423" s="4"/>
      <c r="BH423" s="6" t="s">
        <v>506</v>
      </c>
      <c r="BI423" s="6" t="s">
        <v>550</v>
      </c>
      <c r="BJ423" s="6" t="s">
        <v>548</v>
      </c>
      <c r="BK423" s="6" t="s">
        <v>423</v>
      </c>
      <c r="BL423" s="5" t="s">
        <v>1</v>
      </c>
      <c r="BM423" s="7">
        <v>505957.89165424003</v>
      </c>
      <c r="BN423" s="5" t="s">
        <v>3</v>
      </c>
      <c r="BO423" s="7"/>
      <c r="BP423" s="10">
        <v>37806</v>
      </c>
      <c r="BQ423" s="10">
        <v>46938</v>
      </c>
      <c r="BR423" s="7">
        <v>30771.09</v>
      </c>
      <c r="BS423" s="7">
        <v>71.680000000000007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45505</v>
      </c>
      <c r="E424" s="13" t="s">
        <v>251</v>
      </c>
      <c r="F424" s="22">
        <v>120</v>
      </c>
      <c r="G424" s="22">
        <v>119</v>
      </c>
      <c r="H424" s="15">
        <v>27203.45</v>
      </c>
      <c r="I424" s="15">
        <v>34335.9</v>
      </c>
      <c r="J424" s="15">
        <v>0</v>
      </c>
      <c r="K424" s="15">
        <v>61539.35</v>
      </c>
      <c r="L424" s="15">
        <v>452.42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61539.35</v>
      </c>
      <c r="T424" s="15">
        <v>46829.41</v>
      </c>
      <c r="U424" s="15">
        <v>225.11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47054.52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34788.32</v>
      </c>
      <c r="AW424" s="15">
        <v>47054.52</v>
      </c>
      <c r="AX424" s="16">
        <v>48</v>
      </c>
      <c r="AY424" s="16">
        <v>300</v>
      </c>
      <c r="AZ424" s="15">
        <v>273000.01</v>
      </c>
      <c r="BA424" s="15">
        <v>74967.210000000006</v>
      </c>
      <c r="BB424" s="14">
        <v>90</v>
      </c>
      <c r="BC424" s="14">
        <v>73.879520126199196</v>
      </c>
      <c r="BD424" s="14">
        <v>9.93</v>
      </c>
      <c r="BE424" s="14"/>
      <c r="BF424" s="13" t="s">
        <v>416</v>
      </c>
      <c r="BG424" s="11"/>
      <c r="BH424" s="13" t="s">
        <v>568</v>
      </c>
      <c r="BI424" s="13" t="s">
        <v>569</v>
      </c>
      <c r="BJ424" s="13" t="s">
        <v>704</v>
      </c>
      <c r="BK424" s="13" t="s">
        <v>423</v>
      </c>
      <c r="BL424" s="12" t="s">
        <v>1</v>
      </c>
      <c r="BM424" s="14">
        <v>505136.15433639998</v>
      </c>
      <c r="BN424" s="12" t="s">
        <v>3</v>
      </c>
      <c r="BO424" s="14"/>
      <c r="BP424" s="17">
        <v>37848</v>
      </c>
      <c r="BQ424" s="17">
        <v>46980</v>
      </c>
      <c r="BR424" s="14">
        <v>22190.400000000001</v>
      </c>
      <c r="BS424" s="14">
        <v>81.069999999999993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45505</v>
      </c>
      <c r="E425" s="6" t="s">
        <v>252</v>
      </c>
      <c r="F425" s="21">
        <v>201</v>
      </c>
      <c r="G425" s="21">
        <v>200</v>
      </c>
      <c r="H425" s="8">
        <v>33652.620000000003</v>
      </c>
      <c r="I425" s="8">
        <v>52832.83</v>
      </c>
      <c r="J425" s="8">
        <v>0</v>
      </c>
      <c r="K425" s="8">
        <v>86485.45</v>
      </c>
      <c r="L425" s="8">
        <v>534.98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86485.45</v>
      </c>
      <c r="T425" s="8">
        <v>109459.72</v>
      </c>
      <c r="U425" s="8">
        <v>273.99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109733.71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53367.81</v>
      </c>
      <c r="AW425" s="8">
        <v>109733.71</v>
      </c>
      <c r="AX425" s="9">
        <v>50</v>
      </c>
      <c r="AY425" s="9">
        <v>300</v>
      </c>
      <c r="AZ425" s="8">
        <v>386999.99</v>
      </c>
      <c r="BA425" s="8">
        <v>90636.93</v>
      </c>
      <c r="BB425" s="7">
        <v>78</v>
      </c>
      <c r="BC425" s="7">
        <v>74.427334420969501</v>
      </c>
      <c r="BD425" s="7">
        <v>9.77</v>
      </c>
      <c r="BE425" s="7"/>
      <c r="BF425" s="6" t="s">
        <v>416</v>
      </c>
      <c r="BG425" s="4"/>
      <c r="BH425" s="6" t="s">
        <v>542</v>
      </c>
      <c r="BI425" s="6" t="s">
        <v>714</v>
      </c>
      <c r="BJ425" s="6" t="s">
        <v>4</v>
      </c>
      <c r="BK425" s="6" t="s">
        <v>423</v>
      </c>
      <c r="BL425" s="5" t="s">
        <v>1</v>
      </c>
      <c r="BM425" s="7">
        <v>709902.32459480001</v>
      </c>
      <c r="BN425" s="5" t="s">
        <v>3</v>
      </c>
      <c r="BO425" s="7"/>
      <c r="BP425" s="10">
        <v>37923</v>
      </c>
      <c r="BQ425" s="10">
        <v>47055</v>
      </c>
      <c r="BR425" s="7">
        <v>37838.25</v>
      </c>
      <c r="BS425" s="7">
        <v>65.03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45505</v>
      </c>
      <c r="E426" s="13" t="s">
        <v>253</v>
      </c>
      <c r="F426" s="22">
        <v>166</v>
      </c>
      <c r="G426" s="22">
        <v>165</v>
      </c>
      <c r="H426" s="15">
        <v>25915.97</v>
      </c>
      <c r="I426" s="15">
        <v>40727.089999999997</v>
      </c>
      <c r="J426" s="15">
        <v>0</v>
      </c>
      <c r="K426" s="15">
        <v>66643.06</v>
      </c>
      <c r="L426" s="15">
        <v>453.13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66643.06</v>
      </c>
      <c r="T426" s="15">
        <v>69565.570000000007</v>
      </c>
      <c r="U426" s="15">
        <v>214.89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69780.460000000006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41180.22</v>
      </c>
      <c r="AW426" s="15">
        <v>69780.460000000006</v>
      </c>
      <c r="AX426" s="16">
        <v>46</v>
      </c>
      <c r="AY426" s="16">
        <v>300</v>
      </c>
      <c r="AZ426" s="15">
        <v>268298.42</v>
      </c>
      <c r="BA426" s="15">
        <v>73800</v>
      </c>
      <c r="BB426" s="14">
        <v>90</v>
      </c>
      <c r="BC426" s="14">
        <v>81.272024390243899</v>
      </c>
      <c r="BD426" s="14">
        <v>9.9499999999999993</v>
      </c>
      <c r="BE426" s="14"/>
      <c r="BF426" s="13" t="s">
        <v>416</v>
      </c>
      <c r="BG426" s="11"/>
      <c r="BH426" s="13" t="s">
        <v>441</v>
      </c>
      <c r="BI426" s="13" t="s">
        <v>450</v>
      </c>
      <c r="BJ426" s="13" t="s">
        <v>715</v>
      </c>
      <c r="BK426" s="13" t="s">
        <v>423</v>
      </c>
      <c r="BL426" s="12" t="s">
        <v>1</v>
      </c>
      <c r="BM426" s="14">
        <v>547029.16169264005</v>
      </c>
      <c r="BN426" s="12" t="s">
        <v>3</v>
      </c>
      <c r="BO426" s="14"/>
      <c r="BP426" s="17">
        <v>37799</v>
      </c>
      <c r="BQ426" s="17">
        <v>46931</v>
      </c>
      <c r="BR426" s="14">
        <v>30022.76</v>
      </c>
      <c r="BS426" s="14">
        <v>78.760000000000005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45505</v>
      </c>
      <c r="E427" s="6" t="s">
        <v>254</v>
      </c>
      <c r="F427" s="21">
        <v>173</v>
      </c>
      <c r="G427" s="21">
        <v>172</v>
      </c>
      <c r="H427" s="8">
        <v>36977.86</v>
      </c>
      <c r="I427" s="8">
        <v>59287.63</v>
      </c>
      <c r="J427" s="8">
        <v>0</v>
      </c>
      <c r="K427" s="8">
        <v>96265.49</v>
      </c>
      <c r="L427" s="8">
        <v>646.54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96265.49</v>
      </c>
      <c r="T427" s="8">
        <v>105141.12</v>
      </c>
      <c r="U427" s="8">
        <v>306.61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105447.73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59934.17</v>
      </c>
      <c r="AW427" s="8">
        <v>105447.73</v>
      </c>
      <c r="AX427" s="9">
        <v>46</v>
      </c>
      <c r="AY427" s="9">
        <v>300</v>
      </c>
      <c r="AZ427" s="8">
        <v>382800.6</v>
      </c>
      <c r="BA427" s="8">
        <v>105300</v>
      </c>
      <c r="BB427" s="7">
        <v>90</v>
      </c>
      <c r="BC427" s="7">
        <v>82.278196581196596</v>
      </c>
      <c r="BD427" s="7">
        <v>9.9499999999999993</v>
      </c>
      <c r="BE427" s="7"/>
      <c r="BF427" s="6" t="s">
        <v>416</v>
      </c>
      <c r="BG427" s="4"/>
      <c r="BH427" s="6" t="s">
        <v>441</v>
      </c>
      <c r="BI427" s="6" t="s">
        <v>450</v>
      </c>
      <c r="BJ427" s="6" t="s">
        <v>715</v>
      </c>
      <c r="BK427" s="6" t="s">
        <v>423</v>
      </c>
      <c r="BL427" s="5" t="s">
        <v>1</v>
      </c>
      <c r="BM427" s="7">
        <v>790180.25724855997</v>
      </c>
      <c r="BN427" s="5" t="s">
        <v>3</v>
      </c>
      <c r="BO427" s="7"/>
      <c r="BP427" s="10">
        <v>37802</v>
      </c>
      <c r="BQ427" s="10">
        <v>46934</v>
      </c>
      <c r="BR427" s="7">
        <v>44628.81</v>
      </c>
      <c r="BS427" s="7">
        <v>112.38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45505</v>
      </c>
      <c r="E428" s="13" t="s">
        <v>255</v>
      </c>
      <c r="F428" s="22">
        <v>180</v>
      </c>
      <c r="G428" s="22">
        <v>179</v>
      </c>
      <c r="H428" s="15">
        <v>36977.86</v>
      </c>
      <c r="I428" s="15">
        <v>60337.17</v>
      </c>
      <c r="J428" s="15">
        <v>0</v>
      </c>
      <c r="K428" s="15">
        <v>97315.03</v>
      </c>
      <c r="L428" s="15">
        <v>646.54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97315.03</v>
      </c>
      <c r="T428" s="15">
        <v>110805.25</v>
      </c>
      <c r="U428" s="15">
        <v>306.61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111111.86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60983.71</v>
      </c>
      <c r="AW428" s="15">
        <v>111111.86</v>
      </c>
      <c r="AX428" s="16">
        <v>46</v>
      </c>
      <c r="AY428" s="16">
        <v>300</v>
      </c>
      <c r="AZ428" s="15">
        <v>382800.6</v>
      </c>
      <c r="BA428" s="15">
        <v>105300</v>
      </c>
      <c r="BB428" s="14">
        <v>90</v>
      </c>
      <c r="BC428" s="14">
        <v>83.175239316239299</v>
      </c>
      <c r="BD428" s="14">
        <v>9.9499999999999993</v>
      </c>
      <c r="BE428" s="14"/>
      <c r="BF428" s="13" t="s">
        <v>416</v>
      </c>
      <c r="BG428" s="11"/>
      <c r="BH428" s="13" t="s">
        <v>441</v>
      </c>
      <c r="BI428" s="13" t="s">
        <v>450</v>
      </c>
      <c r="BJ428" s="13" t="s">
        <v>715</v>
      </c>
      <c r="BK428" s="13" t="s">
        <v>423</v>
      </c>
      <c r="BL428" s="12" t="s">
        <v>1</v>
      </c>
      <c r="BM428" s="14">
        <v>798795.24261031998</v>
      </c>
      <c r="BN428" s="12" t="s">
        <v>3</v>
      </c>
      <c r="BO428" s="14"/>
      <c r="BP428" s="17">
        <v>37802</v>
      </c>
      <c r="BQ428" s="17">
        <v>46934</v>
      </c>
      <c r="BR428" s="14">
        <v>46434.6</v>
      </c>
      <c r="BS428" s="14">
        <v>112.38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45505</v>
      </c>
      <c r="E429" s="6" t="s">
        <v>256</v>
      </c>
      <c r="F429" s="21">
        <v>161</v>
      </c>
      <c r="G429" s="21">
        <v>160</v>
      </c>
      <c r="H429" s="8">
        <v>25915.97</v>
      </c>
      <c r="I429" s="8">
        <v>40187.89</v>
      </c>
      <c r="J429" s="8">
        <v>0</v>
      </c>
      <c r="K429" s="8">
        <v>66103.86</v>
      </c>
      <c r="L429" s="8">
        <v>453.13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66103.86</v>
      </c>
      <c r="T429" s="8">
        <v>67363.33</v>
      </c>
      <c r="U429" s="8">
        <v>214.89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67578.22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40641.019999999997</v>
      </c>
      <c r="AW429" s="8">
        <v>67578.22</v>
      </c>
      <c r="AX429" s="9">
        <v>46</v>
      </c>
      <c r="AY429" s="9">
        <v>300</v>
      </c>
      <c r="AZ429" s="8">
        <v>268298.42</v>
      </c>
      <c r="BA429" s="8">
        <v>73800</v>
      </c>
      <c r="BB429" s="7">
        <v>90</v>
      </c>
      <c r="BC429" s="7">
        <v>80.614463414634102</v>
      </c>
      <c r="BD429" s="7">
        <v>9.9499999999999993</v>
      </c>
      <c r="BE429" s="7"/>
      <c r="BF429" s="6" t="s">
        <v>416</v>
      </c>
      <c r="BG429" s="4"/>
      <c r="BH429" s="6" t="s">
        <v>441</v>
      </c>
      <c r="BI429" s="6" t="s">
        <v>450</v>
      </c>
      <c r="BJ429" s="6" t="s">
        <v>716</v>
      </c>
      <c r="BK429" s="6" t="s">
        <v>423</v>
      </c>
      <c r="BL429" s="5" t="s">
        <v>1</v>
      </c>
      <c r="BM429" s="7">
        <v>542603.22260783997</v>
      </c>
      <c r="BN429" s="5" t="s">
        <v>3</v>
      </c>
      <c r="BO429" s="7"/>
      <c r="BP429" s="10">
        <v>37799</v>
      </c>
      <c r="BQ429" s="10">
        <v>46931</v>
      </c>
      <c r="BR429" s="7">
        <v>29299.32</v>
      </c>
      <c r="BS429" s="7">
        <v>78.760000000000005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45505</v>
      </c>
      <c r="E430" s="13" t="s">
        <v>257</v>
      </c>
      <c r="F430" s="22">
        <v>102</v>
      </c>
      <c r="G430" s="22">
        <v>101</v>
      </c>
      <c r="H430" s="15">
        <v>25915.97</v>
      </c>
      <c r="I430" s="15">
        <v>31109.93</v>
      </c>
      <c r="J430" s="15">
        <v>0</v>
      </c>
      <c r="K430" s="15">
        <v>57025.9</v>
      </c>
      <c r="L430" s="15">
        <v>453.13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57025.9</v>
      </c>
      <c r="T430" s="15">
        <v>36861.339999999997</v>
      </c>
      <c r="U430" s="15">
        <v>214.89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37076.230000000003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31563.06</v>
      </c>
      <c r="AW430" s="15">
        <v>37076.230000000003</v>
      </c>
      <c r="AX430" s="16">
        <v>46</v>
      </c>
      <c r="AY430" s="16">
        <v>300</v>
      </c>
      <c r="AZ430" s="15">
        <v>268298.42</v>
      </c>
      <c r="BA430" s="15">
        <v>73800</v>
      </c>
      <c r="BB430" s="14">
        <v>90</v>
      </c>
      <c r="BC430" s="14">
        <v>69.543780487804895</v>
      </c>
      <c r="BD430" s="14">
        <v>9.9499999999999993</v>
      </c>
      <c r="BE430" s="14"/>
      <c r="BF430" s="13" t="s">
        <v>416</v>
      </c>
      <c r="BG430" s="11"/>
      <c r="BH430" s="13" t="s">
        <v>441</v>
      </c>
      <c r="BI430" s="13" t="s">
        <v>450</v>
      </c>
      <c r="BJ430" s="13" t="s">
        <v>715</v>
      </c>
      <c r="BK430" s="13" t="s">
        <v>423</v>
      </c>
      <c r="BL430" s="12" t="s">
        <v>1</v>
      </c>
      <c r="BM430" s="14">
        <v>468088.20410959999</v>
      </c>
      <c r="BN430" s="12" t="s">
        <v>3</v>
      </c>
      <c r="BO430" s="14"/>
      <c r="BP430" s="17">
        <v>37799</v>
      </c>
      <c r="BQ430" s="17">
        <v>46931</v>
      </c>
      <c r="BR430" s="14">
        <v>18447.72</v>
      </c>
      <c r="BS430" s="14">
        <v>78.760000000000005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45505</v>
      </c>
      <c r="E431" s="6" t="s">
        <v>258</v>
      </c>
      <c r="F431" s="21">
        <v>171</v>
      </c>
      <c r="G431" s="21">
        <v>170</v>
      </c>
      <c r="H431" s="8">
        <v>36977.86</v>
      </c>
      <c r="I431" s="8">
        <v>58976.45</v>
      </c>
      <c r="J431" s="8">
        <v>0</v>
      </c>
      <c r="K431" s="8">
        <v>95954.31</v>
      </c>
      <c r="L431" s="8">
        <v>646.54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95954.31</v>
      </c>
      <c r="T431" s="8">
        <v>104012.2</v>
      </c>
      <c r="U431" s="8">
        <v>306.61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104318.81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59622.99</v>
      </c>
      <c r="AW431" s="8">
        <v>104318.81</v>
      </c>
      <c r="AX431" s="9">
        <v>46</v>
      </c>
      <c r="AY431" s="9">
        <v>300</v>
      </c>
      <c r="AZ431" s="8">
        <v>382800.6</v>
      </c>
      <c r="BA431" s="8">
        <v>105300</v>
      </c>
      <c r="BB431" s="7">
        <v>90</v>
      </c>
      <c r="BC431" s="7">
        <v>82.012230769230797</v>
      </c>
      <c r="BD431" s="7">
        <v>9.9499999999999993</v>
      </c>
      <c r="BE431" s="7"/>
      <c r="BF431" s="6" t="s">
        <v>416</v>
      </c>
      <c r="BG431" s="4"/>
      <c r="BH431" s="6" t="s">
        <v>441</v>
      </c>
      <c r="BI431" s="6" t="s">
        <v>450</v>
      </c>
      <c r="BJ431" s="6" t="s">
        <v>715</v>
      </c>
      <c r="BK431" s="6" t="s">
        <v>423</v>
      </c>
      <c r="BL431" s="5" t="s">
        <v>1</v>
      </c>
      <c r="BM431" s="7">
        <v>787625.98476263997</v>
      </c>
      <c r="BN431" s="5" t="s">
        <v>3</v>
      </c>
      <c r="BO431" s="7"/>
      <c r="BP431" s="10">
        <v>37802</v>
      </c>
      <c r="BQ431" s="10">
        <v>46934</v>
      </c>
      <c r="BR431" s="7">
        <v>44370.84</v>
      </c>
      <c r="BS431" s="7">
        <v>112.38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45505</v>
      </c>
      <c r="E432" s="13" t="s">
        <v>259</v>
      </c>
      <c r="F432" s="22">
        <v>175</v>
      </c>
      <c r="G432" s="22">
        <v>174</v>
      </c>
      <c r="H432" s="15">
        <v>25915.97</v>
      </c>
      <c r="I432" s="15">
        <v>41766.660000000003</v>
      </c>
      <c r="J432" s="15">
        <v>0</v>
      </c>
      <c r="K432" s="15">
        <v>67682.63</v>
      </c>
      <c r="L432" s="15">
        <v>453.13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67682.63</v>
      </c>
      <c r="T432" s="15">
        <v>74879.13</v>
      </c>
      <c r="U432" s="15">
        <v>214.89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75094.02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42219.79</v>
      </c>
      <c r="AW432" s="15">
        <v>75094.02</v>
      </c>
      <c r="AX432" s="16">
        <v>46</v>
      </c>
      <c r="AY432" s="16">
        <v>300</v>
      </c>
      <c r="AZ432" s="15">
        <v>268287.59999999998</v>
      </c>
      <c r="BA432" s="15">
        <v>73800</v>
      </c>
      <c r="BB432" s="14">
        <v>90</v>
      </c>
      <c r="BC432" s="14">
        <v>82.539792682926802</v>
      </c>
      <c r="BD432" s="14">
        <v>9.9499999999999993</v>
      </c>
      <c r="BE432" s="14"/>
      <c r="BF432" s="13" t="s">
        <v>416</v>
      </c>
      <c r="BG432" s="11"/>
      <c r="BH432" s="13" t="s">
        <v>441</v>
      </c>
      <c r="BI432" s="13" t="s">
        <v>450</v>
      </c>
      <c r="BJ432" s="13" t="s">
        <v>715</v>
      </c>
      <c r="BK432" s="13" t="s">
        <v>423</v>
      </c>
      <c r="BL432" s="12" t="s">
        <v>1</v>
      </c>
      <c r="BM432" s="14">
        <v>555562.30986471998</v>
      </c>
      <c r="BN432" s="12" t="s">
        <v>3</v>
      </c>
      <c r="BO432" s="14"/>
      <c r="BP432" s="17">
        <v>37802</v>
      </c>
      <c r="BQ432" s="17">
        <v>46934</v>
      </c>
      <c r="BR432" s="14">
        <v>31662.75</v>
      </c>
      <c r="BS432" s="14">
        <v>78.760000000000005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45505</v>
      </c>
      <c r="E433" s="6" t="s">
        <v>260</v>
      </c>
      <c r="F433" s="21">
        <v>157</v>
      </c>
      <c r="G433" s="21">
        <v>156</v>
      </c>
      <c r="H433" s="8">
        <v>34874.589999999997</v>
      </c>
      <c r="I433" s="8">
        <v>50874.23</v>
      </c>
      <c r="J433" s="8">
        <v>0</v>
      </c>
      <c r="K433" s="8">
        <v>85748.82</v>
      </c>
      <c r="L433" s="8">
        <v>580.04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85748.82</v>
      </c>
      <c r="T433" s="8">
        <v>85500.68</v>
      </c>
      <c r="U433" s="8">
        <v>288.58999999999997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85789.27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51454.27</v>
      </c>
      <c r="AW433" s="8">
        <v>85789.27</v>
      </c>
      <c r="AX433" s="9">
        <v>48</v>
      </c>
      <c r="AY433" s="9">
        <v>300</v>
      </c>
      <c r="AZ433" s="8">
        <v>350000.02</v>
      </c>
      <c r="BA433" s="8">
        <v>96111.81</v>
      </c>
      <c r="BB433" s="7">
        <v>90</v>
      </c>
      <c r="BC433" s="7">
        <v>80.295999003660398</v>
      </c>
      <c r="BD433" s="7">
        <v>9.93</v>
      </c>
      <c r="BE433" s="7"/>
      <c r="BF433" s="6" t="s">
        <v>416</v>
      </c>
      <c r="BG433" s="4"/>
      <c r="BH433" s="6" t="s">
        <v>506</v>
      </c>
      <c r="BI433" s="6" t="s">
        <v>666</v>
      </c>
      <c r="BJ433" s="6" t="s">
        <v>717</v>
      </c>
      <c r="BK433" s="6" t="s">
        <v>423</v>
      </c>
      <c r="BL433" s="5" t="s">
        <v>1</v>
      </c>
      <c r="BM433" s="7">
        <v>703855.81215408002</v>
      </c>
      <c r="BN433" s="5" t="s">
        <v>3</v>
      </c>
      <c r="BO433" s="7"/>
      <c r="BP433" s="10">
        <v>37848</v>
      </c>
      <c r="BQ433" s="10">
        <v>46980</v>
      </c>
      <c r="BR433" s="7">
        <v>37446</v>
      </c>
      <c r="BS433" s="7">
        <v>103.93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45505</v>
      </c>
      <c r="E434" s="13" t="s">
        <v>718</v>
      </c>
      <c r="F434" s="22">
        <v>0</v>
      </c>
      <c r="G434" s="22">
        <v>0</v>
      </c>
      <c r="H434" s="15">
        <v>23008.86</v>
      </c>
      <c r="I434" s="15">
        <v>0</v>
      </c>
      <c r="J434" s="15">
        <v>0</v>
      </c>
      <c r="K434" s="15">
        <v>23008.86</v>
      </c>
      <c r="L434" s="15">
        <v>414.88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23008.86</v>
      </c>
      <c r="T434" s="15">
        <v>0</v>
      </c>
      <c r="U434" s="15">
        <v>190.78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190.78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-0.68</v>
      </c>
      <c r="AH434" s="15">
        <v>0</v>
      </c>
      <c r="AI434" s="15">
        <v>1.1299999999999999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0.45</v>
      </c>
      <c r="AT434" s="15">
        <v>0</v>
      </c>
      <c r="AU434" s="8">
        <f t="shared" si="6"/>
        <v>-1.1102230246251565E-16</v>
      </c>
      <c r="AV434" s="15">
        <v>414.88</v>
      </c>
      <c r="AW434" s="15">
        <v>190.78</v>
      </c>
      <c r="AX434" s="16">
        <v>46</v>
      </c>
      <c r="AY434" s="16">
        <v>300</v>
      </c>
      <c r="AZ434" s="15">
        <v>243108.27</v>
      </c>
      <c r="BA434" s="15">
        <v>66910.7</v>
      </c>
      <c r="BB434" s="14">
        <v>90</v>
      </c>
      <c r="BC434" s="14">
        <v>30.948673381088501</v>
      </c>
      <c r="BD434" s="14">
        <v>9.9499999999999993</v>
      </c>
      <c r="BE434" s="14"/>
      <c r="BF434" s="13" t="s">
        <v>416</v>
      </c>
      <c r="BG434" s="11"/>
      <c r="BH434" s="13" t="s">
        <v>433</v>
      </c>
      <c r="BI434" s="13" t="s">
        <v>434</v>
      </c>
      <c r="BJ434" s="13" t="s">
        <v>709</v>
      </c>
      <c r="BK434" s="13" t="s">
        <v>420</v>
      </c>
      <c r="BL434" s="12" t="s">
        <v>1</v>
      </c>
      <c r="BM434" s="14">
        <v>188864.63792784</v>
      </c>
      <c r="BN434" s="12" t="s">
        <v>3</v>
      </c>
      <c r="BO434" s="14"/>
      <c r="BP434" s="17">
        <v>37789</v>
      </c>
      <c r="BQ434" s="17">
        <v>46921</v>
      </c>
      <c r="BR434" s="14">
        <v>162.94999999999999</v>
      </c>
      <c r="BS434" s="14">
        <v>71.41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45505</v>
      </c>
      <c r="E435" s="6" t="s">
        <v>261</v>
      </c>
      <c r="F435" s="21">
        <v>138</v>
      </c>
      <c r="G435" s="21">
        <v>137</v>
      </c>
      <c r="H435" s="8">
        <v>23496.34</v>
      </c>
      <c r="I435" s="8">
        <v>33670.19</v>
      </c>
      <c r="J435" s="8">
        <v>0</v>
      </c>
      <c r="K435" s="8">
        <v>57166.53</v>
      </c>
      <c r="L435" s="8">
        <v>410.84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57166.53</v>
      </c>
      <c r="T435" s="8">
        <v>49412.61</v>
      </c>
      <c r="U435" s="8">
        <v>194.82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49607.43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34081.03</v>
      </c>
      <c r="AW435" s="8">
        <v>49607.43</v>
      </c>
      <c r="AX435" s="9">
        <v>46</v>
      </c>
      <c r="AY435" s="9">
        <v>300</v>
      </c>
      <c r="AZ435" s="8">
        <v>243108.27</v>
      </c>
      <c r="BA435" s="8">
        <v>66910.7</v>
      </c>
      <c r="BB435" s="7">
        <v>90</v>
      </c>
      <c r="BC435" s="7">
        <v>76.893347401835598</v>
      </c>
      <c r="BD435" s="7">
        <v>9.9499999999999993</v>
      </c>
      <c r="BE435" s="7"/>
      <c r="BF435" s="6" t="s">
        <v>416</v>
      </c>
      <c r="BG435" s="4"/>
      <c r="BH435" s="6" t="s">
        <v>433</v>
      </c>
      <c r="BI435" s="6" t="s">
        <v>434</v>
      </c>
      <c r="BJ435" s="6" t="s">
        <v>709</v>
      </c>
      <c r="BK435" s="6" t="s">
        <v>423</v>
      </c>
      <c r="BL435" s="5" t="s">
        <v>1</v>
      </c>
      <c r="BM435" s="7">
        <v>469242.54352632002</v>
      </c>
      <c r="BN435" s="5" t="s">
        <v>3</v>
      </c>
      <c r="BO435" s="7"/>
      <c r="BP435" s="10">
        <v>37789</v>
      </c>
      <c r="BQ435" s="10">
        <v>46921</v>
      </c>
      <c r="BR435" s="7">
        <v>22643.040000000001</v>
      </c>
      <c r="BS435" s="7">
        <v>71.41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45505</v>
      </c>
      <c r="E436" s="13" t="s">
        <v>262</v>
      </c>
      <c r="F436" s="22">
        <v>173</v>
      </c>
      <c r="G436" s="22">
        <v>172</v>
      </c>
      <c r="H436" s="15">
        <v>36977.86</v>
      </c>
      <c r="I436" s="15">
        <v>59287.63</v>
      </c>
      <c r="J436" s="15">
        <v>0</v>
      </c>
      <c r="K436" s="15">
        <v>96265.49</v>
      </c>
      <c r="L436" s="15">
        <v>646.54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96265.49</v>
      </c>
      <c r="T436" s="15">
        <v>105333.56</v>
      </c>
      <c r="U436" s="15">
        <v>306.61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105640.17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59934.17</v>
      </c>
      <c r="AW436" s="15">
        <v>105640.17</v>
      </c>
      <c r="AX436" s="16">
        <v>46</v>
      </c>
      <c r="AY436" s="16">
        <v>300</v>
      </c>
      <c r="AZ436" s="15">
        <v>382800.6</v>
      </c>
      <c r="BA436" s="15">
        <v>105300</v>
      </c>
      <c r="BB436" s="14">
        <v>90</v>
      </c>
      <c r="BC436" s="14">
        <v>82.278196581196596</v>
      </c>
      <c r="BD436" s="14">
        <v>9.9499999999999993</v>
      </c>
      <c r="BE436" s="14"/>
      <c r="BF436" s="13" t="s">
        <v>416</v>
      </c>
      <c r="BG436" s="11"/>
      <c r="BH436" s="13" t="s">
        <v>441</v>
      </c>
      <c r="BI436" s="13" t="s">
        <v>450</v>
      </c>
      <c r="BJ436" s="13" t="s">
        <v>715</v>
      </c>
      <c r="BK436" s="13" t="s">
        <v>423</v>
      </c>
      <c r="BL436" s="12" t="s">
        <v>1</v>
      </c>
      <c r="BM436" s="14">
        <v>790180.25724855997</v>
      </c>
      <c r="BN436" s="12" t="s">
        <v>3</v>
      </c>
      <c r="BO436" s="14"/>
      <c r="BP436" s="17">
        <v>37802</v>
      </c>
      <c r="BQ436" s="17">
        <v>46934</v>
      </c>
      <c r="BR436" s="14">
        <v>44628.81</v>
      </c>
      <c r="BS436" s="14">
        <v>112.38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45505</v>
      </c>
      <c r="E437" s="6" t="s">
        <v>263</v>
      </c>
      <c r="F437" s="21">
        <v>99</v>
      </c>
      <c r="G437" s="21">
        <v>98</v>
      </c>
      <c r="H437" s="8">
        <v>24277.58</v>
      </c>
      <c r="I437" s="8">
        <v>27217.88</v>
      </c>
      <c r="J437" s="8">
        <v>0</v>
      </c>
      <c r="K437" s="8">
        <v>51495.46</v>
      </c>
      <c r="L437" s="8">
        <v>403.82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51495.46</v>
      </c>
      <c r="T437" s="8">
        <v>32649.4</v>
      </c>
      <c r="U437" s="8">
        <v>200.9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32850.300000000003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27621.7</v>
      </c>
      <c r="AW437" s="8">
        <v>32850.300000000003</v>
      </c>
      <c r="AX437" s="9">
        <v>48</v>
      </c>
      <c r="AY437" s="9">
        <v>300</v>
      </c>
      <c r="AZ437" s="8">
        <v>243559.4</v>
      </c>
      <c r="BA437" s="8">
        <v>66910.7</v>
      </c>
      <c r="BB437" s="7">
        <v>90</v>
      </c>
      <c r="BC437" s="7">
        <v>69.2653252768242</v>
      </c>
      <c r="BD437" s="7">
        <v>9.93</v>
      </c>
      <c r="BE437" s="7"/>
      <c r="BF437" s="6" t="s">
        <v>416</v>
      </c>
      <c r="BG437" s="4"/>
      <c r="BH437" s="6" t="s">
        <v>433</v>
      </c>
      <c r="BI437" s="6" t="s">
        <v>434</v>
      </c>
      <c r="BJ437" s="6" t="s">
        <v>663</v>
      </c>
      <c r="BK437" s="6" t="s">
        <v>423</v>
      </c>
      <c r="BL437" s="5" t="s">
        <v>1</v>
      </c>
      <c r="BM437" s="7">
        <v>422692.45011824003</v>
      </c>
      <c r="BN437" s="5" t="s">
        <v>3</v>
      </c>
      <c r="BO437" s="7"/>
      <c r="BP437" s="10">
        <v>37837</v>
      </c>
      <c r="BQ437" s="10">
        <v>46969</v>
      </c>
      <c r="BR437" s="7">
        <v>16486</v>
      </c>
      <c r="BS437" s="7">
        <v>72.349999999999994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45505</v>
      </c>
      <c r="E438" s="13" t="s">
        <v>264</v>
      </c>
      <c r="F438" s="22">
        <v>113</v>
      </c>
      <c r="G438" s="22">
        <v>112</v>
      </c>
      <c r="H438" s="15">
        <v>23899</v>
      </c>
      <c r="I438" s="15">
        <v>29104.84</v>
      </c>
      <c r="J438" s="15">
        <v>0</v>
      </c>
      <c r="K438" s="15">
        <v>53003.839999999997</v>
      </c>
      <c r="L438" s="15">
        <v>397.48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53003.839999999997</v>
      </c>
      <c r="T438" s="15">
        <v>38157.279999999999</v>
      </c>
      <c r="U438" s="15">
        <v>197.76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38355.040000000001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29502.32</v>
      </c>
      <c r="AW438" s="15">
        <v>38355.040000000001</v>
      </c>
      <c r="AX438" s="16">
        <v>48</v>
      </c>
      <c r="AY438" s="16">
        <v>300</v>
      </c>
      <c r="AZ438" s="15">
        <v>239767.72</v>
      </c>
      <c r="BA438" s="15">
        <v>65862</v>
      </c>
      <c r="BB438" s="14">
        <v>90</v>
      </c>
      <c r="BC438" s="14">
        <v>72.429406941787406</v>
      </c>
      <c r="BD438" s="14">
        <v>9.93</v>
      </c>
      <c r="BE438" s="14"/>
      <c r="BF438" s="13" t="s">
        <v>416</v>
      </c>
      <c r="BG438" s="11"/>
      <c r="BH438" s="13" t="s">
        <v>506</v>
      </c>
      <c r="BI438" s="13" t="s">
        <v>547</v>
      </c>
      <c r="BJ438" s="13" t="s">
        <v>548</v>
      </c>
      <c r="BK438" s="13" t="s">
        <v>423</v>
      </c>
      <c r="BL438" s="12" t="s">
        <v>1</v>
      </c>
      <c r="BM438" s="14">
        <v>435073.75204096001</v>
      </c>
      <c r="BN438" s="12" t="s">
        <v>3</v>
      </c>
      <c r="BO438" s="14"/>
      <c r="BP438" s="17">
        <v>37839</v>
      </c>
      <c r="BQ438" s="17">
        <v>46971</v>
      </c>
      <c r="BR438" s="14">
        <v>18502.2</v>
      </c>
      <c r="BS438" s="14">
        <v>71.209999999999994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45505</v>
      </c>
      <c r="E439" s="6" t="s">
        <v>265</v>
      </c>
      <c r="F439" s="21">
        <v>203</v>
      </c>
      <c r="G439" s="21">
        <v>202</v>
      </c>
      <c r="H439" s="8">
        <v>23899</v>
      </c>
      <c r="I439" s="8">
        <v>39017.5</v>
      </c>
      <c r="J439" s="8">
        <v>0</v>
      </c>
      <c r="K439" s="8">
        <v>62916.5</v>
      </c>
      <c r="L439" s="8">
        <v>397.48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62916.5</v>
      </c>
      <c r="T439" s="8">
        <v>81816.22</v>
      </c>
      <c r="U439" s="8">
        <v>197.76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82013.98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39414.980000000003</v>
      </c>
      <c r="AW439" s="8">
        <v>82013.98</v>
      </c>
      <c r="AX439" s="9">
        <v>48</v>
      </c>
      <c r="AY439" s="9">
        <v>300</v>
      </c>
      <c r="AZ439" s="8">
        <v>239767.72</v>
      </c>
      <c r="BA439" s="8">
        <v>65862</v>
      </c>
      <c r="BB439" s="7">
        <v>90</v>
      </c>
      <c r="BC439" s="7">
        <v>85.974993167532105</v>
      </c>
      <c r="BD439" s="7">
        <v>9.93</v>
      </c>
      <c r="BE439" s="7"/>
      <c r="BF439" s="6" t="s">
        <v>416</v>
      </c>
      <c r="BG439" s="4"/>
      <c r="BH439" s="6" t="s">
        <v>506</v>
      </c>
      <c r="BI439" s="6" t="s">
        <v>547</v>
      </c>
      <c r="BJ439" s="6" t="s">
        <v>548</v>
      </c>
      <c r="BK439" s="6" t="s">
        <v>423</v>
      </c>
      <c r="BL439" s="5" t="s">
        <v>1</v>
      </c>
      <c r="BM439" s="7">
        <v>516440.27527599997</v>
      </c>
      <c r="BN439" s="5" t="s">
        <v>3</v>
      </c>
      <c r="BO439" s="7"/>
      <c r="BP439" s="10">
        <v>37839</v>
      </c>
      <c r="BQ439" s="10">
        <v>46971</v>
      </c>
      <c r="BR439" s="7">
        <v>33109.199999999997</v>
      </c>
      <c r="BS439" s="7">
        <v>71.209999999999994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45505</v>
      </c>
      <c r="E440" s="13" t="s">
        <v>266</v>
      </c>
      <c r="F440" s="22">
        <v>165</v>
      </c>
      <c r="G440" s="22">
        <v>164</v>
      </c>
      <c r="H440" s="15">
        <v>23899</v>
      </c>
      <c r="I440" s="15">
        <v>35702.07</v>
      </c>
      <c r="J440" s="15">
        <v>0</v>
      </c>
      <c r="K440" s="15">
        <v>59601.07</v>
      </c>
      <c r="L440" s="15">
        <v>397.48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59601.07</v>
      </c>
      <c r="T440" s="15">
        <v>62096.4</v>
      </c>
      <c r="U440" s="15">
        <v>197.76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62294.16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36099.550000000003</v>
      </c>
      <c r="AW440" s="15">
        <v>62294.16</v>
      </c>
      <c r="AX440" s="16">
        <v>48</v>
      </c>
      <c r="AY440" s="16">
        <v>300</v>
      </c>
      <c r="AZ440" s="15">
        <v>239767.72</v>
      </c>
      <c r="BA440" s="15">
        <v>65862</v>
      </c>
      <c r="BB440" s="14">
        <v>90</v>
      </c>
      <c r="BC440" s="14">
        <v>81.444479365947004</v>
      </c>
      <c r="BD440" s="14">
        <v>9.93</v>
      </c>
      <c r="BE440" s="14"/>
      <c r="BF440" s="13" t="s">
        <v>416</v>
      </c>
      <c r="BG440" s="11"/>
      <c r="BH440" s="13" t="s">
        <v>506</v>
      </c>
      <c r="BI440" s="13" t="s">
        <v>547</v>
      </c>
      <c r="BJ440" s="13" t="s">
        <v>548</v>
      </c>
      <c r="BK440" s="13" t="s">
        <v>423</v>
      </c>
      <c r="BL440" s="12" t="s">
        <v>1</v>
      </c>
      <c r="BM440" s="14">
        <v>489226.08532807999</v>
      </c>
      <c r="BN440" s="12" t="s">
        <v>3</v>
      </c>
      <c r="BO440" s="14"/>
      <c r="BP440" s="17">
        <v>37839</v>
      </c>
      <c r="BQ440" s="17">
        <v>46971</v>
      </c>
      <c r="BR440" s="14">
        <v>26779.5</v>
      </c>
      <c r="BS440" s="14">
        <v>71.209999999999994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45505</v>
      </c>
      <c r="E441" s="6" t="s">
        <v>267</v>
      </c>
      <c r="F441" s="21">
        <v>215</v>
      </c>
      <c r="G441" s="21">
        <v>214</v>
      </c>
      <c r="H441" s="8">
        <v>23899</v>
      </c>
      <c r="I441" s="8">
        <v>39866.410000000003</v>
      </c>
      <c r="J441" s="8">
        <v>0</v>
      </c>
      <c r="K441" s="8">
        <v>63765.41</v>
      </c>
      <c r="L441" s="8">
        <v>397.48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63765.41</v>
      </c>
      <c r="T441" s="8">
        <v>88110.19</v>
      </c>
      <c r="U441" s="8">
        <v>197.76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88307.95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40263.89</v>
      </c>
      <c r="AW441" s="8">
        <v>88307.95</v>
      </c>
      <c r="AX441" s="9">
        <v>48</v>
      </c>
      <c r="AY441" s="9">
        <v>300</v>
      </c>
      <c r="AZ441" s="8">
        <v>239793.26</v>
      </c>
      <c r="BA441" s="8">
        <v>65862</v>
      </c>
      <c r="BB441" s="7">
        <v>90</v>
      </c>
      <c r="BC441" s="7">
        <v>87.1350232303908</v>
      </c>
      <c r="BD441" s="7">
        <v>9.93</v>
      </c>
      <c r="BE441" s="7"/>
      <c r="BF441" s="6" t="s">
        <v>416</v>
      </c>
      <c r="BG441" s="4"/>
      <c r="BH441" s="6" t="s">
        <v>506</v>
      </c>
      <c r="BI441" s="6" t="s">
        <v>547</v>
      </c>
      <c r="BJ441" s="6" t="s">
        <v>4</v>
      </c>
      <c r="BK441" s="6" t="s">
        <v>423</v>
      </c>
      <c r="BL441" s="5" t="s">
        <v>1</v>
      </c>
      <c r="BM441" s="7">
        <v>523408.42058103997</v>
      </c>
      <c r="BN441" s="5" t="s">
        <v>3</v>
      </c>
      <c r="BO441" s="7"/>
      <c r="BP441" s="10">
        <v>37841</v>
      </c>
      <c r="BQ441" s="10">
        <v>46973</v>
      </c>
      <c r="BR441" s="7">
        <v>35089.199999999997</v>
      </c>
      <c r="BS441" s="7">
        <v>71.209999999999994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45505</v>
      </c>
      <c r="E442" s="13" t="s">
        <v>268</v>
      </c>
      <c r="F442" s="22">
        <v>175</v>
      </c>
      <c r="G442" s="22">
        <v>174</v>
      </c>
      <c r="H442" s="15">
        <v>23899</v>
      </c>
      <c r="I442" s="15">
        <v>36677.53</v>
      </c>
      <c r="J442" s="15">
        <v>0</v>
      </c>
      <c r="K442" s="15">
        <v>60576.53</v>
      </c>
      <c r="L442" s="15">
        <v>397.48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60576.53</v>
      </c>
      <c r="T442" s="15">
        <v>67151.22</v>
      </c>
      <c r="U442" s="15">
        <v>197.76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67348.98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37075.01</v>
      </c>
      <c r="AW442" s="15">
        <v>67348.98</v>
      </c>
      <c r="AX442" s="16">
        <v>48</v>
      </c>
      <c r="AY442" s="16">
        <v>300</v>
      </c>
      <c r="AZ442" s="15">
        <v>239793.26</v>
      </c>
      <c r="BA442" s="15">
        <v>65862</v>
      </c>
      <c r="BB442" s="14">
        <v>90</v>
      </c>
      <c r="BC442" s="14">
        <v>82.777439191035796</v>
      </c>
      <c r="BD442" s="14">
        <v>9.93</v>
      </c>
      <c r="BE442" s="14"/>
      <c r="BF442" s="13" t="s">
        <v>416</v>
      </c>
      <c r="BG442" s="11"/>
      <c r="BH442" s="13" t="s">
        <v>506</v>
      </c>
      <c r="BI442" s="13" t="s">
        <v>547</v>
      </c>
      <c r="BJ442" s="13" t="s">
        <v>4</v>
      </c>
      <c r="BK442" s="13" t="s">
        <v>423</v>
      </c>
      <c r="BL442" s="12" t="s">
        <v>1</v>
      </c>
      <c r="BM442" s="14">
        <v>497232.99656632001</v>
      </c>
      <c r="BN442" s="12" t="s">
        <v>3</v>
      </c>
      <c r="BO442" s="14"/>
      <c r="BP442" s="17">
        <v>37841</v>
      </c>
      <c r="BQ442" s="17">
        <v>46973</v>
      </c>
      <c r="BR442" s="14">
        <v>28428.75</v>
      </c>
      <c r="BS442" s="14">
        <v>71.209999999999994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45505</v>
      </c>
      <c r="E443" s="6" t="s">
        <v>337</v>
      </c>
      <c r="F443" s="21">
        <v>8</v>
      </c>
      <c r="G443" s="21">
        <v>7</v>
      </c>
      <c r="H443" s="8">
        <v>19706.189999999999</v>
      </c>
      <c r="I443" s="8">
        <v>2591.06</v>
      </c>
      <c r="J443" s="8">
        <v>0</v>
      </c>
      <c r="K443" s="8">
        <v>22297.25</v>
      </c>
      <c r="L443" s="8">
        <v>336.05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22297.25</v>
      </c>
      <c r="T443" s="8">
        <v>1227.1300000000001</v>
      </c>
      <c r="U443" s="8">
        <v>162.9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1390.03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2927.11</v>
      </c>
      <c r="AW443" s="8">
        <v>1390.03</v>
      </c>
      <c r="AX443" s="9">
        <v>47</v>
      </c>
      <c r="AY443" s="9">
        <v>300</v>
      </c>
      <c r="AZ443" s="8">
        <v>201010.08</v>
      </c>
      <c r="BA443" s="8">
        <v>55251</v>
      </c>
      <c r="BB443" s="7">
        <v>90</v>
      </c>
      <c r="BC443" s="7">
        <v>36.320654829776799</v>
      </c>
      <c r="BD443" s="7">
        <v>9.92</v>
      </c>
      <c r="BE443" s="7"/>
      <c r="BF443" s="6" t="s">
        <v>416</v>
      </c>
      <c r="BG443" s="4"/>
      <c r="BH443" s="6" t="s">
        <v>441</v>
      </c>
      <c r="BI443" s="6" t="s">
        <v>442</v>
      </c>
      <c r="BJ443" s="6" t="s">
        <v>152</v>
      </c>
      <c r="BK443" s="6" t="s">
        <v>423</v>
      </c>
      <c r="BL443" s="5" t="s">
        <v>1</v>
      </c>
      <c r="BM443" s="7">
        <v>183023.49825400001</v>
      </c>
      <c r="BN443" s="5" t="s">
        <v>3</v>
      </c>
      <c r="BO443" s="7"/>
      <c r="BP443" s="10">
        <v>37827</v>
      </c>
      <c r="BQ443" s="10">
        <v>46959</v>
      </c>
      <c r="BR443" s="7">
        <v>1092</v>
      </c>
      <c r="BS443" s="7">
        <v>60.14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45505</v>
      </c>
      <c r="E444" s="13" t="s">
        <v>336</v>
      </c>
      <c r="F444" s="22">
        <v>0</v>
      </c>
      <c r="G444" s="22">
        <v>0</v>
      </c>
      <c r="H444" s="15">
        <v>25164.97</v>
      </c>
      <c r="I444" s="15">
        <v>0</v>
      </c>
      <c r="J444" s="15">
        <v>0</v>
      </c>
      <c r="K444" s="15">
        <v>25164.97</v>
      </c>
      <c r="L444" s="15">
        <v>426.4</v>
      </c>
      <c r="M444" s="15">
        <v>0</v>
      </c>
      <c r="N444" s="15">
        <v>0</v>
      </c>
      <c r="O444" s="15">
        <v>0</v>
      </c>
      <c r="P444" s="15">
        <v>426.4</v>
      </c>
      <c r="Q444" s="15">
        <v>0</v>
      </c>
      <c r="R444" s="15">
        <v>0</v>
      </c>
      <c r="S444" s="15">
        <v>24738.57</v>
      </c>
      <c r="T444" s="15">
        <v>0</v>
      </c>
      <c r="U444" s="15">
        <v>208.24</v>
      </c>
      <c r="V444" s="15">
        <v>0</v>
      </c>
      <c r="W444" s="15">
        <v>0</v>
      </c>
      <c r="X444" s="15">
        <v>208.24</v>
      </c>
      <c r="Y444" s="15">
        <v>0</v>
      </c>
      <c r="Z444" s="15">
        <v>0</v>
      </c>
      <c r="AA444" s="15">
        <v>0</v>
      </c>
      <c r="AB444" s="15">
        <v>75.930000000000007</v>
      </c>
      <c r="AC444" s="15">
        <v>0</v>
      </c>
      <c r="AD444" s="15">
        <v>0</v>
      </c>
      <c r="AE444" s="15">
        <v>0</v>
      </c>
      <c r="AF444" s="15">
        <v>0</v>
      </c>
      <c r="AG444" s="15">
        <v>-40.68</v>
      </c>
      <c r="AH444" s="15">
        <v>38.47</v>
      </c>
      <c r="AI444" s="15">
        <v>58.75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791.88</v>
      </c>
      <c r="AR444" s="15">
        <v>0</v>
      </c>
      <c r="AS444" s="15">
        <v>767.11</v>
      </c>
      <c r="AT444" s="15">
        <v>0</v>
      </c>
      <c r="AU444" s="8">
        <f t="shared" si="6"/>
        <v>791.88</v>
      </c>
      <c r="AV444" s="15">
        <v>0</v>
      </c>
      <c r="AW444" s="15">
        <v>0</v>
      </c>
      <c r="AX444" s="16">
        <v>48</v>
      </c>
      <c r="AY444" s="16">
        <v>300</v>
      </c>
      <c r="AZ444" s="15">
        <v>255638.61</v>
      </c>
      <c r="BA444" s="15">
        <v>70221.600000000006</v>
      </c>
      <c r="BB444" s="14">
        <v>90</v>
      </c>
      <c r="BC444" s="14">
        <v>31.706359581667201</v>
      </c>
      <c r="BD444" s="14">
        <v>9.93</v>
      </c>
      <c r="BE444" s="14"/>
      <c r="BF444" s="13" t="s">
        <v>416</v>
      </c>
      <c r="BG444" s="11"/>
      <c r="BH444" s="13" t="s">
        <v>441</v>
      </c>
      <c r="BI444" s="13" t="s">
        <v>442</v>
      </c>
      <c r="BJ444" s="13" t="s">
        <v>719</v>
      </c>
      <c r="BK444" s="13" t="s">
        <v>420</v>
      </c>
      <c r="BL444" s="12" t="s">
        <v>1</v>
      </c>
      <c r="BM444" s="14">
        <v>203062.69262808</v>
      </c>
      <c r="BN444" s="12" t="s">
        <v>3</v>
      </c>
      <c r="BO444" s="14"/>
      <c r="BP444" s="17">
        <v>37839</v>
      </c>
      <c r="BQ444" s="17">
        <v>46971</v>
      </c>
      <c r="BR444" s="14">
        <v>0</v>
      </c>
      <c r="BS444" s="14">
        <v>75.930000000000007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45505</v>
      </c>
      <c r="E445" s="6" t="s">
        <v>269</v>
      </c>
      <c r="F445" s="21">
        <v>205</v>
      </c>
      <c r="G445" s="21">
        <v>204</v>
      </c>
      <c r="H445" s="8">
        <v>24894.2</v>
      </c>
      <c r="I445" s="8">
        <v>40803.93</v>
      </c>
      <c r="J445" s="8">
        <v>0</v>
      </c>
      <c r="K445" s="8">
        <v>65698.13</v>
      </c>
      <c r="L445" s="8">
        <v>414.11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65698.13</v>
      </c>
      <c r="T445" s="8">
        <v>86318.62</v>
      </c>
      <c r="U445" s="8">
        <v>206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86524.62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41218.04</v>
      </c>
      <c r="AW445" s="8">
        <v>86524.62</v>
      </c>
      <c r="AX445" s="9">
        <v>48</v>
      </c>
      <c r="AY445" s="9">
        <v>300</v>
      </c>
      <c r="AZ445" s="8">
        <v>249911.28</v>
      </c>
      <c r="BA445" s="8">
        <v>68613.320000000007</v>
      </c>
      <c r="BB445" s="7">
        <v>90</v>
      </c>
      <c r="BC445" s="7">
        <v>86.176149179197296</v>
      </c>
      <c r="BD445" s="7">
        <v>9.93</v>
      </c>
      <c r="BE445" s="7"/>
      <c r="BF445" s="6" t="s">
        <v>416</v>
      </c>
      <c r="BG445" s="4"/>
      <c r="BH445" s="6" t="s">
        <v>482</v>
      </c>
      <c r="BI445" s="6" t="s">
        <v>720</v>
      </c>
      <c r="BJ445" s="6" t="s">
        <v>721</v>
      </c>
      <c r="BK445" s="6" t="s">
        <v>423</v>
      </c>
      <c r="BL445" s="5" t="s">
        <v>1</v>
      </c>
      <c r="BM445" s="7">
        <v>539272.85119672003</v>
      </c>
      <c r="BN445" s="5" t="s">
        <v>3</v>
      </c>
      <c r="BO445" s="7"/>
      <c r="BP445" s="10">
        <v>37858</v>
      </c>
      <c r="BQ445" s="10">
        <v>46990</v>
      </c>
      <c r="BR445" s="7">
        <v>34789.279999999999</v>
      </c>
      <c r="BS445" s="7">
        <v>74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45505</v>
      </c>
      <c r="E446" s="13" t="s">
        <v>722</v>
      </c>
      <c r="F446" s="22">
        <v>0</v>
      </c>
      <c r="G446" s="22">
        <v>1</v>
      </c>
      <c r="H446" s="15">
        <v>26276.51</v>
      </c>
      <c r="I446" s="15">
        <v>748.19</v>
      </c>
      <c r="J446" s="15">
        <v>0</v>
      </c>
      <c r="K446" s="15">
        <v>27024.7</v>
      </c>
      <c r="L446" s="15">
        <v>438.93</v>
      </c>
      <c r="M446" s="15">
        <v>0</v>
      </c>
      <c r="N446" s="15">
        <v>0</v>
      </c>
      <c r="O446" s="15">
        <v>748.19</v>
      </c>
      <c r="P446" s="15">
        <v>0</v>
      </c>
      <c r="Q446" s="15">
        <v>0</v>
      </c>
      <c r="R446" s="15">
        <v>0</v>
      </c>
      <c r="S446" s="15">
        <v>26276.51</v>
      </c>
      <c r="T446" s="15">
        <v>217.03</v>
      </c>
      <c r="U446" s="15">
        <v>213.5</v>
      </c>
      <c r="V446" s="15">
        <v>0</v>
      </c>
      <c r="W446" s="15">
        <v>217.03</v>
      </c>
      <c r="X446" s="15">
        <v>157.76</v>
      </c>
      <c r="Y446" s="15">
        <v>0</v>
      </c>
      <c r="Z446" s="15">
        <v>0</v>
      </c>
      <c r="AA446" s="15">
        <v>55.74</v>
      </c>
      <c r="AB446" s="15">
        <v>88.21</v>
      </c>
      <c r="AC446" s="15">
        <v>0</v>
      </c>
      <c r="AD446" s="15">
        <v>0</v>
      </c>
      <c r="AE446" s="15">
        <v>0</v>
      </c>
      <c r="AF446" s="15">
        <v>0</v>
      </c>
      <c r="AG446" s="15">
        <v>-83.07</v>
      </c>
      <c r="AH446" s="15">
        <v>40.090000000000003</v>
      </c>
      <c r="AI446" s="15">
        <v>61.25</v>
      </c>
      <c r="AJ446" s="15">
        <v>88.21</v>
      </c>
      <c r="AK446" s="15">
        <v>0</v>
      </c>
      <c r="AL446" s="15">
        <v>0</v>
      </c>
      <c r="AM446" s="15">
        <v>42.92</v>
      </c>
      <c r="AN446" s="15">
        <v>0</v>
      </c>
      <c r="AO446" s="15">
        <v>40.090000000000003</v>
      </c>
      <c r="AP446" s="15">
        <v>61.25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1461.9299999999998</v>
      </c>
      <c r="AV446" s="15">
        <v>438.93</v>
      </c>
      <c r="AW446" s="15">
        <v>55.74</v>
      </c>
      <c r="AX446" s="16">
        <v>48</v>
      </c>
      <c r="AY446" s="16">
        <v>300</v>
      </c>
      <c r="AZ446" s="15">
        <v>449999.99</v>
      </c>
      <c r="BA446" s="15">
        <v>73213.52</v>
      </c>
      <c r="BB446" s="14">
        <v>53</v>
      </c>
      <c r="BC446" s="14">
        <v>19.021828618539299</v>
      </c>
      <c r="BD446" s="14">
        <v>9.75</v>
      </c>
      <c r="BE446" s="14"/>
      <c r="BF446" s="13" t="s">
        <v>416</v>
      </c>
      <c r="BG446" s="11"/>
      <c r="BH446" s="13" t="s">
        <v>482</v>
      </c>
      <c r="BI446" s="13" t="s">
        <v>720</v>
      </c>
      <c r="BJ446" s="13" t="s">
        <v>4</v>
      </c>
      <c r="BK446" s="13" t="s">
        <v>420</v>
      </c>
      <c r="BL446" s="12" t="s">
        <v>1</v>
      </c>
      <c r="BM446" s="14">
        <v>215686.63319944</v>
      </c>
      <c r="BN446" s="12" t="s">
        <v>3</v>
      </c>
      <c r="BO446" s="14"/>
      <c r="BP446" s="17">
        <v>37858</v>
      </c>
      <c r="BQ446" s="17">
        <v>46990</v>
      </c>
      <c r="BR446" s="14">
        <v>0</v>
      </c>
      <c r="BS446" s="14">
        <v>88.21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45505</v>
      </c>
      <c r="E447" s="6" t="s">
        <v>332</v>
      </c>
      <c r="F447" s="21">
        <v>3</v>
      </c>
      <c r="G447" s="21">
        <v>2</v>
      </c>
      <c r="H447" s="8">
        <v>24841</v>
      </c>
      <c r="I447" s="8">
        <v>823.16</v>
      </c>
      <c r="J447" s="8">
        <v>0</v>
      </c>
      <c r="K447" s="8">
        <v>25664.16</v>
      </c>
      <c r="L447" s="8">
        <v>394.95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25664.16</v>
      </c>
      <c r="T447" s="8">
        <v>414.04</v>
      </c>
      <c r="U447" s="8">
        <v>202.25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616.29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1218.1099999999999</v>
      </c>
      <c r="AW447" s="8">
        <v>616.29</v>
      </c>
      <c r="AX447" s="9">
        <v>50</v>
      </c>
      <c r="AY447" s="9">
        <v>300</v>
      </c>
      <c r="AZ447" s="8">
        <v>245847.32</v>
      </c>
      <c r="BA447" s="8">
        <v>66910.47</v>
      </c>
      <c r="BB447" s="7">
        <v>90</v>
      </c>
      <c r="BC447" s="7">
        <v>34.520373268936801</v>
      </c>
      <c r="BD447" s="7">
        <v>9.77</v>
      </c>
      <c r="BE447" s="7"/>
      <c r="BF447" s="6" t="s">
        <v>416</v>
      </c>
      <c r="BG447" s="4"/>
      <c r="BH447" s="6" t="s">
        <v>433</v>
      </c>
      <c r="BI447" s="6" t="s">
        <v>434</v>
      </c>
      <c r="BJ447" s="6" t="s">
        <v>663</v>
      </c>
      <c r="BK447" s="6" t="s">
        <v>422</v>
      </c>
      <c r="BL447" s="5" t="s">
        <v>1</v>
      </c>
      <c r="BM447" s="7">
        <v>210660.25375104</v>
      </c>
      <c r="BN447" s="5" t="s">
        <v>3</v>
      </c>
      <c r="BO447" s="7"/>
      <c r="BP447" s="10">
        <v>37910</v>
      </c>
      <c r="BQ447" s="10">
        <v>47042</v>
      </c>
      <c r="BR447" s="7">
        <v>416.97</v>
      </c>
      <c r="BS447" s="7">
        <v>48.01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45505</v>
      </c>
      <c r="E448" s="13" t="s">
        <v>270</v>
      </c>
      <c r="F448" s="22">
        <v>142</v>
      </c>
      <c r="G448" s="22">
        <v>141</v>
      </c>
      <c r="H448" s="15">
        <v>23899</v>
      </c>
      <c r="I448" s="15">
        <v>33128.57</v>
      </c>
      <c r="J448" s="15">
        <v>0</v>
      </c>
      <c r="K448" s="15">
        <v>57027.57</v>
      </c>
      <c r="L448" s="15">
        <v>397.48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57027.57</v>
      </c>
      <c r="T448" s="15">
        <v>51395.51</v>
      </c>
      <c r="U448" s="15">
        <v>197.76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51593.27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33526.050000000003</v>
      </c>
      <c r="AW448" s="15">
        <v>51593.27</v>
      </c>
      <c r="AX448" s="16">
        <v>48</v>
      </c>
      <c r="AY448" s="16">
        <v>300</v>
      </c>
      <c r="AZ448" s="15">
        <v>239998.67</v>
      </c>
      <c r="BA448" s="15">
        <v>65862</v>
      </c>
      <c r="BB448" s="14">
        <v>90</v>
      </c>
      <c r="BC448" s="14">
        <v>77.927808144301693</v>
      </c>
      <c r="BD448" s="14">
        <v>9.93</v>
      </c>
      <c r="BE448" s="14"/>
      <c r="BF448" s="13" t="s">
        <v>416</v>
      </c>
      <c r="BG448" s="11"/>
      <c r="BH448" s="13" t="s">
        <v>506</v>
      </c>
      <c r="BI448" s="13" t="s">
        <v>547</v>
      </c>
      <c r="BJ448" s="13" t="s">
        <v>548</v>
      </c>
      <c r="BK448" s="13" t="s">
        <v>423</v>
      </c>
      <c r="BL448" s="12" t="s">
        <v>1</v>
      </c>
      <c r="BM448" s="14">
        <v>468101.91204407997</v>
      </c>
      <c r="BN448" s="12" t="s">
        <v>3</v>
      </c>
      <c r="BO448" s="14"/>
      <c r="BP448" s="17">
        <v>37862</v>
      </c>
      <c r="BQ448" s="17">
        <v>46994</v>
      </c>
      <c r="BR448" s="14">
        <v>23196.03</v>
      </c>
      <c r="BS448" s="14">
        <v>71.209999999999994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45505</v>
      </c>
      <c r="E449" s="6" t="s">
        <v>271</v>
      </c>
      <c r="F449" s="21">
        <v>181</v>
      </c>
      <c r="G449" s="21">
        <v>180</v>
      </c>
      <c r="H449" s="8">
        <v>23899</v>
      </c>
      <c r="I449" s="8">
        <v>37225.370000000003</v>
      </c>
      <c r="J449" s="8">
        <v>0</v>
      </c>
      <c r="K449" s="8">
        <v>61124.37</v>
      </c>
      <c r="L449" s="8">
        <v>397.48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61124.37</v>
      </c>
      <c r="T449" s="8">
        <v>70513.070000000007</v>
      </c>
      <c r="U449" s="8">
        <v>197.76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70710.83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37622.85</v>
      </c>
      <c r="AW449" s="8">
        <v>70710.83</v>
      </c>
      <c r="AX449" s="9">
        <v>48</v>
      </c>
      <c r="AY449" s="9">
        <v>300</v>
      </c>
      <c r="AZ449" s="8">
        <v>239998.67</v>
      </c>
      <c r="BA449" s="8">
        <v>65862</v>
      </c>
      <c r="BB449" s="7">
        <v>90</v>
      </c>
      <c r="BC449" s="7">
        <v>83.526059032522596</v>
      </c>
      <c r="BD449" s="7">
        <v>9.93</v>
      </c>
      <c r="BE449" s="7"/>
      <c r="BF449" s="6" t="s">
        <v>416</v>
      </c>
      <c r="BG449" s="4"/>
      <c r="BH449" s="6" t="s">
        <v>506</v>
      </c>
      <c r="BI449" s="6" t="s">
        <v>547</v>
      </c>
      <c r="BJ449" s="6" t="s">
        <v>548</v>
      </c>
      <c r="BK449" s="6" t="s">
        <v>423</v>
      </c>
      <c r="BL449" s="5" t="s">
        <v>1</v>
      </c>
      <c r="BM449" s="7">
        <v>501729.85574327997</v>
      </c>
      <c r="BN449" s="5" t="s">
        <v>3</v>
      </c>
      <c r="BO449" s="7"/>
      <c r="BP449" s="10">
        <v>37862</v>
      </c>
      <c r="BQ449" s="10">
        <v>46994</v>
      </c>
      <c r="BR449" s="7">
        <v>29522.22</v>
      </c>
      <c r="BS449" s="7">
        <v>71.209999999999994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45505</v>
      </c>
      <c r="E450" s="13" t="s">
        <v>272</v>
      </c>
      <c r="F450" s="22">
        <v>108</v>
      </c>
      <c r="G450" s="22">
        <v>107</v>
      </c>
      <c r="H450" s="15">
        <v>28999.16</v>
      </c>
      <c r="I450" s="15">
        <v>33484.379999999997</v>
      </c>
      <c r="J450" s="15">
        <v>0</v>
      </c>
      <c r="K450" s="15">
        <v>62483.54</v>
      </c>
      <c r="L450" s="15">
        <v>470.74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62483.54</v>
      </c>
      <c r="T450" s="15">
        <v>42635.1</v>
      </c>
      <c r="U450" s="15">
        <v>239.48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42874.58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33955.120000000003</v>
      </c>
      <c r="AW450" s="15">
        <v>42874.58</v>
      </c>
      <c r="AX450" s="16">
        <v>49</v>
      </c>
      <c r="AY450" s="16">
        <v>300</v>
      </c>
      <c r="AZ450" s="15">
        <v>287479.45</v>
      </c>
      <c r="BA450" s="15">
        <v>78707</v>
      </c>
      <c r="BB450" s="14">
        <v>90</v>
      </c>
      <c r="BC450" s="14">
        <v>71.448773298435995</v>
      </c>
      <c r="BD450" s="14">
        <v>9.91</v>
      </c>
      <c r="BE450" s="14"/>
      <c r="BF450" s="13" t="s">
        <v>416</v>
      </c>
      <c r="BG450" s="11"/>
      <c r="BH450" s="13" t="s">
        <v>441</v>
      </c>
      <c r="BI450" s="13" t="s">
        <v>442</v>
      </c>
      <c r="BJ450" s="13" t="s">
        <v>493</v>
      </c>
      <c r="BK450" s="13" t="s">
        <v>423</v>
      </c>
      <c r="BL450" s="12" t="s">
        <v>1</v>
      </c>
      <c r="BM450" s="14">
        <v>512886.39065776003</v>
      </c>
      <c r="BN450" s="12" t="s">
        <v>3</v>
      </c>
      <c r="BO450" s="14"/>
      <c r="BP450" s="17">
        <v>37881</v>
      </c>
      <c r="BQ450" s="17">
        <v>47013</v>
      </c>
      <c r="BR450" s="14">
        <v>21090.240000000002</v>
      </c>
      <c r="BS450" s="14">
        <v>86.22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45505</v>
      </c>
      <c r="E451" s="6" t="s">
        <v>318</v>
      </c>
      <c r="F451" s="21">
        <v>42</v>
      </c>
      <c r="G451" s="21">
        <v>41</v>
      </c>
      <c r="H451" s="8">
        <v>25931.279999999999</v>
      </c>
      <c r="I451" s="8">
        <v>14937.01</v>
      </c>
      <c r="J451" s="8">
        <v>0</v>
      </c>
      <c r="K451" s="8">
        <v>40868.29</v>
      </c>
      <c r="L451" s="8">
        <v>422.33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40868.29</v>
      </c>
      <c r="T451" s="8">
        <v>11795.15</v>
      </c>
      <c r="U451" s="8">
        <v>214.15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12009.3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488" si="7">AR451-AS451-AT451+AQ451+AP451+AO451+AM451+AJ451+AI451+AH451+AG451+AB451+X451+W451+R451+Q451+P451+O451-J451+N451</f>
        <v>0</v>
      </c>
      <c r="AV451" s="8">
        <v>15359.34</v>
      </c>
      <c r="AW451" s="8">
        <v>12009.3</v>
      </c>
      <c r="AX451" s="9">
        <v>49</v>
      </c>
      <c r="AY451" s="9">
        <v>300</v>
      </c>
      <c r="AZ451" s="8">
        <v>257410.4</v>
      </c>
      <c r="BA451" s="8">
        <v>70534.8</v>
      </c>
      <c r="BB451" s="7">
        <v>90</v>
      </c>
      <c r="BC451" s="7">
        <v>52.146544684326003</v>
      </c>
      <c r="BD451" s="7">
        <v>9.91</v>
      </c>
      <c r="BE451" s="7"/>
      <c r="BF451" s="6" t="s">
        <v>416</v>
      </c>
      <c r="BG451" s="4"/>
      <c r="BH451" s="6" t="s">
        <v>471</v>
      </c>
      <c r="BI451" s="6" t="s">
        <v>472</v>
      </c>
      <c r="BJ451" s="6" t="s">
        <v>702</v>
      </c>
      <c r="BK451" s="6" t="s">
        <v>423</v>
      </c>
      <c r="BL451" s="5" t="s">
        <v>1</v>
      </c>
      <c r="BM451" s="7">
        <v>335460.98301175999</v>
      </c>
      <c r="BN451" s="5" t="s">
        <v>3</v>
      </c>
      <c r="BO451" s="7"/>
      <c r="BP451" s="10">
        <v>37875</v>
      </c>
      <c r="BQ451" s="10">
        <v>47007</v>
      </c>
      <c r="BR451" s="7">
        <v>7346.89</v>
      </c>
      <c r="BS451" s="7">
        <v>77.069999999999993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45505</v>
      </c>
      <c r="E452" s="13" t="s">
        <v>723</v>
      </c>
      <c r="F452" s="22">
        <v>3</v>
      </c>
      <c r="G452" s="22">
        <v>3</v>
      </c>
      <c r="H452" s="15">
        <v>25595.35</v>
      </c>
      <c r="I452" s="15">
        <v>1277.5899999999999</v>
      </c>
      <c r="J452" s="15">
        <v>0</v>
      </c>
      <c r="K452" s="15">
        <v>26872.94</v>
      </c>
      <c r="L452" s="15">
        <v>425.11</v>
      </c>
      <c r="M452" s="15">
        <v>0</v>
      </c>
      <c r="N452" s="15">
        <v>0</v>
      </c>
      <c r="O452" s="15">
        <v>391.52</v>
      </c>
      <c r="P452" s="15">
        <v>0</v>
      </c>
      <c r="Q452" s="15">
        <v>0</v>
      </c>
      <c r="R452" s="15">
        <v>0</v>
      </c>
      <c r="S452" s="15">
        <v>26481.42</v>
      </c>
      <c r="T452" s="15">
        <v>654.91</v>
      </c>
      <c r="U452" s="15">
        <v>211.37</v>
      </c>
      <c r="V452" s="15">
        <v>0</v>
      </c>
      <c r="W452" s="15">
        <v>221.74</v>
      </c>
      <c r="X452" s="15">
        <v>0</v>
      </c>
      <c r="Y452" s="15">
        <v>0</v>
      </c>
      <c r="Z452" s="15">
        <v>0</v>
      </c>
      <c r="AA452" s="15">
        <v>644.54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-38.979999999999997</v>
      </c>
      <c r="AH452" s="15">
        <v>0</v>
      </c>
      <c r="AI452" s="15">
        <v>0</v>
      </c>
      <c r="AJ452" s="15">
        <v>77.069999999999993</v>
      </c>
      <c r="AK452" s="15">
        <v>0</v>
      </c>
      <c r="AL452" s="15">
        <v>0</v>
      </c>
      <c r="AM452" s="15">
        <v>42.84</v>
      </c>
      <c r="AN452" s="15">
        <v>0</v>
      </c>
      <c r="AO452" s="15">
        <v>38.630000000000003</v>
      </c>
      <c r="AP452" s="15">
        <v>59.06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791.88</v>
      </c>
      <c r="AV452" s="15">
        <v>1311.18</v>
      </c>
      <c r="AW452" s="15">
        <v>644.54</v>
      </c>
      <c r="AX452" s="16">
        <v>49</v>
      </c>
      <c r="AY452" s="16">
        <v>300</v>
      </c>
      <c r="AZ452" s="15">
        <v>257445.67</v>
      </c>
      <c r="BA452" s="15">
        <v>70534.8</v>
      </c>
      <c r="BB452" s="14">
        <v>90</v>
      </c>
      <c r="BC452" s="14">
        <v>33.789389067524098</v>
      </c>
      <c r="BD452" s="14">
        <v>9.91</v>
      </c>
      <c r="BE452" s="14"/>
      <c r="BF452" s="13" t="s">
        <v>416</v>
      </c>
      <c r="BG452" s="11"/>
      <c r="BH452" s="13" t="s">
        <v>471</v>
      </c>
      <c r="BI452" s="13" t="s">
        <v>472</v>
      </c>
      <c r="BJ452" s="13" t="s">
        <v>702</v>
      </c>
      <c r="BK452" s="13" t="s">
        <v>422</v>
      </c>
      <c r="BL452" s="12" t="s">
        <v>1</v>
      </c>
      <c r="BM452" s="14">
        <v>217368.60496848001</v>
      </c>
      <c r="BN452" s="12" t="s">
        <v>3</v>
      </c>
      <c r="BO452" s="14"/>
      <c r="BP452" s="17">
        <v>37876</v>
      </c>
      <c r="BQ452" s="17">
        <v>47008</v>
      </c>
      <c r="BR452" s="14">
        <v>524.28</v>
      </c>
      <c r="BS452" s="14">
        <v>77.069999999999993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45505</v>
      </c>
      <c r="E453" s="6" t="s">
        <v>273</v>
      </c>
      <c r="F453" s="21">
        <v>156</v>
      </c>
      <c r="G453" s="21">
        <v>155</v>
      </c>
      <c r="H453" s="8">
        <v>31874.3</v>
      </c>
      <c r="I453" s="8">
        <v>45286.53</v>
      </c>
      <c r="J453" s="8">
        <v>0</v>
      </c>
      <c r="K453" s="8">
        <v>77160.83</v>
      </c>
      <c r="L453" s="8">
        <v>517.41999999999996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77160.83</v>
      </c>
      <c r="T453" s="8">
        <v>75979.69</v>
      </c>
      <c r="U453" s="8">
        <v>263.23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76242.92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45803.95</v>
      </c>
      <c r="AW453" s="8">
        <v>76242.92</v>
      </c>
      <c r="AX453" s="9">
        <v>49</v>
      </c>
      <c r="AY453" s="9">
        <v>300</v>
      </c>
      <c r="AZ453" s="8">
        <v>316237.3</v>
      </c>
      <c r="BA453" s="8">
        <v>86512.05</v>
      </c>
      <c r="BB453" s="7">
        <v>90</v>
      </c>
      <c r="BC453" s="7">
        <v>80.271762141805695</v>
      </c>
      <c r="BD453" s="7">
        <v>9.91</v>
      </c>
      <c r="BE453" s="7"/>
      <c r="BF453" s="6" t="s">
        <v>416</v>
      </c>
      <c r="BG453" s="4"/>
      <c r="BH453" s="6" t="s">
        <v>512</v>
      </c>
      <c r="BI453" s="6" t="s">
        <v>513</v>
      </c>
      <c r="BJ453" s="6" t="s">
        <v>4</v>
      </c>
      <c r="BK453" s="6" t="s">
        <v>423</v>
      </c>
      <c r="BL453" s="5" t="s">
        <v>1</v>
      </c>
      <c r="BM453" s="7">
        <v>633362.63596552005</v>
      </c>
      <c r="BN453" s="5" t="s">
        <v>3</v>
      </c>
      <c r="BO453" s="7"/>
      <c r="BP453" s="10">
        <v>37887</v>
      </c>
      <c r="BQ453" s="10">
        <v>47019</v>
      </c>
      <c r="BR453" s="7">
        <v>33469.800000000003</v>
      </c>
      <c r="BS453" s="7">
        <v>94.77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45505</v>
      </c>
      <c r="E454" s="13" t="s">
        <v>274</v>
      </c>
      <c r="F454" s="22">
        <v>159</v>
      </c>
      <c r="G454" s="22">
        <v>158</v>
      </c>
      <c r="H454" s="15">
        <v>23377.97</v>
      </c>
      <c r="I454" s="15">
        <v>51908.34</v>
      </c>
      <c r="J454" s="15">
        <v>0</v>
      </c>
      <c r="K454" s="15">
        <v>75286.31</v>
      </c>
      <c r="L454" s="15">
        <v>587.59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75286.31</v>
      </c>
      <c r="T454" s="15">
        <v>72215.009999999995</v>
      </c>
      <c r="U454" s="15">
        <v>193.06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72408.070000000007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52495.93</v>
      </c>
      <c r="AW454" s="15">
        <v>72408.070000000007</v>
      </c>
      <c r="AX454" s="16">
        <v>49</v>
      </c>
      <c r="AY454" s="16">
        <v>300</v>
      </c>
      <c r="AZ454" s="15">
        <v>316237.3</v>
      </c>
      <c r="BA454" s="15">
        <v>86512.05</v>
      </c>
      <c r="BB454" s="14">
        <v>90</v>
      </c>
      <c r="BC454" s="14">
        <v>78.321666172515805</v>
      </c>
      <c r="BD454" s="14">
        <v>9.91</v>
      </c>
      <c r="BE454" s="14"/>
      <c r="BF454" s="13" t="s">
        <v>416</v>
      </c>
      <c r="BG454" s="11"/>
      <c r="BH454" s="13" t="s">
        <v>512</v>
      </c>
      <c r="BI454" s="13" t="s">
        <v>513</v>
      </c>
      <c r="BJ454" s="13" t="s">
        <v>724</v>
      </c>
      <c r="BK454" s="13" t="s">
        <v>423</v>
      </c>
      <c r="BL454" s="12" t="s">
        <v>1</v>
      </c>
      <c r="BM454" s="14">
        <v>617975.93097064004</v>
      </c>
      <c r="BN454" s="12" t="s">
        <v>3</v>
      </c>
      <c r="BO454" s="14"/>
      <c r="BP454" s="17">
        <v>37887</v>
      </c>
      <c r="BQ454" s="17">
        <v>47019</v>
      </c>
      <c r="BR454" s="14">
        <v>34328</v>
      </c>
      <c r="BS454" s="14">
        <v>94.77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45505</v>
      </c>
      <c r="E455" s="6" t="s">
        <v>275</v>
      </c>
      <c r="F455" s="21">
        <v>162</v>
      </c>
      <c r="G455" s="21">
        <v>161</v>
      </c>
      <c r="H455" s="8">
        <v>31874.3</v>
      </c>
      <c r="I455" s="8">
        <v>46122.77</v>
      </c>
      <c r="J455" s="8">
        <v>0</v>
      </c>
      <c r="K455" s="8">
        <v>77997.070000000007</v>
      </c>
      <c r="L455" s="8">
        <v>517.41999999999996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77997.070000000007</v>
      </c>
      <c r="T455" s="8">
        <v>80342.53</v>
      </c>
      <c r="U455" s="8">
        <v>263.23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80605.759999999995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46640.19</v>
      </c>
      <c r="AW455" s="8">
        <v>80605.759999999995</v>
      </c>
      <c r="AX455" s="9">
        <v>49</v>
      </c>
      <c r="AY455" s="9">
        <v>300</v>
      </c>
      <c r="AZ455" s="8">
        <v>316237.3</v>
      </c>
      <c r="BA455" s="8">
        <v>86512.05</v>
      </c>
      <c r="BB455" s="7">
        <v>90</v>
      </c>
      <c r="BC455" s="7">
        <v>81.141717252105394</v>
      </c>
      <c r="BD455" s="7">
        <v>9.91</v>
      </c>
      <c r="BE455" s="7"/>
      <c r="BF455" s="6" t="s">
        <v>416</v>
      </c>
      <c r="BG455" s="4"/>
      <c r="BH455" s="6" t="s">
        <v>512</v>
      </c>
      <c r="BI455" s="6" t="s">
        <v>513</v>
      </c>
      <c r="BJ455" s="6" t="s">
        <v>4</v>
      </c>
      <c r="BK455" s="6" t="s">
        <v>423</v>
      </c>
      <c r="BL455" s="5" t="s">
        <v>1</v>
      </c>
      <c r="BM455" s="7">
        <v>640226.78155207995</v>
      </c>
      <c r="BN455" s="5" t="s">
        <v>3</v>
      </c>
      <c r="BO455" s="7"/>
      <c r="BP455" s="10">
        <v>37887</v>
      </c>
      <c r="BQ455" s="10">
        <v>47019</v>
      </c>
      <c r="BR455" s="7">
        <v>34971.65</v>
      </c>
      <c r="BS455" s="7">
        <v>94.77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45505</v>
      </c>
      <c r="E456" s="13" t="s">
        <v>327</v>
      </c>
      <c r="F456" s="22">
        <v>52</v>
      </c>
      <c r="G456" s="22">
        <v>51</v>
      </c>
      <c r="H456" s="15">
        <v>24419.87</v>
      </c>
      <c r="I456" s="15">
        <v>16405.3</v>
      </c>
      <c r="J456" s="15">
        <v>0</v>
      </c>
      <c r="K456" s="15">
        <v>40825.17</v>
      </c>
      <c r="L456" s="15">
        <v>388.23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40825.17</v>
      </c>
      <c r="T456" s="15">
        <v>13883.97</v>
      </c>
      <c r="U456" s="15">
        <v>198.82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14082.79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16793.53</v>
      </c>
      <c r="AW456" s="15">
        <v>14082.79</v>
      </c>
      <c r="AX456" s="16">
        <v>50</v>
      </c>
      <c r="AY456" s="16">
        <v>300</v>
      </c>
      <c r="AZ456" s="15">
        <v>241099.63</v>
      </c>
      <c r="BA456" s="15">
        <v>65772.899999999994</v>
      </c>
      <c r="BB456" s="14">
        <v>90</v>
      </c>
      <c r="BC456" s="14">
        <v>55.862905543164402</v>
      </c>
      <c r="BD456" s="14">
        <v>9.77</v>
      </c>
      <c r="BE456" s="14"/>
      <c r="BF456" s="13" t="s">
        <v>416</v>
      </c>
      <c r="BG456" s="11"/>
      <c r="BH456" s="13" t="s">
        <v>521</v>
      </c>
      <c r="BI456" s="13" t="s">
        <v>705</v>
      </c>
      <c r="BJ456" s="13" t="s">
        <v>4</v>
      </c>
      <c r="BK456" s="13" t="s">
        <v>423</v>
      </c>
      <c r="BL456" s="12" t="s">
        <v>1</v>
      </c>
      <c r="BM456" s="14">
        <v>335107.03921848</v>
      </c>
      <c r="BN456" s="12" t="s">
        <v>3</v>
      </c>
      <c r="BO456" s="14"/>
      <c r="BP456" s="17">
        <v>37897</v>
      </c>
      <c r="BQ456" s="17">
        <v>47029</v>
      </c>
      <c r="BR456" s="14">
        <v>8816.08</v>
      </c>
      <c r="BS456" s="14">
        <v>78.510000000000005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45505</v>
      </c>
      <c r="E457" s="6" t="s">
        <v>276</v>
      </c>
      <c r="F457" s="21">
        <v>162</v>
      </c>
      <c r="G457" s="21">
        <v>161</v>
      </c>
      <c r="H457" s="8">
        <v>24259.59</v>
      </c>
      <c r="I457" s="8">
        <v>35118.9</v>
      </c>
      <c r="J457" s="8">
        <v>0</v>
      </c>
      <c r="K457" s="8">
        <v>59378.49</v>
      </c>
      <c r="L457" s="8">
        <v>393.98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59378.49</v>
      </c>
      <c r="T457" s="8">
        <v>60976.62</v>
      </c>
      <c r="U457" s="8">
        <v>200.34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61176.959999999999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35512.879999999997</v>
      </c>
      <c r="AW457" s="8">
        <v>61176.959999999999</v>
      </c>
      <c r="AX457" s="9">
        <v>49</v>
      </c>
      <c r="AY457" s="9">
        <v>300</v>
      </c>
      <c r="AZ457" s="8">
        <v>240390.41</v>
      </c>
      <c r="BA457" s="8">
        <v>65862</v>
      </c>
      <c r="BB457" s="7">
        <v>90</v>
      </c>
      <c r="BC457" s="7">
        <v>81.1403252254714</v>
      </c>
      <c r="BD457" s="7">
        <v>9.91</v>
      </c>
      <c r="BE457" s="7"/>
      <c r="BF457" s="6" t="s">
        <v>416</v>
      </c>
      <c r="BG457" s="4"/>
      <c r="BH457" s="6" t="s">
        <v>506</v>
      </c>
      <c r="BI457" s="6" t="s">
        <v>547</v>
      </c>
      <c r="BJ457" s="6" t="s">
        <v>4</v>
      </c>
      <c r="BK457" s="6" t="s">
        <v>423</v>
      </c>
      <c r="BL457" s="5" t="s">
        <v>1</v>
      </c>
      <c r="BM457" s="7">
        <v>487399.07212055998</v>
      </c>
      <c r="BN457" s="5" t="s">
        <v>3</v>
      </c>
      <c r="BO457" s="7"/>
      <c r="BP457" s="10">
        <v>37876</v>
      </c>
      <c r="BQ457" s="10">
        <v>47008</v>
      </c>
      <c r="BR457" s="7">
        <v>26470.799999999999</v>
      </c>
      <c r="BS457" s="7">
        <v>72.13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45505</v>
      </c>
      <c r="E458" s="13" t="s">
        <v>725</v>
      </c>
      <c r="F458" s="22">
        <v>1</v>
      </c>
      <c r="G458" s="22">
        <v>0</v>
      </c>
      <c r="H458" s="15">
        <v>27670.34</v>
      </c>
      <c r="I458" s="15">
        <v>70.739999999999995</v>
      </c>
      <c r="J458" s="15">
        <v>0</v>
      </c>
      <c r="K458" s="15">
        <v>27741.08</v>
      </c>
      <c r="L458" s="15">
        <v>439.86</v>
      </c>
      <c r="M458" s="15">
        <v>0</v>
      </c>
      <c r="N458" s="15">
        <v>0</v>
      </c>
      <c r="O458" s="15">
        <v>432.78</v>
      </c>
      <c r="P458" s="15">
        <v>0</v>
      </c>
      <c r="Q458" s="15">
        <v>0</v>
      </c>
      <c r="R458" s="15">
        <v>0</v>
      </c>
      <c r="S458" s="15">
        <v>27308.3</v>
      </c>
      <c r="T458" s="15">
        <v>0</v>
      </c>
      <c r="U458" s="15">
        <v>225.28</v>
      </c>
      <c r="V458" s="15">
        <v>0</v>
      </c>
      <c r="W458" s="15">
        <v>232.36</v>
      </c>
      <c r="X458" s="15">
        <v>0</v>
      </c>
      <c r="Y458" s="15">
        <v>0</v>
      </c>
      <c r="Z458" s="15">
        <v>0</v>
      </c>
      <c r="AA458" s="15">
        <v>454.11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-38.090000000000003</v>
      </c>
      <c r="AH458" s="15">
        <v>0</v>
      </c>
      <c r="AI458" s="15">
        <v>0</v>
      </c>
      <c r="AJ458" s="15">
        <v>88.96</v>
      </c>
      <c r="AK458" s="15">
        <v>0</v>
      </c>
      <c r="AL458" s="15">
        <v>0</v>
      </c>
      <c r="AM458" s="15">
        <v>0</v>
      </c>
      <c r="AN458" s="15">
        <v>0</v>
      </c>
      <c r="AO458" s="15">
        <v>40.82</v>
      </c>
      <c r="AP458" s="15">
        <v>62.39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819.22</v>
      </c>
      <c r="AV458" s="15">
        <v>876.17</v>
      </c>
      <c r="AW458" s="15">
        <v>454.11</v>
      </c>
      <c r="AX458" s="16">
        <v>50</v>
      </c>
      <c r="AY458" s="16">
        <v>300</v>
      </c>
      <c r="AZ458" s="15">
        <v>272999.99</v>
      </c>
      <c r="BA458" s="15">
        <v>74522.36</v>
      </c>
      <c r="BB458" s="14">
        <v>90</v>
      </c>
      <c r="BC458" s="14">
        <v>32.9799941923471</v>
      </c>
      <c r="BD458" s="14">
        <v>9.77</v>
      </c>
      <c r="BE458" s="14"/>
      <c r="BF458" s="13" t="s">
        <v>416</v>
      </c>
      <c r="BG458" s="11"/>
      <c r="BH458" s="13" t="s">
        <v>568</v>
      </c>
      <c r="BI458" s="13" t="s">
        <v>569</v>
      </c>
      <c r="BJ458" s="13" t="s">
        <v>704</v>
      </c>
      <c r="BK458" s="13" t="s">
        <v>422</v>
      </c>
      <c r="BL458" s="12" t="s">
        <v>1</v>
      </c>
      <c r="BM458" s="14">
        <v>224155.92045519999</v>
      </c>
      <c r="BN458" s="12" t="s">
        <v>3</v>
      </c>
      <c r="BO458" s="14"/>
      <c r="BP458" s="17">
        <v>37895</v>
      </c>
      <c r="BQ458" s="17">
        <v>47027</v>
      </c>
      <c r="BR458" s="14">
        <v>384.34</v>
      </c>
      <c r="BS458" s="14">
        <v>88.96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45505</v>
      </c>
      <c r="E459" s="6" t="s">
        <v>726</v>
      </c>
      <c r="F459" s="21">
        <v>0</v>
      </c>
      <c r="G459" s="21">
        <v>0</v>
      </c>
      <c r="H459" s="8">
        <v>25846.639999999999</v>
      </c>
      <c r="I459" s="8">
        <v>0</v>
      </c>
      <c r="J459" s="8">
        <v>0</v>
      </c>
      <c r="K459" s="8">
        <v>25846.639999999999</v>
      </c>
      <c r="L459" s="8">
        <v>423.03</v>
      </c>
      <c r="M459" s="8">
        <v>0</v>
      </c>
      <c r="N459" s="8">
        <v>0</v>
      </c>
      <c r="O459" s="8">
        <v>0</v>
      </c>
      <c r="P459" s="8">
        <v>423.03</v>
      </c>
      <c r="Q459" s="8">
        <v>0</v>
      </c>
      <c r="R459" s="8">
        <v>0</v>
      </c>
      <c r="S459" s="8">
        <v>25423.61</v>
      </c>
      <c r="T459" s="8">
        <v>0</v>
      </c>
      <c r="U459" s="8">
        <v>213.45</v>
      </c>
      <c r="V459" s="8">
        <v>0</v>
      </c>
      <c r="W459" s="8">
        <v>0</v>
      </c>
      <c r="X459" s="8">
        <v>213.45</v>
      </c>
      <c r="Y459" s="8">
        <v>0</v>
      </c>
      <c r="Z459" s="8">
        <v>0</v>
      </c>
      <c r="AA459" s="8">
        <v>0</v>
      </c>
      <c r="AB459" s="8">
        <v>77.069999999999993</v>
      </c>
      <c r="AC459" s="8">
        <v>0</v>
      </c>
      <c r="AD459" s="8">
        <v>0</v>
      </c>
      <c r="AE459" s="8">
        <v>0</v>
      </c>
      <c r="AF459" s="8">
        <v>0</v>
      </c>
      <c r="AG459" s="8">
        <v>-36.46</v>
      </c>
      <c r="AH459" s="8">
        <v>38.619999999999997</v>
      </c>
      <c r="AI459" s="8">
        <v>58.93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2.4369999999999999E-3</v>
      </c>
      <c r="AU459" s="8">
        <f t="shared" si="7"/>
        <v>774.637563</v>
      </c>
      <c r="AV459" s="8">
        <v>0</v>
      </c>
      <c r="AW459" s="8">
        <v>0</v>
      </c>
      <c r="AX459" s="9">
        <v>49</v>
      </c>
      <c r="AY459" s="9">
        <v>300</v>
      </c>
      <c r="AZ459" s="8">
        <v>258229.55</v>
      </c>
      <c r="BA459" s="8">
        <v>70534.8</v>
      </c>
      <c r="BB459" s="7">
        <v>90</v>
      </c>
      <c r="BC459" s="7">
        <v>32.4396595722962</v>
      </c>
      <c r="BD459" s="7">
        <v>9.91</v>
      </c>
      <c r="BE459" s="7"/>
      <c r="BF459" s="6" t="s">
        <v>416</v>
      </c>
      <c r="BG459" s="4"/>
      <c r="BH459" s="6" t="s">
        <v>471</v>
      </c>
      <c r="BI459" s="6" t="s">
        <v>472</v>
      </c>
      <c r="BJ459" s="6" t="s">
        <v>702</v>
      </c>
      <c r="BK459" s="6" t="s">
        <v>420</v>
      </c>
      <c r="BL459" s="5" t="s">
        <v>1</v>
      </c>
      <c r="BM459" s="7">
        <v>208685.73660184001</v>
      </c>
      <c r="BN459" s="5" t="s">
        <v>3</v>
      </c>
      <c r="BO459" s="7"/>
      <c r="BP459" s="10">
        <v>37893</v>
      </c>
      <c r="BQ459" s="10">
        <v>47025</v>
      </c>
      <c r="BR459" s="7">
        <v>0</v>
      </c>
      <c r="BS459" s="7">
        <v>77.069999999999993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45505</v>
      </c>
      <c r="E460" s="13" t="s">
        <v>727</v>
      </c>
      <c r="F460" s="22">
        <v>0</v>
      </c>
      <c r="G460" s="22">
        <v>0</v>
      </c>
      <c r="H460" s="15">
        <v>21012.62</v>
      </c>
      <c r="I460" s="15">
        <v>0</v>
      </c>
      <c r="J460" s="15">
        <v>0</v>
      </c>
      <c r="K460" s="15">
        <v>21012.62</v>
      </c>
      <c r="L460" s="15">
        <v>363.38</v>
      </c>
      <c r="M460" s="15">
        <v>0</v>
      </c>
      <c r="N460" s="15">
        <v>0</v>
      </c>
      <c r="O460" s="15">
        <v>0</v>
      </c>
      <c r="P460" s="15">
        <v>363.38</v>
      </c>
      <c r="Q460" s="15">
        <v>0</v>
      </c>
      <c r="R460" s="15">
        <v>0</v>
      </c>
      <c r="S460" s="15">
        <v>20649.240000000002</v>
      </c>
      <c r="T460" s="15">
        <v>0</v>
      </c>
      <c r="U460" s="15">
        <v>173.53</v>
      </c>
      <c r="V460" s="15">
        <v>0</v>
      </c>
      <c r="W460" s="15">
        <v>0</v>
      </c>
      <c r="X460" s="15">
        <v>173.53</v>
      </c>
      <c r="Y460" s="15">
        <v>0</v>
      </c>
      <c r="Z460" s="15">
        <v>0</v>
      </c>
      <c r="AA460" s="15">
        <v>0</v>
      </c>
      <c r="AB460" s="15">
        <v>65.19</v>
      </c>
      <c r="AC460" s="15">
        <v>0</v>
      </c>
      <c r="AD460" s="15">
        <v>0</v>
      </c>
      <c r="AE460" s="15">
        <v>0</v>
      </c>
      <c r="AF460" s="15">
        <v>0</v>
      </c>
      <c r="AG460" s="15">
        <v>-31.77</v>
      </c>
      <c r="AH460" s="15">
        <v>32.590000000000003</v>
      </c>
      <c r="AI460" s="15">
        <v>49.73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64.599999999999994</v>
      </c>
      <c r="AR460" s="15">
        <v>0</v>
      </c>
      <c r="AS460" s="15">
        <v>64.260000000000005</v>
      </c>
      <c r="AT460" s="15">
        <v>0</v>
      </c>
      <c r="AU460" s="8">
        <f t="shared" si="7"/>
        <v>652.99</v>
      </c>
      <c r="AV460" s="15">
        <v>0</v>
      </c>
      <c r="AW460" s="15">
        <v>0</v>
      </c>
      <c r="AX460" s="16">
        <v>49</v>
      </c>
      <c r="AY460" s="16">
        <v>300</v>
      </c>
      <c r="AZ460" s="15">
        <v>217500.02</v>
      </c>
      <c r="BA460" s="15">
        <v>59500.800000000003</v>
      </c>
      <c r="BB460" s="14">
        <v>90</v>
      </c>
      <c r="BC460" s="14">
        <v>31.233724588577001</v>
      </c>
      <c r="BD460" s="14">
        <v>9.91</v>
      </c>
      <c r="BE460" s="14"/>
      <c r="BF460" s="13" t="s">
        <v>416</v>
      </c>
      <c r="BG460" s="11"/>
      <c r="BH460" s="13" t="s">
        <v>433</v>
      </c>
      <c r="BI460" s="13" t="s">
        <v>434</v>
      </c>
      <c r="BJ460" s="13" t="s">
        <v>728</v>
      </c>
      <c r="BK460" s="13" t="s">
        <v>420</v>
      </c>
      <c r="BL460" s="12" t="s">
        <v>1</v>
      </c>
      <c r="BM460" s="14">
        <v>169496.06525856</v>
      </c>
      <c r="BN460" s="12" t="s">
        <v>3</v>
      </c>
      <c r="BO460" s="14"/>
      <c r="BP460" s="17">
        <v>37887</v>
      </c>
      <c r="BQ460" s="17">
        <v>47019</v>
      </c>
      <c r="BR460" s="14">
        <v>0</v>
      </c>
      <c r="BS460" s="14">
        <v>65.19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45505</v>
      </c>
      <c r="E461" s="6" t="s">
        <v>729</v>
      </c>
      <c r="F461" s="21">
        <v>0</v>
      </c>
      <c r="G461" s="21">
        <v>0</v>
      </c>
      <c r="H461" s="8">
        <v>23064.82</v>
      </c>
      <c r="I461" s="8">
        <v>0</v>
      </c>
      <c r="J461" s="8">
        <v>0</v>
      </c>
      <c r="K461" s="8">
        <v>23064.82</v>
      </c>
      <c r="L461" s="8">
        <v>367.74</v>
      </c>
      <c r="M461" s="8">
        <v>0</v>
      </c>
      <c r="N461" s="8">
        <v>0</v>
      </c>
      <c r="O461" s="8">
        <v>0</v>
      </c>
      <c r="P461" s="8">
        <v>367.74</v>
      </c>
      <c r="Q461" s="8">
        <v>0</v>
      </c>
      <c r="R461" s="8">
        <v>0</v>
      </c>
      <c r="S461" s="8">
        <v>22697.08</v>
      </c>
      <c r="T461" s="8">
        <v>0</v>
      </c>
      <c r="U461" s="8">
        <v>187.79</v>
      </c>
      <c r="V461" s="8">
        <v>0</v>
      </c>
      <c r="W461" s="8">
        <v>0</v>
      </c>
      <c r="X461" s="8">
        <v>187.79</v>
      </c>
      <c r="Y461" s="8">
        <v>0</v>
      </c>
      <c r="Z461" s="8">
        <v>0</v>
      </c>
      <c r="AA461" s="8">
        <v>0</v>
      </c>
      <c r="AB461" s="8">
        <v>44.66</v>
      </c>
      <c r="AC461" s="8">
        <v>0</v>
      </c>
      <c r="AD461" s="8">
        <v>0</v>
      </c>
      <c r="AE461" s="8">
        <v>0</v>
      </c>
      <c r="AF461" s="8">
        <v>0</v>
      </c>
      <c r="AG461" s="8">
        <v>-29.79</v>
      </c>
      <c r="AH461" s="8">
        <v>32.61</v>
      </c>
      <c r="AI461" s="8">
        <v>52.08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1.03</v>
      </c>
      <c r="AR461" s="8">
        <v>0</v>
      </c>
      <c r="AS461" s="8">
        <v>0.69</v>
      </c>
      <c r="AT461" s="8">
        <v>0</v>
      </c>
      <c r="AU461" s="8">
        <f t="shared" si="7"/>
        <v>655.43000000000006</v>
      </c>
      <c r="AV461" s="8">
        <v>0</v>
      </c>
      <c r="AW461" s="8">
        <v>0</v>
      </c>
      <c r="AX461" s="9">
        <v>50</v>
      </c>
      <c r="AY461" s="9">
        <v>300</v>
      </c>
      <c r="AZ461" s="8">
        <v>228700.02</v>
      </c>
      <c r="BA461" s="8">
        <v>62242.1</v>
      </c>
      <c r="BB461" s="7">
        <v>90</v>
      </c>
      <c r="BC461" s="7">
        <v>32.819220431187297</v>
      </c>
      <c r="BD461" s="7">
        <v>9.77</v>
      </c>
      <c r="BE461" s="7"/>
      <c r="BF461" s="6" t="s">
        <v>416</v>
      </c>
      <c r="BG461" s="4"/>
      <c r="BH461" s="6" t="s">
        <v>429</v>
      </c>
      <c r="BI461" s="6" t="s">
        <v>430</v>
      </c>
      <c r="BJ461" s="6" t="s">
        <v>730</v>
      </c>
      <c r="BK461" s="6" t="s">
        <v>420</v>
      </c>
      <c r="BL461" s="5" t="s">
        <v>1</v>
      </c>
      <c r="BM461" s="7">
        <v>186305.44043551999</v>
      </c>
      <c r="BN461" s="5" t="s">
        <v>3</v>
      </c>
      <c r="BO461" s="7"/>
      <c r="BP461" s="10">
        <v>37911</v>
      </c>
      <c r="BQ461" s="10">
        <v>47043</v>
      </c>
      <c r="BR461" s="7">
        <v>0</v>
      </c>
      <c r="BS461" s="7">
        <v>44.66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45505</v>
      </c>
      <c r="E462" s="13" t="s">
        <v>731</v>
      </c>
      <c r="F462" s="22">
        <v>1</v>
      </c>
      <c r="G462" s="22">
        <v>1</v>
      </c>
      <c r="H462" s="15">
        <v>21153.53</v>
      </c>
      <c r="I462" s="15">
        <v>716.45</v>
      </c>
      <c r="J462" s="15">
        <v>0</v>
      </c>
      <c r="K462" s="15">
        <v>21869.98</v>
      </c>
      <c r="L462" s="15">
        <v>362.61</v>
      </c>
      <c r="M462" s="15">
        <v>0</v>
      </c>
      <c r="N462" s="15">
        <v>0</v>
      </c>
      <c r="O462" s="15">
        <v>356.77</v>
      </c>
      <c r="P462" s="15">
        <v>0</v>
      </c>
      <c r="Q462" s="15">
        <v>0</v>
      </c>
      <c r="R462" s="15">
        <v>0</v>
      </c>
      <c r="S462" s="15">
        <v>21513.21</v>
      </c>
      <c r="T462" s="15">
        <v>353.21</v>
      </c>
      <c r="U462" s="15">
        <v>172.22</v>
      </c>
      <c r="V462" s="15">
        <v>0</v>
      </c>
      <c r="W462" s="15">
        <v>178.06</v>
      </c>
      <c r="X462" s="15">
        <v>0</v>
      </c>
      <c r="Y462" s="15">
        <v>0</v>
      </c>
      <c r="Z462" s="15">
        <v>0</v>
      </c>
      <c r="AA462" s="15">
        <v>347.37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-9.4</v>
      </c>
      <c r="AH462" s="15">
        <v>0</v>
      </c>
      <c r="AI462" s="15">
        <v>0</v>
      </c>
      <c r="AJ462" s="15">
        <v>71.34</v>
      </c>
      <c r="AK462" s="15">
        <v>0</v>
      </c>
      <c r="AL462" s="15">
        <v>0</v>
      </c>
      <c r="AM462" s="15">
        <v>13.62</v>
      </c>
      <c r="AN462" s="15">
        <v>0</v>
      </c>
      <c r="AO462" s="15">
        <v>32.81</v>
      </c>
      <c r="AP462" s="15">
        <v>17.100000000000001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660.3</v>
      </c>
      <c r="AV462" s="15">
        <v>722.29</v>
      </c>
      <c r="AW462" s="15">
        <v>347.37</v>
      </c>
      <c r="AX462" s="16">
        <v>50</v>
      </c>
      <c r="AY462" s="16">
        <v>300</v>
      </c>
      <c r="AZ462" s="15">
        <v>219999.98</v>
      </c>
      <c r="BA462" s="15">
        <v>59922.42</v>
      </c>
      <c r="BB462" s="14">
        <v>90</v>
      </c>
      <c r="BC462" s="14">
        <v>32.311593890900902</v>
      </c>
      <c r="BD462" s="14">
        <v>9.77</v>
      </c>
      <c r="BE462" s="14"/>
      <c r="BF462" s="13" t="s">
        <v>416</v>
      </c>
      <c r="BG462" s="11"/>
      <c r="BH462" s="13" t="s">
        <v>471</v>
      </c>
      <c r="BI462" s="13" t="s">
        <v>472</v>
      </c>
      <c r="BJ462" s="13" t="s">
        <v>702</v>
      </c>
      <c r="BK462" s="13" t="s">
        <v>422</v>
      </c>
      <c r="BL462" s="12" t="s">
        <v>1</v>
      </c>
      <c r="BM462" s="14">
        <v>176587.82822423999</v>
      </c>
      <c r="BN462" s="12" t="s">
        <v>3</v>
      </c>
      <c r="BO462" s="14"/>
      <c r="BP462" s="17">
        <v>37902</v>
      </c>
      <c r="BQ462" s="17">
        <v>47034</v>
      </c>
      <c r="BR462" s="14">
        <v>308.44</v>
      </c>
      <c r="BS462" s="14">
        <v>71.34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45505</v>
      </c>
      <c r="E463" s="6" t="s">
        <v>732</v>
      </c>
      <c r="F463" s="21">
        <v>0</v>
      </c>
      <c r="G463" s="21">
        <v>0</v>
      </c>
      <c r="H463" s="8">
        <v>24340.63</v>
      </c>
      <c r="I463" s="8">
        <v>0</v>
      </c>
      <c r="J463" s="8">
        <v>0</v>
      </c>
      <c r="K463" s="8">
        <v>24340.63</v>
      </c>
      <c r="L463" s="8">
        <v>427.42</v>
      </c>
      <c r="M463" s="8">
        <v>0</v>
      </c>
      <c r="N463" s="8">
        <v>0</v>
      </c>
      <c r="O463" s="8">
        <v>0</v>
      </c>
      <c r="P463" s="8">
        <v>427.42</v>
      </c>
      <c r="Q463" s="8">
        <v>0</v>
      </c>
      <c r="R463" s="8">
        <v>0</v>
      </c>
      <c r="S463" s="8">
        <v>23913.21</v>
      </c>
      <c r="T463" s="8">
        <v>0</v>
      </c>
      <c r="U463" s="8">
        <v>198.17</v>
      </c>
      <c r="V463" s="8">
        <v>0</v>
      </c>
      <c r="W463" s="8">
        <v>0</v>
      </c>
      <c r="X463" s="8">
        <v>198.17</v>
      </c>
      <c r="Y463" s="8">
        <v>0</v>
      </c>
      <c r="Z463" s="8">
        <v>0</v>
      </c>
      <c r="AA463" s="8">
        <v>0</v>
      </c>
      <c r="AB463" s="8">
        <v>50.29</v>
      </c>
      <c r="AC463" s="8">
        <v>0</v>
      </c>
      <c r="AD463" s="8">
        <v>0</v>
      </c>
      <c r="AE463" s="8">
        <v>0</v>
      </c>
      <c r="AF463" s="8">
        <v>0</v>
      </c>
      <c r="AG463" s="8">
        <v>-33.43</v>
      </c>
      <c r="AH463" s="8">
        <v>36.72</v>
      </c>
      <c r="AI463" s="8">
        <v>58.6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2.4369999999999999E-3</v>
      </c>
      <c r="AU463" s="8">
        <f t="shared" si="7"/>
        <v>737.767563</v>
      </c>
      <c r="AV463" s="8">
        <v>0</v>
      </c>
      <c r="AW463" s="8">
        <v>0</v>
      </c>
      <c r="AX463" s="9">
        <v>50</v>
      </c>
      <c r="AY463" s="9">
        <v>300</v>
      </c>
      <c r="AZ463" s="8">
        <v>257571</v>
      </c>
      <c r="BA463" s="8">
        <v>70090.86</v>
      </c>
      <c r="BB463" s="7">
        <v>90</v>
      </c>
      <c r="BC463" s="7">
        <v>30.705699716054301</v>
      </c>
      <c r="BD463" s="7">
        <v>9.77</v>
      </c>
      <c r="BE463" s="7"/>
      <c r="BF463" s="6" t="s">
        <v>416</v>
      </c>
      <c r="BG463" s="4"/>
      <c r="BH463" s="6" t="s">
        <v>471</v>
      </c>
      <c r="BI463" s="6" t="s">
        <v>472</v>
      </c>
      <c r="BJ463" s="6" t="s">
        <v>4</v>
      </c>
      <c r="BK463" s="6" t="s">
        <v>420</v>
      </c>
      <c r="BL463" s="5" t="s">
        <v>1</v>
      </c>
      <c r="BM463" s="7">
        <v>196287.85382424001</v>
      </c>
      <c r="BN463" s="5" t="s">
        <v>3</v>
      </c>
      <c r="BO463" s="7"/>
      <c r="BP463" s="10">
        <v>37916</v>
      </c>
      <c r="BQ463" s="10">
        <v>47048</v>
      </c>
      <c r="BR463" s="7">
        <v>0</v>
      </c>
      <c r="BS463" s="7">
        <v>50.29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45505</v>
      </c>
      <c r="E464" s="13" t="s">
        <v>277</v>
      </c>
      <c r="F464" s="22">
        <v>196</v>
      </c>
      <c r="G464" s="22">
        <v>195</v>
      </c>
      <c r="H464" s="15">
        <v>32124.52</v>
      </c>
      <c r="I464" s="15">
        <v>49916.72</v>
      </c>
      <c r="J464" s="15">
        <v>0</v>
      </c>
      <c r="K464" s="15">
        <v>82041.240000000005</v>
      </c>
      <c r="L464" s="15">
        <v>510.6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82041.240000000005</v>
      </c>
      <c r="T464" s="15">
        <v>100976.74</v>
      </c>
      <c r="U464" s="15">
        <v>261.55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101238.29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0</v>
      </c>
      <c r="AV464" s="15">
        <v>50427.32</v>
      </c>
      <c r="AW464" s="15">
        <v>101238.29</v>
      </c>
      <c r="AX464" s="16">
        <v>50</v>
      </c>
      <c r="AY464" s="16">
        <v>300</v>
      </c>
      <c r="AZ464" s="15">
        <v>317821.63</v>
      </c>
      <c r="BA464" s="15">
        <v>86512.05</v>
      </c>
      <c r="BB464" s="14">
        <v>90</v>
      </c>
      <c r="BC464" s="14">
        <v>85.348938095906902</v>
      </c>
      <c r="BD464" s="14">
        <v>9.77</v>
      </c>
      <c r="BE464" s="14"/>
      <c r="BF464" s="13" t="s">
        <v>416</v>
      </c>
      <c r="BG464" s="11"/>
      <c r="BH464" s="13" t="s">
        <v>512</v>
      </c>
      <c r="BI464" s="13" t="s">
        <v>513</v>
      </c>
      <c r="BJ464" s="13" t="s">
        <v>706</v>
      </c>
      <c r="BK464" s="13" t="s">
        <v>423</v>
      </c>
      <c r="BL464" s="12" t="s">
        <v>1</v>
      </c>
      <c r="BM464" s="14">
        <v>673422.72010656004</v>
      </c>
      <c r="BN464" s="12" t="s">
        <v>3</v>
      </c>
      <c r="BO464" s="14"/>
      <c r="BP464" s="17">
        <v>37904</v>
      </c>
      <c r="BQ464" s="17">
        <v>47036</v>
      </c>
      <c r="BR464" s="14">
        <v>43700.160000000003</v>
      </c>
      <c r="BS464" s="14">
        <v>103.28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45505</v>
      </c>
      <c r="E465" s="6" t="s">
        <v>278</v>
      </c>
      <c r="F465" s="21">
        <v>172</v>
      </c>
      <c r="G465" s="21">
        <v>171</v>
      </c>
      <c r="H465" s="8">
        <v>35737.269999999997</v>
      </c>
      <c r="I465" s="8">
        <v>51243.42</v>
      </c>
      <c r="J465" s="8">
        <v>0</v>
      </c>
      <c r="K465" s="8">
        <v>86980.69</v>
      </c>
      <c r="L465" s="8">
        <v>554.73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86980.69</v>
      </c>
      <c r="T465" s="8">
        <v>93564.62</v>
      </c>
      <c r="U465" s="8">
        <v>290.95999999999998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93855.58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51798.15</v>
      </c>
      <c r="AW465" s="8">
        <v>93855.58</v>
      </c>
      <c r="AX465" s="9">
        <v>51</v>
      </c>
      <c r="AY465" s="9">
        <v>300</v>
      </c>
      <c r="AZ465" s="8">
        <v>348090.37</v>
      </c>
      <c r="BA465" s="8">
        <v>94751.3</v>
      </c>
      <c r="BB465" s="7">
        <v>90</v>
      </c>
      <c r="BC465" s="7">
        <v>82.619046915451307</v>
      </c>
      <c r="BD465" s="7">
        <v>9.77</v>
      </c>
      <c r="BE465" s="7"/>
      <c r="BF465" s="6" t="s">
        <v>416</v>
      </c>
      <c r="BG465" s="4"/>
      <c r="BH465" s="6" t="s">
        <v>512</v>
      </c>
      <c r="BI465" s="6" t="s">
        <v>513</v>
      </c>
      <c r="BJ465" s="6" t="s">
        <v>706</v>
      </c>
      <c r="BK465" s="6" t="s">
        <v>423</v>
      </c>
      <c r="BL465" s="5" t="s">
        <v>1</v>
      </c>
      <c r="BM465" s="7">
        <v>713967.42487736</v>
      </c>
      <c r="BN465" s="5" t="s">
        <v>3</v>
      </c>
      <c r="BO465" s="7"/>
      <c r="BP465" s="10">
        <v>37904</v>
      </c>
      <c r="BQ465" s="10">
        <v>47036</v>
      </c>
      <c r="BR465" s="7">
        <v>42024.76</v>
      </c>
      <c r="BS465" s="7">
        <v>113.1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45505</v>
      </c>
      <c r="E466" s="13" t="s">
        <v>279</v>
      </c>
      <c r="F466" s="22">
        <v>103</v>
      </c>
      <c r="G466" s="22">
        <v>102</v>
      </c>
      <c r="H466" s="15">
        <v>33237.620000000003</v>
      </c>
      <c r="I466" s="15">
        <v>36741.25</v>
      </c>
      <c r="J466" s="15">
        <v>0</v>
      </c>
      <c r="K466" s="15">
        <v>69978.87</v>
      </c>
      <c r="L466" s="15">
        <v>528.30999999999995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69978.87</v>
      </c>
      <c r="T466" s="15">
        <v>45547.51</v>
      </c>
      <c r="U466" s="15">
        <v>270.61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45818.12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37269.56</v>
      </c>
      <c r="AW466" s="15">
        <v>45818.12</v>
      </c>
      <c r="AX466" s="16">
        <v>50</v>
      </c>
      <c r="AY466" s="16">
        <v>300</v>
      </c>
      <c r="AZ466" s="15">
        <v>370000</v>
      </c>
      <c r="BA466" s="15">
        <v>89511.33</v>
      </c>
      <c r="BB466" s="14">
        <v>80</v>
      </c>
      <c r="BC466" s="14">
        <v>62.5430277932414</v>
      </c>
      <c r="BD466" s="14">
        <v>9.77</v>
      </c>
      <c r="BE466" s="14"/>
      <c r="BF466" s="13" t="s">
        <v>416</v>
      </c>
      <c r="BG466" s="11"/>
      <c r="BH466" s="13" t="s">
        <v>482</v>
      </c>
      <c r="BI466" s="13" t="s">
        <v>733</v>
      </c>
      <c r="BJ466" s="13" t="s">
        <v>734</v>
      </c>
      <c r="BK466" s="13" t="s">
        <v>423</v>
      </c>
      <c r="BL466" s="12" t="s">
        <v>1</v>
      </c>
      <c r="BM466" s="14">
        <v>574410.63769127999</v>
      </c>
      <c r="BN466" s="12" t="s">
        <v>3</v>
      </c>
      <c r="BO466" s="14"/>
      <c r="BP466" s="17">
        <v>37910</v>
      </c>
      <c r="BQ466" s="17">
        <v>47042</v>
      </c>
      <c r="BR466" s="14">
        <v>23980.32</v>
      </c>
      <c r="BS466" s="14">
        <v>106.85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45505</v>
      </c>
      <c r="E467" s="6" t="s">
        <v>280</v>
      </c>
      <c r="F467" s="21">
        <v>82</v>
      </c>
      <c r="G467" s="21">
        <v>81</v>
      </c>
      <c r="H467" s="8">
        <v>30319.53</v>
      </c>
      <c r="I467" s="8">
        <v>28547.72</v>
      </c>
      <c r="J467" s="8">
        <v>0</v>
      </c>
      <c r="K467" s="8">
        <v>58867.25</v>
      </c>
      <c r="L467" s="8">
        <v>482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58867.25</v>
      </c>
      <c r="T467" s="8">
        <v>30531.66</v>
      </c>
      <c r="U467" s="8">
        <v>246.85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30778.51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29029.72</v>
      </c>
      <c r="AW467" s="8">
        <v>30778.51</v>
      </c>
      <c r="AX467" s="9">
        <v>50</v>
      </c>
      <c r="AY467" s="9">
        <v>300</v>
      </c>
      <c r="AZ467" s="8">
        <v>300103.55</v>
      </c>
      <c r="BA467" s="8">
        <v>81660.88</v>
      </c>
      <c r="BB467" s="7">
        <v>90</v>
      </c>
      <c r="BC467" s="7">
        <v>64.878709364875803</v>
      </c>
      <c r="BD467" s="7">
        <v>9.77</v>
      </c>
      <c r="BE467" s="7"/>
      <c r="BF467" s="6" t="s">
        <v>416</v>
      </c>
      <c r="BG467" s="4"/>
      <c r="BH467" s="6" t="s">
        <v>471</v>
      </c>
      <c r="BI467" s="6" t="s">
        <v>472</v>
      </c>
      <c r="BJ467" s="6" t="s">
        <v>4</v>
      </c>
      <c r="BK467" s="6" t="s">
        <v>423</v>
      </c>
      <c r="BL467" s="5" t="s">
        <v>1</v>
      </c>
      <c r="BM467" s="7">
        <v>483202.63833400002</v>
      </c>
      <c r="BN467" s="5" t="s">
        <v>3</v>
      </c>
      <c r="BO467" s="7"/>
      <c r="BP467" s="10">
        <v>37918</v>
      </c>
      <c r="BQ467" s="10">
        <v>47050</v>
      </c>
      <c r="BR467" s="7">
        <v>13905.56</v>
      </c>
      <c r="BS467" s="7">
        <v>58.59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45505</v>
      </c>
      <c r="E468" s="13" t="s">
        <v>281</v>
      </c>
      <c r="F468" s="22">
        <v>195</v>
      </c>
      <c r="G468" s="22">
        <v>194</v>
      </c>
      <c r="H468" s="15">
        <v>30693.94</v>
      </c>
      <c r="I468" s="15">
        <v>46875.41</v>
      </c>
      <c r="J468" s="15">
        <v>0</v>
      </c>
      <c r="K468" s="15">
        <v>77569.350000000006</v>
      </c>
      <c r="L468" s="15">
        <v>469.49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77569.350000000006</v>
      </c>
      <c r="T468" s="15">
        <v>91510.24</v>
      </c>
      <c r="U468" s="15">
        <v>240.18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91750.42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47344.9</v>
      </c>
      <c r="AW468" s="15">
        <v>91750.42</v>
      </c>
      <c r="AX468" s="16">
        <v>52</v>
      </c>
      <c r="AY468" s="16">
        <v>300</v>
      </c>
      <c r="AZ468" s="15">
        <v>304750</v>
      </c>
      <c r="BA468" s="15">
        <v>81942.48</v>
      </c>
      <c r="BB468" s="14">
        <v>90</v>
      </c>
      <c r="BC468" s="14">
        <v>85.196853939495099</v>
      </c>
      <c r="BD468" s="14">
        <v>9.39</v>
      </c>
      <c r="BE468" s="14"/>
      <c r="BF468" s="13" t="s">
        <v>416</v>
      </c>
      <c r="BG468" s="11"/>
      <c r="BH468" s="13" t="s">
        <v>471</v>
      </c>
      <c r="BI468" s="13" t="s">
        <v>472</v>
      </c>
      <c r="BJ468" s="13" t="s">
        <v>630</v>
      </c>
      <c r="BK468" s="13" t="s">
        <v>423</v>
      </c>
      <c r="BL468" s="12" t="s">
        <v>1</v>
      </c>
      <c r="BM468" s="14">
        <v>636715.90865640005</v>
      </c>
      <c r="BN468" s="12" t="s">
        <v>3</v>
      </c>
      <c r="BO468" s="14"/>
      <c r="BP468" s="17">
        <v>37974</v>
      </c>
      <c r="BQ468" s="17">
        <v>47106</v>
      </c>
      <c r="BR468" s="14">
        <v>37618.28</v>
      </c>
      <c r="BS468" s="14">
        <v>80.489999999999995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45505</v>
      </c>
      <c r="E469" s="6" t="s">
        <v>735</v>
      </c>
      <c r="F469" s="21">
        <v>19</v>
      </c>
      <c r="G469" s="21">
        <v>18</v>
      </c>
      <c r="H469" s="8">
        <v>52038.51</v>
      </c>
      <c r="I469" s="8">
        <v>15851.68</v>
      </c>
      <c r="J469" s="8">
        <v>0</v>
      </c>
      <c r="K469" s="8">
        <v>67890.19</v>
      </c>
      <c r="L469" s="8">
        <v>933.55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67890.19</v>
      </c>
      <c r="T469" s="8">
        <v>9137.27</v>
      </c>
      <c r="U469" s="8">
        <v>437.12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9574.39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16785.23</v>
      </c>
      <c r="AW469" s="8">
        <v>9574.39</v>
      </c>
      <c r="AX469" s="9">
        <v>45</v>
      </c>
      <c r="AY469" s="9">
        <v>300</v>
      </c>
      <c r="AZ469" s="8">
        <v>552396.73</v>
      </c>
      <c r="BA469" s="8">
        <v>149907.15</v>
      </c>
      <c r="BB469" s="7">
        <v>89</v>
      </c>
      <c r="BC469" s="7">
        <v>40.306462433579703</v>
      </c>
      <c r="BD469" s="7">
        <v>10.08</v>
      </c>
      <c r="BE469" s="7"/>
      <c r="BF469" s="6" t="s">
        <v>416</v>
      </c>
      <c r="BG469" s="4"/>
      <c r="BH469" s="6" t="s">
        <v>433</v>
      </c>
      <c r="BI469" s="6" t="s">
        <v>434</v>
      </c>
      <c r="BJ469" s="6" t="s">
        <v>736</v>
      </c>
      <c r="BK469" s="6" t="s">
        <v>423</v>
      </c>
      <c r="BL469" s="5" t="s">
        <v>1</v>
      </c>
      <c r="BM469" s="7">
        <v>557266.03374535998</v>
      </c>
      <c r="BN469" s="5" t="s">
        <v>3</v>
      </c>
      <c r="BO469" s="7"/>
      <c r="BP469" s="10">
        <v>37747</v>
      </c>
      <c r="BQ469" s="10">
        <v>46879</v>
      </c>
      <c r="BR469" s="7">
        <v>6716.88</v>
      </c>
      <c r="BS469" s="7">
        <v>146.25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45505</v>
      </c>
      <c r="E470" s="13" t="s">
        <v>737</v>
      </c>
      <c r="F470" s="22">
        <v>1</v>
      </c>
      <c r="G470" s="22">
        <v>0</v>
      </c>
      <c r="H470" s="15">
        <v>39157.440000000002</v>
      </c>
      <c r="I470" s="15">
        <v>465.82</v>
      </c>
      <c r="J470" s="15">
        <v>0</v>
      </c>
      <c r="K470" s="15">
        <v>39623.26</v>
      </c>
      <c r="L470" s="15">
        <v>469.89</v>
      </c>
      <c r="M470" s="15">
        <v>0</v>
      </c>
      <c r="N470" s="15">
        <v>0</v>
      </c>
      <c r="O470" s="15">
        <v>423.43</v>
      </c>
      <c r="P470" s="15">
        <v>0</v>
      </c>
      <c r="Q470" s="15">
        <v>0</v>
      </c>
      <c r="R470" s="15">
        <v>0</v>
      </c>
      <c r="S470" s="15">
        <v>39199.83</v>
      </c>
      <c r="T470" s="15">
        <v>346.7</v>
      </c>
      <c r="U470" s="15">
        <v>342.63</v>
      </c>
      <c r="V470" s="15">
        <v>0</v>
      </c>
      <c r="W470" s="15">
        <v>346.7</v>
      </c>
      <c r="X470" s="15">
        <v>0</v>
      </c>
      <c r="Y470" s="15">
        <v>0</v>
      </c>
      <c r="Z470" s="15">
        <v>0</v>
      </c>
      <c r="AA470" s="15">
        <v>342.63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3.38</v>
      </c>
      <c r="AH470" s="15">
        <v>0</v>
      </c>
      <c r="AI470" s="15">
        <v>0</v>
      </c>
      <c r="AJ470" s="15">
        <v>148</v>
      </c>
      <c r="AK470" s="15">
        <v>0</v>
      </c>
      <c r="AL470" s="15">
        <v>0</v>
      </c>
      <c r="AM470" s="15">
        <v>42.5</v>
      </c>
      <c r="AN470" s="15">
        <v>0</v>
      </c>
      <c r="AO470" s="15">
        <v>105.63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8">
        <f t="shared" si="7"/>
        <v>1069.6400000000001</v>
      </c>
      <c r="AV470" s="15">
        <v>512.28</v>
      </c>
      <c r="AW470" s="15">
        <v>342.63</v>
      </c>
      <c r="AX470" s="16">
        <v>62</v>
      </c>
      <c r="AY470" s="16">
        <v>360</v>
      </c>
      <c r="AZ470" s="15">
        <v>273041.57</v>
      </c>
      <c r="BA470" s="15">
        <v>88825</v>
      </c>
      <c r="BB470" s="14">
        <v>85</v>
      </c>
      <c r="BC470" s="14">
        <v>37.511799043062197</v>
      </c>
      <c r="BD470" s="14">
        <v>10.5</v>
      </c>
      <c r="BE470" s="14"/>
      <c r="BF470" s="13" t="s">
        <v>416</v>
      </c>
      <c r="BG470" s="11"/>
      <c r="BH470" s="13" t="s">
        <v>417</v>
      </c>
      <c r="BI470" s="13" t="s">
        <v>418</v>
      </c>
      <c r="BJ470" s="13" t="s">
        <v>639</v>
      </c>
      <c r="BK470" s="13" t="s">
        <v>422</v>
      </c>
      <c r="BL470" s="12" t="s">
        <v>1</v>
      </c>
      <c r="BM470" s="14">
        <v>321765.68938151997</v>
      </c>
      <c r="BN470" s="12" t="s">
        <v>3</v>
      </c>
      <c r="BO470" s="14"/>
      <c r="BP470" s="17">
        <v>36439</v>
      </c>
      <c r="BQ470" s="17">
        <v>47397</v>
      </c>
      <c r="BR470" s="14">
        <v>253.67</v>
      </c>
      <c r="BS470" s="14">
        <v>148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45505</v>
      </c>
      <c r="E471" s="6" t="s">
        <v>738</v>
      </c>
      <c r="F471" s="21">
        <v>46</v>
      </c>
      <c r="G471" s="21">
        <v>45</v>
      </c>
      <c r="H471" s="8">
        <v>39497.040000000001</v>
      </c>
      <c r="I471" s="8">
        <v>17619.3</v>
      </c>
      <c r="J471" s="8">
        <v>0</v>
      </c>
      <c r="K471" s="8">
        <v>57116.34</v>
      </c>
      <c r="L471" s="8">
        <v>466.92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57116.34</v>
      </c>
      <c r="T471" s="8">
        <v>19756.62</v>
      </c>
      <c r="U471" s="8">
        <v>345.6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20102.22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18086.22</v>
      </c>
      <c r="AW471" s="8">
        <v>20102.22</v>
      </c>
      <c r="AX471" s="9">
        <v>63</v>
      </c>
      <c r="AY471" s="9">
        <v>360</v>
      </c>
      <c r="AZ471" s="8">
        <v>274368.2</v>
      </c>
      <c r="BA471" s="8">
        <v>88825</v>
      </c>
      <c r="BB471" s="7">
        <v>85</v>
      </c>
      <c r="BC471" s="7">
        <v>54.656784688995202</v>
      </c>
      <c r="BD471" s="7">
        <v>10.5</v>
      </c>
      <c r="BE471" s="7"/>
      <c r="BF471" s="6" t="s">
        <v>416</v>
      </c>
      <c r="BG471" s="4"/>
      <c r="BH471" s="6" t="s">
        <v>417</v>
      </c>
      <c r="BI471" s="6" t="s">
        <v>418</v>
      </c>
      <c r="BJ471" s="6" t="s">
        <v>639</v>
      </c>
      <c r="BK471" s="6" t="s">
        <v>423</v>
      </c>
      <c r="BL471" s="5" t="s">
        <v>1</v>
      </c>
      <c r="BM471" s="7">
        <v>468830.56674096</v>
      </c>
      <c r="BN471" s="5" t="s">
        <v>3</v>
      </c>
      <c r="BO471" s="7"/>
      <c r="BP471" s="10">
        <v>36458</v>
      </c>
      <c r="BQ471" s="10">
        <v>47416</v>
      </c>
      <c r="BR471" s="7">
        <v>11902.09</v>
      </c>
      <c r="BS471" s="7">
        <v>148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45505</v>
      </c>
      <c r="E472" s="13" t="s">
        <v>328</v>
      </c>
      <c r="F472" s="22">
        <v>1</v>
      </c>
      <c r="G472" s="22">
        <v>1</v>
      </c>
      <c r="H472" s="15">
        <v>38991.120000000003</v>
      </c>
      <c r="I472" s="15">
        <v>427.93</v>
      </c>
      <c r="J472" s="15">
        <v>0</v>
      </c>
      <c r="K472" s="15">
        <v>39419.050000000003</v>
      </c>
      <c r="L472" s="15">
        <v>406.35</v>
      </c>
      <c r="M472" s="15">
        <v>0</v>
      </c>
      <c r="N472" s="15">
        <v>0</v>
      </c>
      <c r="O472" s="15">
        <v>400.77</v>
      </c>
      <c r="P472" s="15">
        <v>0</v>
      </c>
      <c r="Q472" s="15">
        <v>0</v>
      </c>
      <c r="R472" s="15">
        <v>0</v>
      </c>
      <c r="S472" s="15">
        <v>39018.28</v>
      </c>
      <c r="T472" s="15">
        <v>344.7</v>
      </c>
      <c r="U472" s="15">
        <v>341.17</v>
      </c>
      <c r="V472" s="15">
        <v>0</v>
      </c>
      <c r="W472" s="15">
        <v>344.7</v>
      </c>
      <c r="X472" s="15">
        <v>0</v>
      </c>
      <c r="Y472" s="15">
        <v>0</v>
      </c>
      <c r="Z472" s="15">
        <v>0</v>
      </c>
      <c r="AA472" s="15">
        <v>341.17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-37.29</v>
      </c>
      <c r="AH472" s="15">
        <v>0</v>
      </c>
      <c r="AI472" s="15">
        <v>0</v>
      </c>
      <c r="AJ472" s="15">
        <v>148</v>
      </c>
      <c r="AK472" s="15">
        <v>0</v>
      </c>
      <c r="AL472" s="15">
        <v>0</v>
      </c>
      <c r="AM472" s="15">
        <v>44.23</v>
      </c>
      <c r="AN472" s="15">
        <v>0</v>
      </c>
      <c r="AO472" s="15">
        <v>98.51</v>
      </c>
      <c r="AP472" s="15">
        <v>0.06</v>
      </c>
      <c r="AQ472" s="15">
        <v>0</v>
      </c>
      <c r="AR472" s="15">
        <v>0</v>
      </c>
      <c r="AS472" s="15">
        <v>0</v>
      </c>
      <c r="AT472" s="15">
        <v>0</v>
      </c>
      <c r="AU472" s="8">
        <f t="shared" si="7"/>
        <v>998.98</v>
      </c>
      <c r="AV472" s="15">
        <v>433.51</v>
      </c>
      <c r="AW472" s="15">
        <v>341.17</v>
      </c>
      <c r="AX472" s="16">
        <v>69</v>
      </c>
      <c r="AY472" s="16">
        <v>360</v>
      </c>
      <c r="AZ472" s="15">
        <v>265578.19</v>
      </c>
      <c r="BA472" s="15">
        <v>81719</v>
      </c>
      <c r="BB472" s="14">
        <v>85</v>
      </c>
      <c r="BC472" s="14">
        <v>40.5848554191804</v>
      </c>
      <c r="BD472" s="14">
        <v>10.5</v>
      </c>
      <c r="BE472" s="14"/>
      <c r="BF472" s="13" t="s">
        <v>416</v>
      </c>
      <c r="BG472" s="11"/>
      <c r="BH472" s="13" t="s">
        <v>417</v>
      </c>
      <c r="BI472" s="13" t="s">
        <v>418</v>
      </c>
      <c r="BJ472" s="13" t="s">
        <v>421</v>
      </c>
      <c r="BK472" s="13" t="s">
        <v>422</v>
      </c>
      <c r="BL472" s="12" t="s">
        <v>1</v>
      </c>
      <c r="BM472" s="14">
        <v>320275.46452832001</v>
      </c>
      <c r="BN472" s="12" t="s">
        <v>3</v>
      </c>
      <c r="BO472" s="14"/>
      <c r="BP472" s="17">
        <v>36630</v>
      </c>
      <c r="BQ472" s="17">
        <v>47587</v>
      </c>
      <c r="BR472" s="14">
        <v>246.57</v>
      </c>
      <c r="BS472" s="14">
        <v>148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45505</v>
      </c>
      <c r="E473" s="6" t="s">
        <v>307</v>
      </c>
      <c r="F473" s="21">
        <v>0</v>
      </c>
      <c r="G473" s="21">
        <v>0</v>
      </c>
      <c r="H473" s="8">
        <v>39724.400000000001</v>
      </c>
      <c r="I473" s="8">
        <v>373.61</v>
      </c>
      <c r="J473" s="8">
        <v>0</v>
      </c>
      <c r="K473" s="8">
        <v>40098.01</v>
      </c>
      <c r="L473" s="8">
        <v>376.88</v>
      </c>
      <c r="M473" s="8">
        <v>0</v>
      </c>
      <c r="N473" s="8">
        <v>0</v>
      </c>
      <c r="O473" s="8">
        <v>373.61</v>
      </c>
      <c r="P473" s="8">
        <v>376.88</v>
      </c>
      <c r="Q473" s="8">
        <v>0</v>
      </c>
      <c r="R473" s="8">
        <v>0</v>
      </c>
      <c r="S473" s="8">
        <v>39347.519999999997</v>
      </c>
      <c r="T473" s="8">
        <v>350.86</v>
      </c>
      <c r="U473" s="8">
        <v>347.59</v>
      </c>
      <c r="V473" s="8">
        <v>0</v>
      </c>
      <c r="W473" s="8">
        <v>350.86</v>
      </c>
      <c r="X473" s="8">
        <v>347.59</v>
      </c>
      <c r="Y473" s="8">
        <v>0</v>
      </c>
      <c r="Z473" s="8">
        <v>0</v>
      </c>
      <c r="AA473" s="8">
        <v>0</v>
      </c>
      <c r="AB473" s="8">
        <v>132</v>
      </c>
      <c r="AC473" s="8">
        <v>0</v>
      </c>
      <c r="AD473" s="8">
        <v>0</v>
      </c>
      <c r="AE473" s="8">
        <v>0</v>
      </c>
      <c r="AF473" s="8">
        <v>0</v>
      </c>
      <c r="AG473" s="8">
        <v>-13.86</v>
      </c>
      <c r="AH473" s="8">
        <v>94.23</v>
      </c>
      <c r="AI473" s="8">
        <v>0.19</v>
      </c>
      <c r="AJ473" s="8">
        <v>132</v>
      </c>
      <c r="AK473" s="8">
        <v>0</v>
      </c>
      <c r="AL473" s="8">
        <v>0</v>
      </c>
      <c r="AM473" s="8">
        <v>42.94</v>
      </c>
      <c r="AN473" s="8">
        <v>0</v>
      </c>
      <c r="AO473" s="8">
        <v>94.07</v>
      </c>
      <c r="AP473" s="8">
        <v>0</v>
      </c>
      <c r="AQ473" s="8">
        <v>2698.93</v>
      </c>
      <c r="AR473" s="8">
        <v>0</v>
      </c>
      <c r="AS473" s="8">
        <v>0</v>
      </c>
      <c r="AT473" s="8">
        <v>0</v>
      </c>
      <c r="AU473" s="8">
        <f t="shared" si="7"/>
        <v>4629.4399999999996</v>
      </c>
      <c r="AV473" s="8">
        <v>0</v>
      </c>
      <c r="AW473" s="8">
        <v>0</v>
      </c>
      <c r="AX473" s="9">
        <v>74</v>
      </c>
      <c r="AY473" s="9">
        <v>360</v>
      </c>
      <c r="AZ473" s="8">
        <v>250373.46</v>
      </c>
      <c r="BA473" s="8">
        <v>79200</v>
      </c>
      <c r="BB473" s="7">
        <v>90</v>
      </c>
      <c r="BC473" s="7">
        <v>44.713090909090901</v>
      </c>
      <c r="BD473" s="7">
        <v>10.5</v>
      </c>
      <c r="BE473" s="7"/>
      <c r="BF473" s="6" t="s">
        <v>416</v>
      </c>
      <c r="BG473" s="4"/>
      <c r="BH473" s="6" t="s">
        <v>417</v>
      </c>
      <c r="BI473" s="6" t="s">
        <v>418</v>
      </c>
      <c r="BJ473" s="6" t="s">
        <v>421</v>
      </c>
      <c r="BK473" s="6" t="s">
        <v>420</v>
      </c>
      <c r="BL473" s="5" t="s">
        <v>1</v>
      </c>
      <c r="BM473" s="7">
        <v>322977.97970688</v>
      </c>
      <c r="BN473" s="5" t="s">
        <v>3</v>
      </c>
      <c r="BO473" s="7"/>
      <c r="BP473" s="10">
        <v>36801</v>
      </c>
      <c r="BQ473" s="10">
        <v>47758</v>
      </c>
      <c r="BR473" s="7">
        <v>0</v>
      </c>
      <c r="BS473" s="7">
        <v>132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45505</v>
      </c>
      <c r="E474" s="13" t="s">
        <v>739</v>
      </c>
      <c r="F474" s="22">
        <v>4</v>
      </c>
      <c r="G474" s="22">
        <v>3</v>
      </c>
      <c r="H474" s="15">
        <v>41918.019999999997</v>
      </c>
      <c r="I474" s="15">
        <v>1399.99</v>
      </c>
      <c r="J474" s="15">
        <v>0</v>
      </c>
      <c r="K474" s="15">
        <v>43318.01</v>
      </c>
      <c r="L474" s="15">
        <v>357.69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43318.01</v>
      </c>
      <c r="T474" s="15">
        <v>1324.58</v>
      </c>
      <c r="U474" s="15">
        <v>366.78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1691.36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0</v>
      </c>
      <c r="AV474" s="15">
        <v>1757.68</v>
      </c>
      <c r="AW474" s="15">
        <v>1691.36</v>
      </c>
      <c r="AX474" s="16">
        <v>80</v>
      </c>
      <c r="AY474" s="16">
        <v>360</v>
      </c>
      <c r="AZ474" s="15">
        <v>260891.58</v>
      </c>
      <c r="BA474" s="15">
        <v>79200</v>
      </c>
      <c r="BB474" s="14">
        <v>90</v>
      </c>
      <c r="BC474" s="14">
        <v>49.225011363636398</v>
      </c>
      <c r="BD474" s="14">
        <v>10.5</v>
      </c>
      <c r="BE474" s="14"/>
      <c r="BF474" s="13" t="s">
        <v>416</v>
      </c>
      <c r="BG474" s="11"/>
      <c r="BH474" s="13" t="s">
        <v>417</v>
      </c>
      <c r="BI474" s="13" t="s">
        <v>418</v>
      </c>
      <c r="BJ474" s="13" t="s">
        <v>421</v>
      </c>
      <c r="BK474" s="13" t="s">
        <v>422</v>
      </c>
      <c r="BL474" s="12" t="s">
        <v>1</v>
      </c>
      <c r="BM474" s="14">
        <v>355569.12747543998</v>
      </c>
      <c r="BN474" s="12" t="s">
        <v>3</v>
      </c>
      <c r="BO474" s="14"/>
      <c r="BP474" s="17">
        <v>37001</v>
      </c>
      <c r="BQ474" s="17">
        <v>47958</v>
      </c>
      <c r="BR474" s="14">
        <v>906.28</v>
      </c>
      <c r="BS474" s="14">
        <v>132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45505</v>
      </c>
      <c r="E475" s="6" t="s">
        <v>740</v>
      </c>
      <c r="F475" s="21">
        <v>17</v>
      </c>
      <c r="G475" s="21">
        <v>16</v>
      </c>
      <c r="H475" s="8">
        <v>13205.42</v>
      </c>
      <c r="I475" s="8">
        <v>10919.08</v>
      </c>
      <c r="J475" s="8">
        <v>0</v>
      </c>
      <c r="K475" s="8">
        <v>24124.5</v>
      </c>
      <c r="L475" s="8">
        <v>696.97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24124.5</v>
      </c>
      <c r="T475" s="8">
        <v>2636.38</v>
      </c>
      <c r="U475" s="8">
        <v>115.55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2751.93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11616.05</v>
      </c>
      <c r="AW475" s="8">
        <v>2751.93</v>
      </c>
      <c r="AX475" s="9">
        <v>79</v>
      </c>
      <c r="AY475" s="9">
        <v>360</v>
      </c>
      <c r="AZ475" s="8">
        <v>307586.45</v>
      </c>
      <c r="BA475" s="8">
        <v>88825</v>
      </c>
      <c r="BB475" s="7">
        <v>85</v>
      </c>
      <c r="BC475" s="7">
        <v>23.085645933014401</v>
      </c>
      <c r="BD475" s="7">
        <v>10.5</v>
      </c>
      <c r="BE475" s="7"/>
      <c r="BF475" s="6" t="s">
        <v>416</v>
      </c>
      <c r="BG475" s="4"/>
      <c r="BH475" s="6" t="s">
        <v>417</v>
      </c>
      <c r="BI475" s="6" t="s">
        <v>418</v>
      </c>
      <c r="BJ475" s="6" t="s">
        <v>421</v>
      </c>
      <c r="BK475" s="6" t="s">
        <v>423</v>
      </c>
      <c r="BL475" s="5" t="s">
        <v>1</v>
      </c>
      <c r="BM475" s="7">
        <v>198022.19482800001</v>
      </c>
      <c r="BN475" s="5" t="s">
        <v>3</v>
      </c>
      <c r="BO475" s="7"/>
      <c r="BP475" s="10">
        <v>36967</v>
      </c>
      <c r="BQ475" s="10">
        <v>47924</v>
      </c>
      <c r="BR475" s="7">
        <v>4318.51</v>
      </c>
      <c r="BS475" s="7">
        <v>148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45505</v>
      </c>
      <c r="E476" s="13" t="s">
        <v>741</v>
      </c>
      <c r="F476" s="22">
        <v>0</v>
      </c>
      <c r="G476" s="22">
        <v>0</v>
      </c>
      <c r="H476" s="15">
        <v>45452.6</v>
      </c>
      <c r="I476" s="15">
        <v>0</v>
      </c>
      <c r="J476" s="15">
        <v>0</v>
      </c>
      <c r="K476" s="15">
        <v>45452.6</v>
      </c>
      <c r="L476" s="15">
        <v>414.81</v>
      </c>
      <c r="M476" s="15">
        <v>0</v>
      </c>
      <c r="N476" s="15">
        <v>0</v>
      </c>
      <c r="O476" s="15">
        <v>0</v>
      </c>
      <c r="P476" s="15">
        <v>414.81</v>
      </c>
      <c r="Q476" s="15">
        <v>0</v>
      </c>
      <c r="R476" s="15">
        <v>0</v>
      </c>
      <c r="S476" s="15">
        <v>45037.79</v>
      </c>
      <c r="T476" s="15">
        <v>0</v>
      </c>
      <c r="U476" s="15">
        <v>397.71</v>
      </c>
      <c r="V476" s="15">
        <v>0</v>
      </c>
      <c r="W476" s="15">
        <v>0</v>
      </c>
      <c r="X476" s="15">
        <v>397.71</v>
      </c>
      <c r="Y476" s="15">
        <v>0</v>
      </c>
      <c r="Z476" s="15">
        <v>0</v>
      </c>
      <c r="AA476" s="15">
        <v>0</v>
      </c>
      <c r="AB476" s="15">
        <v>148</v>
      </c>
      <c r="AC476" s="15">
        <v>0</v>
      </c>
      <c r="AD476" s="15">
        <v>0</v>
      </c>
      <c r="AE476" s="15">
        <v>0</v>
      </c>
      <c r="AF476" s="15">
        <v>0</v>
      </c>
      <c r="AG476" s="15">
        <v>7.53</v>
      </c>
      <c r="AH476" s="15">
        <v>105.68</v>
      </c>
      <c r="AI476" s="15">
        <v>0.19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4.82</v>
      </c>
      <c r="AR476" s="15">
        <v>0</v>
      </c>
      <c r="AS476" s="15">
        <v>6.66</v>
      </c>
      <c r="AT476" s="15">
        <v>0</v>
      </c>
      <c r="AU476" s="8">
        <f t="shared" si="7"/>
        <v>1072.08</v>
      </c>
      <c r="AV476" s="15">
        <v>0</v>
      </c>
      <c r="AW476" s="15">
        <v>0</v>
      </c>
      <c r="AX476" s="16">
        <v>76</v>
      </c>
      <c r="AY476" s="16">
        <v>360</v>
      </c>
      <c r="AZ476" s="15">
        <v>301583.45</v>
      </c>
      <c r="BA476" s="15">
        <v>88825</v>
      </c>
      <c r="BB476" s="14">
        <v>85</v>
      </c>
      <c r="BC476" s="14">
        <v>43.098363636363601</v>
      </c>
      <c r="BD476" s="14">
        <v>10.5</v>
      </c>
      <c r="BE476" s="14"/>
      <c r="BF476" s="13" t="s">
        <v>416</v>
      </c>
      <c r="BG476" s="11"/>
      <c r="BH476" s="13" t="s">
        <v>417</v>
      </c>
      <c r="BI476" s="13" t="s">
        <v>418</v>
      </c>
      <c r="BJ476" s="13" t="s">
        <v>421</v>
      </c>
      <c r="BK476" s="13" t="s">
        <v>420</v>
      </c>
      <c r="BL476" s="12" t="s">
        <v>1</v>
      </c>
      <c r="BM476" s="14">
        <v>369685.67331976001</v>
      </c>
      <c r="BN476" s="12" t="s">
        <v>3</v>
      </c>
      <c r="BO476" s="14"/>
      <c r="BP476" s="17">
        <v>36862</v>
      </c>
      <c r="BQ476" s="17">
        <v>47819</v>
      </c>
      <c r="BR476" s="14">
        <v>0</v>
      </c>
      <c r="BS476" s="14">
        <v>148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45505</v>
      </c>
      <c r="E477" s="6" t="s">
        <v>742</v>
      </c>
      <c r="F477" s="21">
        <v>0</v>
      </c>
      <c r="G477" s="21">
        <v>0</v>
      </c>
      <c r="H477" s="8">
        <v>33886.93</v>
      </c>
      <c r="I477" s="8">
        <v>511.53</v>
      </c>
      <c r="J477" s="8">
        <v>0</v>
      </c>
      <c r="K477" s="8">
        <v>34398.46</v>
      </c>
      <c r="L477" s="8">
        <v>516.01</v>
      </c>
      <c r="M477" s="8">
        <v>0</v>
      </c>
      <c r="N477" s="8">
        <v>0</v>
      </c>
      <c r="O477" s="8">
        <v>511.53</v>
      </c>
      <c r="P477" s="8">
        <v>516.01</v>
      </c>
      <c r="Q477" s="8">
        <v>0</v>
      </c>
      <c r="R477" s="8">
        <v>0</v>
      </c>
      <c r="S477" s="8">
        <v>33370.92</v>
      </c>
      <c r="T477" s="8">
        <v>300.99</v>
      </c>
      <c r="U477" s="8">
        <v>296.51</v>
      </c>
      <c r="V477" s="8">
        <v>0</v>
      </c>
      <c r="W477" s="8">
        <v>300.99</v>
      </c>
      <c r="X477" s="8">
        <v>296.51</v>
      </c>
      <c r="Y477" s="8">
        <v>0</v>
      </c>
      <c r="Z477" s="8">
        <v>0</v>
      </c>
      <c r="AA477" s="8">
        <v>0</v>
      </c>
      <c r="AB477" s="8">
        <v>148</v>
      </c>
      <c r="AC477" s="8">
        <v>0</v>
      </c>
      <c r="AD477" s="8">
        <v>0</v>
      </c>
      <c r="AE477" s="8">
        <v>0</v>
      </c>
      <c r="AF477" s="8">
        <v>0</v>
      </c>
      <c r="AG477" s="8">
        <v>24.89</v>
      </c>
      <c r="AH477" s="8">
        <v>105.68</v>
      </c>
      <c r="AI477" s="8">
        <v>0.19</v>
      </c>
      <c r="AJ477" s="8">
        <v>148</v>
      </c>
      <c r="AK477" s="8">
        <v>0</v>
      </c>
      <c r="AL477" s="8">
        <v>0</v>
      </c>
      <c r="AM477" s="8">
        <v>42.15</v>
      </c>
      <c r="AN477" s="8">
        <v>0</v>
      </c>
      <c r="AO477" s="8">
        <v>105.68</v>
      </c>
      <c r="AP477" s="8">
        <v>0.19</v>
      </c>
      <c r="AQ477" s="8">
        <v>0</v>
      </c>
      <c r="AR477" s="8">
        <v>0</v>
      </c>
      <c r="AS477" s="8">
        <v>0</v>
      </c>
      <c r="AT477" s="8">
        <v>42.646847999999999</v>
      </c>
      <c r="AU477" s="8">
        <f t="shared" si="7"/>
        <v>2157.1731519999998</v>
      </c>
      <c r="AV477" s="8">
        <v>0</v>
      </c>
      <c r="AW477" s="8">
        <v>0</v>
      </c>
      <c r="AX477" s="9">
        <v>76</v>
      </c>
      <c r="AY477" s="9">
        <v>360</v>
      </c>
      <c r="AZ477" s="8">
        <v>302895.55</v>
      </c>
      <c r="BA477" s="8">
        <v>88825</v>
      </c>
      <c r="BB477" s="7">
        <v>85</v>
      </c>
      <c r="BC477" s="7">
        <v>31.933894736842099</v>
      </c>
      <c r="BD477" s="7">
        <v>10.5</v>
      </c>
      <c r="BE477" s="7"/>
      <c r="BF477" s="6" t="s">
        <v>416</v>
      </c>
      <c r="BG477" s="4"/>
      <c r="BH477" s="6" t="s">
        <v>417</v>
      </c>
      <c r="BI477" s="6" t="s">
        <v>418</v>
      </c>
      <c r="BJ477" s="6" t="s">
        <v>421</v>
      </c>
      <c r="BK477" s="6" t="s">
        <v>420</v>
      </c>
      <c r="BL477" s="5" t="s">
        <v>1</v>
      </c>
      <c r="BM477" s="7">
        <v>273919.99095647997</v>
      </c>
      <c r="BN477" s="5" t="s">
        <v>3</v>
      </c>
      <c r="BO477" s="7"/>
      <c r="BP477" s="10">
        <v>36879</v>
      </c>
      <c r="BQ477" s="10">
        <v>47836</v>
      </c>
      <c r="BR477" s="7">
        <v>0</v>
      </c>
      <c r="BS477" s="7">
        <v>148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45505</v>
      </c>
      <c r="E478" s="13" t="s">
        <v>743</v>
      </c>
      <c r="F478" s="22">
        <v>1</v>
      </c>
      <c r="G478" s="22">
        <v>1</v>
      </c>
      <c r="H478" s="15">
        <v>45341.02</v>
      </c>
      <c r="I478" s="15">
        <v>496.46</v>
      </c>
      <c r="J478" s="15">
        <v>0</v>
      </c>
      <c r="K478" s="15">
        <v>45837.48</v>
      </c>
      <c r="L478" s="15">
        <v>415.79</v>
      </c>
      <c r="M478" s="15">
        <v>0</v>
      </c>
      <c r="N478" s="15">
        <v>0</v>
      </c>
      <c r="O478" s="15">
        <v>370.04</v>
      </c>
      <c r="P478" s="15">
        <v>0</v>
      </c>
      <c r="Q478" s="15">
        <v>0</v>
      </c>
      <c r="R478" s="15">
        <v>0</v>
      </c>
      <c r="S478" s="15">
        <v>45467.44</v>
      </c>
      <c r="T478" s="15">
        <v>400.34</v>
      </c>
      <c r="U478" s="15">
        <v>396.73</v>
      </c>
      <c r="V478" s="15">
        <v>0</v>
      </c>
      <c r="W478" s="15">
        <v>400.34</v>
      </c>
      <c r="X478" s="15">
        <v>0</v>
      </c>
      <c r="Y478" s="15">
        <v>0</v>
      </c>
      <c r="Z478" s="15">
        <v>0</v>
      </c>
      <c r="AA478" s="15">
        <v>396.73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12.36</v>
      </c>
      <c r="AH478" s="15">
        <v>0</v>
      </c>
      <c r="AI478" s="15">
        <v>0</v>
      </c>
      <c r="AJ478" s="15">
        <v>148</v>
      </c>
      <c r="AK478" s="15">
        <v>0</v>
      </c>
      <c r="AL478" s="15">
        <v>0</v>
      </c>
      <c r="AM478" s="15">
        <v>42.14</v>
      </c>
      <c r="AN478" s="15">
        <v>0</v>
      </c>
      <c r="AO478" s="15">
        <v>105.68</v>
      </c>
      <c r="AP478" s="15">
        <v>0.22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1078.78</v>
      </c>
      <c r="AV478" s="15">
        <v>542.21</v>
      </c>
      <c r="AW478" s="15">
        <v>396.73</v>
      </c>
      <c r="AX478" s="16">
        <v>76</v>
      </c>
      <c r="AY478" s="16">
        <v>360</v>
      </c>
      <c r="AZ478" s="15">
        <v>302944.65999999997</v>
      </c>
      <c r="BA478" s="15">
        <v>88825</v>
      </c>
      <c r="BB478" s="14">
        <v>85</v>
      </c>
      <c r="BC478" s="14">
        <v>43.509511961722502</v>
      </c>
      <c r="BD478" s="14">
        <v>10.5</v>
      </c>
      <c r="BE478" s="14"/>
      <c r="BF478" s="13" t="s">
        <v>416</v>
      </c>
      <c r="BG478" s="11"/>
      <c r="BH478" s="13" t="s">
        <v>417</v>
      </c>
      <c r="BI478" s="13" t="s">
        <v>418</v>
      </c>
      <c r="BJ478" s="13" t="s">
        <v>421</v>
      </c>
      <c r="BK478" s="13" t="s">
        <v>422</v>
      </c>
      <c r="BL478" s="12" t="s">
        <v>1</v>
      </c>
      <c r="BM478" s="14">
        <v>373212.38831935998</v>
      </c>
      <c r="BN478" s="12" t="s">
        <v>3</v>
      </c>
      <c r="BO478" s="14"/>
      <c r="BP478" s="17">
        <v>36880</v>
      </c>
      <c r="BQ478" s="17">
        <v>47837</v>
      </c>
      <c r="BR478" s="14">
        <v>253.9</v>
      </c>
      <c r="BS478" s="14">
        <v>148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45505</v>
      </c>
      <c r="E479" s="6" t="s">
        <v>282</v>
      </c>
      <c r="F479" s="21">
        <v>112</v>
      </c>
      <c r="G479" s="21">
        <v>111</v>
      </c>
      <c r="H479" s="8">
        <v>46197.79</v>
      </c>
      <c r="I479" s="8">
        <v>29074.21</v>
      </c>
      <c r="J479" s="8">
        <v>0</v>
      </c>
      <c r="K479" s="8">
        <v>75272</v>
      </c>
      <c r="L479" s="8">
        <v>408.29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75272</v>
      </c>
      <c r="T479" s="8">
        <v>61928.03</v>
      </c>
      <c r="U479" s="8">
        <v>404.23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62332.26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29482.5</v>
      </c>
      <c r="AW479" s="8">
        <v>62332.26</v>
      </c>
      <c r="AX479" s="9">
        <v>78</v>
      </c>
      <c r="AY479" s="9">
        <v>360</v>
      </c>
      <c r="AZ479" s="8">
        <v>307696.8</v>
      </c>
      <c r="BA479" s="8">
        <v>88825</v>
      </c>
      <c r="BB479" s="7">
        <v>85</v>
      </c>
      <c r="BC479" s="7">
        <v>72.030622009569399</v>
      </c>
      <c r="BD479" s="7">
        <v>10.5</v>
      </c>
      <c r="BE479" s="7"/>
      <c r="BF479" s="6" t="s">
        <v>416</v>
      </c>
      <c r="BG479" s="4"/>
      <c r="BH479" s="6" t="s">
        <v>417</v>
      </c>
      <c r="BI479" s="6" t="s">
        <v>418</v>
      </c>
      <c r="BJ479" s="6" t="s">
        <v>421</v>
      </c>
      <c r="BK479" s="6" t="s">
        <v>423</v>
      </c>
      <c r="BL479" s="5" t="s">
        <v>1</v>
      </c>
      <c r="BM479" s="7">
        <v>617858.46956799994</v>
      </c>
      <c r="BN479" s="5" t="s">
        <v>3</v>
      </c>
      <c r="BO479" s="7"/>
      <c r="BP479" s="10">
        <v>36932</v>
      </c>
      <c r="BQ479" s="10">
        <v>47889</v>
      </c>
      <c r="BR479" s="7">
        <v>28687.31</v>
      </c>
      <c r="BS479" s="7">
        <v>148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45505</v>
      </c>
      <c r="E480" s="13" t="s">
        <v>744</v>
      </c>
      <c r="F480" s="22">
        <v>0</v>
      </c>
      <c r="G480" s="22">
        <v>0</v>
      </c>
      <c r="H480" s="15">
        <v>46197.79</v>
      </c>
      <c r="I480" s="15">
        <v>0</v>
      </c>
      <c r="J480" s="15">
        <v>0</v>
      </c>
      <c r="K480" s="15">
        <v>46197.79</v>
      </c>
      <c r="L480" s="15">
        <v>408.29</v>
      </c>
      <c r="M480" s="15">
        <v>0</v>
      </c>
      <c r="N480" s="15">
        <v>0</v>
      </c>
      <c r="O480" s="15">
        <v>0</v>
      </c>
      <c r="P480" s="15">
        <v>408.29</v>
      </c>
      <c r="Q480" s="15">
        <v>0</v>
      </c>
      <c r="R480" s="15">
        <v>0</v>
      </c>
      <c r="S480" s="15">
        <v>45789.5</v>
      </c>
      <c r="T480" s="15">
        <v>0</v>
      </c>
      <c r="U480" s="15">
        <v>404.23</v>
      </c>
      <c r="V480" s="15">
        <v>0</v>
      </c>
      <c r="W480" s="15">
        <v>0</v>
      </c>
      <c r="X480" s="15">
        <v>404.23</v>
      </c>
      <c r="Y480" s="15">
        <v>0</v>
      </c>
      <c r="Z480" s="15">
        <v>0</v>
      </c>
      <c r="AA480" s="15">
        <v>0</v>
      </c>
      <c r="AB480" s="15">
        <v>148</v>
      </c>
      <c r="AC480" s="15">
        <v>0</v>
      </c>
      <c r="AD480" s="15">
        <v>0</v>
      </c>
      <c r="AE480" s="15">
        <v>0</v>
      </c>
      <c r="AF480" s="15">
        <v>0</v>
      </c>
      <c r="AG480" s="15">
        <v>-37.229999999999997</v>
      </c>
      <c r="AH480" s="15">
        <v>105.68</v>
      </c>
      <c r="AI480" s="15">
        <v>0.19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2.4369999999999999E-3</v>
      </c>
      <c r="AU480" s="8">
        <f t="shared" si="7"/>
        <v>1029.157563</v>
      </c>
      <c r="AV480" s="15">
        <v>0</v>
      </c>
      <c r="AW480" s="15">
        <v>0</v>
      </c>
      <c r="AX480" s="16">
        <v>78</v>
      </c>
      <c r="AY480" s="16">
        <v>360</v>
      </c>
      <c r="AZ480" s="15">
        <v>307696.8</v>
      </c>
      <c r="BA480" s="15">
        <v>88825</v>
      </c>
      <c r="BB480" s="14">
        <v>85</v>
      </c>
      <c r="BC480" s="14">
        <v>43.817703349282297</v>
      </c>
      <c r="BD480" s="14">
        <v>10.5</v>
      </c>
      <c r="BE480" s="14"/>
      <c r="BF480" s="13" t="s">
        <v>416</v>
      </c>
      <c r="BG480" s="11"/>
      <c r="BH480" s="13" t="s">
        <v>417</v>
      </c>
      <c r="BI480" s="13" t="s">
        <v>418</v>
      </c>
      <c r="BJ480" s="13" t="s">
        <v>421</v>
      </c>
      <c r="BK480" s="13" t="s">
        <v>420</v>
      </c>
      <c r="BL480" s="12" t="s">
        <v>1</v>
      </c>
      <c r="BM480" s="14">
        <v>375855.967588</v>
      </c>
      <c r="BN480" s="12" t="s">
        <v>3</v>
      </c>
      <c r="BO480" s="14"/>
      <c r="BP480" s="17">
        <v>36932</v>
      </c>
      <c r="BQ480" s="17">
        <v>47889</v>
      </c>
      <c r="BR480" s="14">
        <v>0</v>
      </c>
      <c r="BS480" s="14">
        <v>148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45505</v>
      </c>
      <c r="E481" s="6" t="s">
        <v>745</v>
      </c>
      <c r="F481" s="21">
        <v>0</v>
      </c>
      <c r="G481" s="21">
        <v>0</v>
      </c>
      <c r="H481" s="8">
        <v>43418.28</v>
      </c>
      <c r="I481" s="8">
        <v>0</v>
      </c>
      <c r="J481" s="8">
        <v>0</v>
      </c>
      <c r="K481" s="8">
        <v>43418.28</v>
      </c>
      <c r="L481" s="8">
        <v>384.81</v>
      </c>
      <c r="M481" s="8">
        <v>0</v>
      </c>
      <c r="N481" s="8">
        <v>0</v>
      </c>
      <c r="O481" s="8">
        <v>0</v>
      </c>
      <c r="P481" s="8">
        <v>384.81</v>
      </c>
      <c r="Q481" s="8">
        <v>0</v>
      </c>
      <c r="R481" s="8">
        <v>0</v>
      </c>
      <c r="S481" s="8">
        <v>43033.47</v>
      </c>
      <c r="T481" s="8">
        <v>0</v>
      </c>
      <c r="U481" s="8">
        <v>379.91</v>
      </c>
      <c r="V481" s="8">
        <v>0</v>
      </c>
      <c r="W481" s="8">
        <v>0</v>
      </c>
      <c r="X481" s="8">
        <v>379.91</v>
      </c>
      <c r="Y481" s="8">
        <v>0</v>
      </c>
      <c r="Z481" s="8">
        <v>0</v>
      </c>
      <c r="AA481" s="8">
        <v>0</v>
      </c>
      <c r="AB481" s="8">
        <v>148</v>
      </c>
      <c r="AC481" s="8">
        <v>0</v>
      </c>
      <c r="AD481" s="8">
        <v>0</v>
      </c>
      <c r="AE481" s="8">
        <v>0</v>
      </c>
      <c r="AF481" s="8">
        <v>0</v>
      </c>
      <c r="AG481" s="8">
        <v>-35.51</v>
      </c>
      <c r="AH481" s="8">
        <v>100.42</v>
      </c>
      <c r="AI481" s="8">
        <v>0.18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2.4365000000000001E-2</v>
      </c>
      <c r="AU481" s="8">
        <f t="shared" si="7"/>
        <v>977.78563499999996</v>
      </c>
      <c r="AV481" s="8">
        <v>0</v>
      </c>
      <c r="AW481" s="8">
        <v>0</v>
      </c>
      <c r="AX481" s="9">
        <v>79</v>
      </c>
      <c r="AY481" s="9">
        <v>360</v>
      </c>
      <c r="AZ481" s="8">
        <v>307653.12</v>
      </c>
      <c r="BA481" s="8">
        <v>83600</v>
      </c>
      <c r="BB481" s="7">
        <v>80</v>
      </c>
      <c r="BC481" s="7">
        <v>41.1803540669857</v>
      </c>
      <c r="BD481" s="7">
        <v>10.5</v>
      </c>
      <c r="BE481" s="7"/>
      <c r="BF481" s="6" t="s">
        <v>416</v>
      </c>
      <c r="BG481" s="4"/>
      <c r="BH481" s="6" t="s">
        <v>417</v>
      </c>
      <c r="BI481" s="6" t="s">
        <v>418</v>
      </c>
      <c r="BJ481" s="6" t="s">
        <v>421</v>
      </c>
      <c r="BK481" s="6" t="s">
        <v>420</v>
      </c>
      <c r="BL481" s="5" t="s">
        <v>1</v>
      </c>
      <c r="BM481" s="7">
        <v>353233.52527367999</v>
      </c>
      <c r="BN481" s="5" t="s">
        <v>3</v>
      </c>
      <c r="BO481" s="7"/>
      <c r="BP481" s="10">
        <v>36972</v>
      </c>
      <c r="BQ481" s="10">
        <v>47929</v>
      </c>
      <c r="BR481" s="7">
        <v>0</v>
      </c>
      <c r="BS481" s="7">
        <v>148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45505</v>
      </c>
      <c r="E482" s="13" t="s">
        <v>746</v>
      </c>
      <c r="F482" s="22">
        <v>0</v>
      </c>
      <c r="G482" s="22">
        <v>0</v>
      </c>
      <c r="H482" s="15">
        <v>48008.18</v>
      </c>
      <c r="I482" s="15">
        <v>0</v>
      </c>
      <c r="J482" s="15">
        <v>0</v>
      </c>
      <c r="K482" s="15">
        <v>48008.18</v>
      </c>
      <c r="L482" s="15">
        <v>387.2</v>
      </c>
      <c r="M482" s="15">
        <v>0</v>
      </c>
      <c r="N482" s="15">
        <v>0</v>
      </c>
      <c r="O482" s="15">
        <v>0</v>
      </c>
      <c r="P482" s="15">
        <v>387.2</v>
      </c>
      <c r="Q482" s="15">
        <v>0</v>
      </c>
      <c r="R482" s="15">
        <v>0</v>
      </c>
      <c r="S482" s="15">
        <v>47620.98</v>
      </c>
      <c r="T482" s="15">
        <v>0</v>
      </c>
      <c r="U482" s="15">
        <v>412.07</v>
      </c>
      <c r="V482" s="15">
        <v>0</v>
      </c>
      <c r="W482" s="15">
        <v>0</v>
      </c>
      <c r="X482" s="15">
        <v>412.07</v>
      </c>
      <c r="Y482" s="15">
        <v>0</v>
      </c>
      <c r="Z482" s="15">
        <v>0</v>
      </c>
      <c r="AA482" s="15">
        <v>0</v>
      </c>
      <c r="AB482" s="15">
        <v>148</v>
      </c>
      <c r="AC482" s="15">
        <v>0</v>
      </c>
      <c r="AD482" s="15">
        <v>0</v>
      </c>
      <c r="AE482" s="15">
        <v>0</v>
      </c>
      <c r="AF482" s="15">
        <v>0</v>
      </c>
      <c r="AG482" s="15">
        <v>-21.42</v>
      </c>
      <c r="AH482" s="15">
        <v>104.22</v>
      </c>
      <c r="AI482" s="15">
        <v>0.16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0.06</v>
      </c>
      <c r="AT482" s="15">
        <v>0</v>
      </c>
      <c r="AU482" s="8">
        <f t="shared" si="7"/>
        <v>1030.17</v>
      </c>
      <c r="AV482" s="15">
        <v>0</v>
      </c>
      <c r="AW482" s="15">
        <v>0</v>
      </c>
      <c r="AX482" s="16">
        <v>84</v>
      </c>
      <c r="AY482" s="16">
        <v>360</v>
      </c>
      <c r="AZ482" s="15">
        <v>334743.81</v>
      </c>
      <c r="BA482" s="15">
        <v>88825</v>
      </c>
      <c r="BB482" s="14">
        <v>79</v>
      </c>
      <c r="BC482" s="14">
        <v>42.353587616099098</v>
      </c>
      <c r="BD482" s="14">
        <v>10.3</v>
      </c>
      <c r="BE482" s="14"/>
      <c r="BF482" s="13" t="s">
        <v>416</v>
      </c>
      <c r="BG482" s="11"/>
      <c r="BH482" s="13" t="s">
        <v>417</v>
      </c>
      <c r="BI482" s="13" t="s">
        <v>418</v>
      </c>
      <c r="BJ482" s="13" t="s">
        <v>421</v>
      </c>
      <c r="BK482" s="13" t="s">
        <v>420</v>
      </c>
      <c r="BL482" s="12" t="s">
        <v>1</v>
      </c>
      <c r="BM482" s="14">
        <v>390889.38545712002</v>
      </c>
      <c r="BN482" s="12" t="s">
        <v>3</v>
      </c>
      <c r="BO482" s="14"/>
      <c r="BP482" s="17">
        <v>37133</v>
      </c>
      <c r="BQ482" s="17">
        <v>48090</v>
      </c>
      <c r="BR482" s="14">
        <v>0</v>
      </c>
      <c r="BS482" s="14">
        <v>148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45505</v>
      </c>
      <c r="E483" s="6" t="s">
        <v>747</v>
      </c>
      <c r="F483" s="21">
        <v>40</v>
      </c>
      <c r="G483" s="21">
        <v>39</v>
      </c>
      <c r="H483" s="8">
        <v>51230.09</v>
      </c>
      <c r="I483" s="8">
        <v>12099.64</v>
      </c>
      <c r="J483" s="8">
        <v>0</v>
      </c>
      <c r="K483" s="8">
        <v>63329.73</v>
      </c>
      <c r="L483" s="8">
        <v>359.82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63329.73</v>
      </c>
      <c r="T483" s="8">
        <v>20223.560000000001</v>
      </c>
      <c r="U483" s="8">
        <v>448.26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20671.82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12459.46</v>
      </c>
      <c r="AW483" s="8">
        <v>20671.82</v>
      </c>
      <c r="AX483" s="9">
        <v>92</v>
      </c>
      <c r="AY483" s="9">
        <v>360</v>
      </c>
      <c r="AZ483" s="8">
        <v>304968.57</v>
      </c>
      <c r="BA483" s="8">
        <v>88339.5</v>
      </c>
      <c r="BB483" s="7">
        <v>90</v>
      </c>
      <c r="BC483" s="7">
        <v>64.520126330803294</v>
      </c>
      <c r="BD483" s="7">
        <v>10.5</v>
      </c>
      <c r="BE483" s="7"/>
      <c r="BF483" s="6" t="s">
        <v>416</v>
      </c>
      <c r="BG483" s="4"/>
      <c r="BH483" s="6" t="s">
        <v>417</v>
      </c>
      <c r="BI483" s="6" t="s">
        <v>418</v>
      </c>
      <c r="BJ483" s="6" t="s">
        <v>421</v>
      </c>
      <c r="BK483" s="6" t="s">
        <v>423</v>
      </c>
      <c r="BL483" s="5" t="s">
        <v>1</v>
      </c>
      <c r="BM483" s="7">
        <v>519832.20926711999</v>
      </c>
      <c r="BN483" s="5" t="s">
        <v>3</v>
      </c>
      <c r="BO483" s="7"/>
      <c r="BP483" s="10">
        <v>37371</v>
      </c>
      <c r="BQ483" s="10">
        <v>48329</v>
      </c>
      <c r="BR483" s="7">
        <v>10211.280000000001</v>
      </c>
      <c r="BS483" s="7">
        <v>148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45505</v>
      </c>
      <c r="E484" s="13" t="s">
        <v>748</v>
      </c>
      <c r="F484" s="22">
        <v>0</v>
      </c>
      <c r="G484" s="22">
        <v>0</v>
      </c>
      <c r="H484" s="15">
        <v>26782.28</v>
      </c>
      <c r="I484" s="15">
        <v>0</v>
      </c>
      <c r="J484" s="15">
        <v>0</v>
      </c>
      <c r="K484" s="15">
        <v>26782.28</v>
      </c>
      <c r="L484" s="15">
        <v>578.17999999999995</v>
      </c>
      <c r="M484" s="15">
        <v>0</v>
      </c>
      <c r="N484" s="15">
        <v>0</v>
      </c>
      <c r="O484" s="15">
        <v>0</v>
      </c>
      <c r="P484" s="15">
        <v>578.17999999999995</v>
      </c>
      <c r="Q484" s="15">
        <v>0</v>
      </c>
      <c r="R484" s="15">
        <v>0</v>
      </c>
      <c r="S484" s="15">
        <v>26204.1</v>
      </c>
      <c r="T484" s="15">
        <v>0</v>
      </c>
      <c r="U484" s="15">
        <v>234.34</v>
      </c>
      <c r="V484" s="15">
        <v>0</v>
      </c>
      <c r="W484" s="15">
        <v>0</v>
      </c>
      <c r="X484" s="15">
        <v>234.34</v>
      </c>
      <c r="Y484" s="15">
        <v>0</v>
      </c>
      <c r="Z484" s="15">
        <v>0</v>
      </c>
      <c r="AA484" s="15">
        <v>0</v>
      </c>
      <c r="AB484" s="15">
        <v>148</v>
      </c>
      <c r="AC484" s="15">
        <v>0</v>
      </c>
      <c r="AD484" s="15">
        <v>0</v>
      </c>
      <c r="AE484" s="15">
        <v>0</v>
      </c>
      <c r="AF484" s="15">
        <v>0</v>
      </c>
      <c r="AG484" s="15">
        <v>-5.01</v>
      </c>
      <c r="AH484" s="15">
        <v>105.68</v>
      </c>
      <c r="AI484" s="15">
        <v>0.21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1.99</v>
      </c>
      <c r="AR484" s="15">
        <v>0</v>
      </c>
      <c r="AS484" s="15">
        <v>15.68</v>
      </c>
      <c r="AT484" s="15">
        <v>0</v>
      </c>
      <c r="AU484" s="8">
        <f t="shared" si="7"/>
        <v>1047.71</v>
      </c>
      <c r="AV484" s="15">
        <v>0</v>
      </c>
      <c r="AW484" s="15">
        <v>0</v>
      </c>
      <c r="AX484" s="16">
        <v>88</v>
      </c>
      <c r="AY484" s="16">
        <v>360</v>
      </c>
      <c r="AZ484" s="15">
        <v>327961.65999999997</v>
      </c>
      <c r="BA484" s="15">
        <v>88825</v>
      </c>
      <c r="BB484" s="14">
        <v>82</v>
      </c>
      <c r="BC484" s="14">
        <v>24.190669293554699</v>
      </c>
      <c r="BD484" s="14">
        <v>10.5</v>
      </c>
      <c r="BE484" s="14"/>
      <c r="BF484" s="13" t="s">
        <v>416</v>
      </c>
      <c r="BG484" s="11"/>
      <c r="BH484" s="13" t="s">
        <v>417</v>
      </c>
      <c r="BI484" s="13" t="s">
        <v>418</v>
      </c>
      <c r="BJ484" s="13" t="s">
        <v>421</v>
      </c>
      <c r="BK484" s="13" t="s">
        <v>420</v>
      </c>
      <c r="BL484" s="12" t="s">
        <v>1</v>
      </c>
      <c r="BM484" s="14">
        <v>215092.26701040001</v>
      </c>
      <c r="BN484" s="12" t="s">
        <v>3</v>
      </c>
      <c r="BO484" s="14"/>
      <c r="BP484" s="17">
        <v>37200</v>
      </c>
      <c r="BQ484" s="17">
        <v>48157</v>
      </c>
      <c r="BR484" s="14">
        <v>0</v>
      </c>
      <c r="BS484" s="14">
        <v>148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45505</v>
      </c>
      <c r="E485" s="6" t="s">
        <v>283</v>
      </c>
      <c r="F485" s="21">
        <v>189</v>
      </c>
      <c r="G485" s="21">
        <v>188</v>
      </c>
      <c r="H485" s="8">
        <v>49593.86</v>
      </c>
      <c r="I485" s="8">
        <v>34871.07</v>
      </c>
      <c r="J485" s="8">
        <v>0</v>
      </c>
      <c r="K485" s="8">
        <v>84464.93</v>
      </c>
      <c r="L485" s="8">
        <v>373.59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84464.93</v>
      </c>
      <c r="T485" s="8">
        <v>115654.02</v>
      </c>
      <c r="U485" s="8">
        <v>425.68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116079.7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0</v>
      </c>
      <c r="AV485" s="8">
        <v>35244.660000000003</v>
      </c>
      <c r="AW485" s="8">
        <v>116079.7</v>
      </c>
      <c r="AX485" s="9">
        <v>88</v>
      </c>
      <c r="AY485" s="9">
        <v>360</v>
      </c>
      <c r="AZ485" s="8">
        <v>351398.72</v>
      </c>
      <c r="BA485" s="8">
        <v>88825</v>
      </c>
      <c r="BB485" s="7">
        <v>77</v>
      </c>
      <c r="BC485" s="7">
        <v>73.220372755417898</v>
      </c>
      <c r="BD485" s="7">
        <v>10.3</v>
      </c>
      <c r="BE485" s="7"/>
      <c r="BF485" s="6" t="s">
        <v>416</v>
      </c>
      <c r="BG485" s="4"/>
      <c r="BH485" s="6" t="s">
        <v>417</v>
      </c>
      <c r="BI485" s="6" t="s">
        <v>418</v>
      </c>
      <c r="BJ485" s="6" t="s">
        <v>421</v>
      </c>
      <c r="BK485" s="6" t="s">
        <v>423</v>
      </c>
      <c r="BL485" s="5" t="s">
        <v>1</v>
      </c>
      <c r="BM485" s="7">
        <v>693317.20137591998</v>
      </c>
      <c r="BN485" s="5" t="s">
        <v>3</v>
      </c>
      <c r="BO485" s="7"/>
      <c r="BP485" s="10">
        <v>37201</v>
      </c>
      <c r="BQ485" s="10">
        <v>48158</v>
      </c>
      <c r="BR485" s="7">
        <v>47718.720000000001</v>
      </c>
      <c r="BS485" s="7">
        <v>148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45505</v>
      </c>
      <c r="E486" s="13" t="s">
        <v>749</v>
      </c>
      <c r="F486" s="22">
        <v>15</v>
      </c>
      <c r="G486" s="22">
        <v>15</v>
      </c>
      <c r="H486" s="15">
        <v>49815.93</v>
      </c>
      <c r="I486" s="15">
        <v>5508.98</v>
      </c>
      <c r="J486" s="15">
        <v>0</v>
      </c>
      <c r="K486" s="15">
        <v>55324.91</v>
      </c>
      <c r="L486" s="15">
        <v>372.19</v>
      </c>
      <c r="M486" s="15">
        <v>0</v>
      </c>
      <c r="N486" s="15">
        <v>0</v>
      </c>
      <c r="O486" s="15">
        <v>298.27999999999997</v>
      </c>
      <c r="P486" s="15">
        <v>0</v>
      </c>
      <c r="Q486" s="15">
        <v>0</v>
      </c>
      <c r="R486" s="15">
        <v>0</v>
      </c>
      <c r="S486" s="15">
        <v>55026.63</v>
      </c>
      <c r="T486" s="15">
        <v>6910.5</v>
      </c>
      <c r="U486" s="15">
        <v>435.89</v>
      </c>
      <c r="V486" s="15">
        <v>0</v>
      </c>
      <c r="W486" s="15">
        <v>299.16000000000003</v>
      </c>
      <c r="X486" s="15">
        <v>0</v>
      </c>
      <c r="Y486" s="15">
        <v>0</v>
      </c>
      <c r="Z486" s="15">
        <v>0</v>
      </c>
      <c r="AA486" s="15">
        <v>7047.23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-42.83</v>
      </c>
      <c r="AH486" s="15">
        <v>0</v>
      </c>
      <c r="AI486" s="15">
        <v>0</v>
      </c>
      <c r="AJ486" s="15">
        <v>148</v>
      </c>
      <c r="AK486" s="15">
        <v>0</v>
      </c>
      <c r="AL486" s="15">
        <v>0</v>
      </c>
      <c r="AM486" s="15">
        <v>44.78</v>
      </c>
      <c r="AN486" s="15">
        <v>0</v>
      </c>
      <c r="AO486" s="15">
        <v>105.19</v>
      </c>
      <c r="AP486" s="15">
        <v>0.21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852.79</v>
      </c>
      <c r="AV486" s="15">
        <v>5582.89</v>
      </c>
      <c r="AW486" s="15">
        <v>7047.23</v>
      </c>
      <c r="AX486" s="16">
        <v>88</v>
      </c>
      <c r="AY486" s="16">
        <v>360</v>
      </c>
      <c r="AZ486" s="15">
        <v>298432.23</v>
      </c>
      <c r="BA486" s="15">
        <v>88339.5</v>
      </c>
      <c r="BB486" s="14">
        <v>90</v>
      </c>
      <c r="BC486" s="14">
        <v>56.060954612602501</v>
      </c>
      <c r="BD486" s="14">
        <v>10.5</v>
      </c>
      <c r="BE486" s="14"/>
      <c r="BF486" s="13" t="s">
        <v>416</v>
      </c>
      <c r="BG486" s="11"/>
      <c r="BH486" s="13" t="s">
        <v>417</v>
      </c>
      <c r="BI486" s="13" t="s">
        <v>418</v>
      </c>
      <c r="BJ486" s="13" t="s">
        <v>421</v>
      </c>
      <c r="BK486" s="13" t="s">
        <v>423</v>
      </c>
      <c r="BL486" s="12" t="s">
        <v>1</v>
      </c>
      <c r="BM486" s="14">
        <v>451677.50820072001</v>
      </c>
      <c r="BN486" s="12" t="s">
        <v>3</v>
      </c>
      <c r="BO486" s="14"/>
      <c r="BP486" s="17">
        <v>37208</v>
      </c>
      <c r="BQ486" s="17">
        <v>48165</v>
      </c>
      <c r="BR486" s="14">
        <v>3801</v>
      </c>
      <c r="BS486" s="14">
        <v>148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45505</v>
      </c>
      <c r="E487" s="6" t="s">
        <v>750</v>
      </c>
      <c r="F487" s="21">
        <v>27</v>
      </c>
      <c r="G487" s="21">
        <v>26</v>
      </c>
      <c r="H487" s="8">
        <v>12224.15</v>
      </c>
      <c r="I487" s="8">
        <v>16795.18</v>
      </c>
      <c r="J487" s="8">
        <v>0</v>
      </c>
      <c r="K487" s="8">
        <v>29019.33</v>
      </c>
      <c r="L487" s="8">
        <v>701.12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29019.33</v>
      </c>
      <c r="T487" s="8">
        <v>5022.9799999999996</v>
      </c>
      <c r="U487" s="8">
        <v>106.96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5129.9399999999996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f t="shared" si="7"/>
        <v>0</v>
      </c>
      <c r="AV487" s="8">
        <v>17496.3</v>
      </c>
      <c r="AW487" s="8">
        <v>5129.9399999999996</v>
      </c>
      <c r="AX487" s="9">
        <v>87</v>
      </c>
      <c r="AY487" s="9">
        <v>360</v>
      </c>
      <c r="AZ487" s="8">
        <v>299138.06</v>
      </c>
      <c r="BA487" s="8">
        <v>88339.5</v>
      </c>
      <c r="BB487" s="7">
        <v>90</v>
      </c>
      <c r="BC487" s="7">
        <v>29.564800570526199</v>
      </c>
      <c r="BD487" s="7">
        <v>10.5</v>
      </c>
      <c r="BE487" s="7"/>
      <c r="BF487" s="6" t="s">
        <v>416</v>
      </c>
      <c r="BG487" s="4"/>
      <c r="BH487" s="6" t="s">
        <v>417</v>
      </c>
      <c r="BI487" s="6" t="s">
        <v>418</v>
      </c>
      <c r="BJ487" s="6" t="s">
        <v>421</v>
      </c>
      <c r="BK487" s="6" t="s">
        <v>423</v>
      </c>
      <c r="BL487" s="5" t="s">
        <v>1</v>
      </c>
      <c r="BM487" s="7">
        <v>238200.64328952</v>
      </c>
      <c r="BN487" s="5" t="s">
        <v>3</v>
      </c>
      <c r="BO487" s="7"/>
      <c r="BP487" s="10">
        <v>37223</v>
      </c>
      <c r="BQ487" s="10">
        <v>48180</v>
      </c>
      <c r="BR487" s="7">
        <v>7040.09</v>
      </c>
      <c r="BS487" s="7">
        <v>148</v>
      </c>
      <c r="BT487" s="7">
        <v>0</v>
      </c>
    </row>
    <row r="488" spans="1:72" s="1" customFormat="1" ht="18.2" customHeight="1" x14ac:dyDescent="0.15">
      <c r="A488" s="4"/>
      <c r="B488" s="5"/>
      <c r="C488" s="5"/>
      <c r="D488" s="24"/>
      <c r="E488" s="6" t="s">
        <v>776</v>
      </c>
      <c r="F488" s="21" t="s">
        <v>777</v>
      </c>
      <c r="G488" s="2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>
        <f>760000/8.208344</f>
        <v>92588.712168983169</v>
      </c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33"/>
      <c r="AT488" s="33"/>
      <c r="AU488" s="8">
        <f t="shared" si="7"/>
        <v>92588.712168983169</v>
      </c>
      <c r="AV488" s="8"/>
      <c r="AW488" s="8"/>
      <c r="AX488" s="9"/>
      <c r="AY488" s="9"/>
      <c r="AZ488" s="8"/>
      <c r="BA488" s="8"/>
      <c r="BB488" s="7"/>
      <c r="BC488" s="7"/>
      <c r="BD488" s="7"/>
      <c r="BE488" s="7"/>
      <c r="BF488" s="6"/>
      <c r="BG488" s="4"/>
      <c r="BH488" s="6"/>
      <c r="BI488" s="6"/>
      <c r="BJ488" s="6"/>
      <c r="BK488" s="6"/>
      <c r="BL488" s="5" t="s">
        <v>1</v>
      </c>
      <c r="BM488" s="7"/>
      <c r="BN488" s="5"/>
      <c r="BO488" s="7"/>
      <c r="BP488" s="10"/>
      <c r="BQ488" s="10"/>
      <c r="BR488" s="7"/>
      <c r="BS488" s="7"/>
      <c r="BT488" s="7"/>
    </row>
    <row r="489" spans="1:72" s="1" customFormat="1" ht="82.7" customHeight="1" x14ac:dyDescent="0.15">
      <c r="A489" s="18" t="s">
        <v>751</v>
      </c>
      <c r="B489" s="18" t="s">
        <v>344</v>
      </c>
      <c r="C489" s="18" t="s">
        <v>345</v>
      </c>
      <c r="D489" s="18" t="s">
        <v>345</v>
      </c>
      <c r="E489" s="18" t="s">
        <v>347</v>
      </c>
      <c r="F489" s="18" t="s">
        <v>752</v>
      </c>
      <c r="G489" s="18" t="s">
        <v>753</v>
      </c>
      <c r="H489" s="18" t="s">
        <v>350</v>
      </c>
      <c r="I489" s="18" t="s">
        <v>351</v>
      </c>
      <c r="J489" s="18" t="s">
        <v>754</v>
      </c>
      <c r="K489" s="18" t="s">
        <v>353</v>
      </c>
      <c r="L489" s="19" t="s">
        <v>354</v>
      </c>
      <c r="M489" s="18" t="s">
        <v>355</v>
      </c>
      <c r="N489" s="18" t="s">
        <v>356</v>
      </c>
      <c r="O489" s="18" t="s">
        <v>357</v>
      </c>
      <c r="P489" s="18" t="s">
        <v>358</v>
      </c>
      <c r="Q489" s="18" t="s">
        <v>359</v>
      </c>
      <c r="R489" s="18" t="s">
        <v>360</v>
      </c>
      <c r="S489" s="18" t="s">
        <v>361</v>
      </c>
      <c r="T489" s="18" t="s">
        <v>362</v>
      </c>
      <c r="U489" s="18" t="s">
        <v>363</v>
      </c>
      <c r="V489" s="18" t="s">
        <v>364</v>
      </c>
      <c r="W489" s="18" t="s">
        <v>365</v>
      </c>
      <c r="X489" s="18" t="s">
        <v>366</v>
      </c>
      <c r="Y489" s="18" t="s">
        <v>367</v>
      </c>
      <c r="Z489" s="18" t="s">
        <v>368</v>
      </c>
      <c r="AA489" s="18" t="s">
        <v>369</v>
      </c>
      <c r="AB489" s="18" t="s">
        <v>370</v>
      </c>
      <c r="AC489" s="18" t="s">
        <v>371</v>
      </c>
      <c r="AD489" s="18" t="s">
        <v>372</v>
      </c>
      <c r="AE489" s="18" t="s">
        <v>373</v>
      </c>
      <c r="AF489" s="18" t="s">
        <v>374</v>
      </c>
      <c r="AG489" s="18" t="s">
        <v>375</v>
      </c>
      <c r="AH489" s="18" t="s">
        <v>376</v>
      </c>
      <c r="AI489" s="18" t="s">
        <v>377</v>
      </c>
      <c r="AJ489" s="18" t="s">
        <v>378</v>
      </c>
      <c r="AK489" s="18" t="s">
        <v>379</v>
      </c>
      <c r="AL489" s="18" t="s">
        <v>380</v>
      </c>
      <c r="AM489" s="18" t="s">
        <v>381</v>
      </c>
      <c r="AN489" s="18" t="s">
        <v>382</v>
      </c>
      <c r="AO489" s="18" t="s">
        <v>383</v>
      </c>
      <c r="AP489" s="18" t="s">
        <v>384</v>
      </c>
      <c r="AQ489" s="18" t="s">
        <v>385</v>
      </c>
      <c r="AR489" s="18" t="s">
        <v>386</v>
      </c>
      <c r="AS489" s="32" t="s">
        <v>387</v>
      </c>
      <c r="AT489" s="32" t="s">
        <v>388</v>
      </c>
      <c r="AU489" s="18" t="s">
        <v>389</v>
      </c>
      <c r="AV489" s="18" t="s">
        <v>390</v>
      </c>
      <c r="AW489" s="18" t="s">
        <v>391</v>
      </c>
      <c r="AX489" s="18" t="s">
        <v>392</v>
      </c>
      <c r="AY489" s="18" t="s">
        <v>393</v>
      </c>
      <c r="AZ489" s="18" t="s">
        <v>394</v>
      </c>
      <c r="BA489" s="18" t="s">
        <v>395</v>
      </c>
      <c r="BB489" s="18" t="s">
        <v>396</v>
      </c>
      <c r="BC489" s="18" t="s">
        <v>397</v>
      </c>
      <c r="BD489" s="18" t="s">
        <v>398</v>
      </c>
      <c r="BE489" s="18" t="s">
        <v>399</v>
      </c>
      <c r="BF489" s="18" t="s">
        <v>400</v>
      </c>
      <c r="BG489" s="18" t="s">
        <v>401</v>
      </c>
      <c r="BH489" s="18" t="s">
        <v>402</v>
      </c>
      <c r="BI489" s="18" t="s">
        <v>403</v>
      </c>
      <c r="BJ489" s="18" t="s">
        <v>404</v>
      </c>
      <c r="BK489" s="18" t="s">
        <v>405</v>
      </c>
      <c r="BL489" s="18" t="s">
        <v>406</v>
      </c>
      <c r="BM489" s="18" t="s">
        <v>407</v>
      </c>
      <c r="BN489" s="18" t="s">
        <v>408</v>
      </c>
      <c r="BO489" s="18" t="s">
        <v>409</v>
      </c>
      <c r="BP489" s="18" t="s">
        <v>755</v>
      </c>
      <c r="BQ489" s="18" t="s">
        <v>756</v>
      </c>
      <c r="BR489" s="19" t="s">
        <v>412</v>
      </c>
      <c r="BS489" s="18" t="s">
        <v>413</v>
      </c>
      <c r="BT489" s="18" t="s">
        <v>414</v>
      </c>
    </row>
    <row r="490" spans="1:72" s="31" customFormat="1" ht="13.35" customHeight="1" x14ac:dyDescent="0.2">
      <c r="A490" s="27" t="s">
        <v>757</v>
      </c>
      <c r="B490" s="28"/>
      <c r="C490" s="28"/>
      <c r="D490" s="28"/>
      <c r="E490" s="28"/>
      <c r="F490" s="29"/>
      <c r="G490" s="29"/>
      <c r="H490" s="23">
        <f t="shared" ref="H490:R490" si="8">+SUMIF($BL$3:$BL$487,"UDIS",H3:H488)</f>
        <v>16946684.119999979</v>
      </c>
      <c r="I490" s="23">
        <f t="shared" si="8"/>
        <v>12382339.109999999</v>
      </c>
      <c r="J490" s="23">
        <f t="shared" si="8"/>
        <v>0</v>
      </c>
      <c r="K490" s="23">
        <f t="shared" si="8"/>
        <v>29329023.230000008</v>
      </c>
      <c r="L490" s="23">
        <f t="shared" si="8"/>
        <v>207343.78000000064</v>
      </c>
      <c r="M490" s="23">
        <f t="shared" si="8"/>
        <v>0</v>
      </c>
      <c r="N490" s="23">
        <f t="shared" si="8"/>
        <v>0</v>
      </c>
      <c r="O490" s="23">
        <f t="shared" si="8"/>
        <v>28979.669999999995</v>
      </c>
      <c r="P490" s="23">
        <f t="shared" si="8"/>
        <v>41794.399999999965</v>
      </c>
      <c r="Q490" s="23">
        <f t="shared" si="8"/>
        <v>74173.66</v>
      </c>
      <c r="R490" s="23">
        <f t="shared" si="8"/>
        <v>0</v>
      </c>
      <c r="S490" s="23">
        <f>+SUMIF($BL$3:$BL$487,"UDIS",S3:S488)-M490</f>
        <v>29184075.5</v>
      </c>
      <c r="T490" s="23">
        <f t="shared" ref="T490:AT490" si="9">+SUMIF($BL$3:$BL$487,"UDIS",T3:T488)</f>
        <v>23754578.039999984</v>
      </c>
      <c r="U490" s="23">
        <f t="shared" si="9"/>
        <v>143377.79</v>
      </c>
      <c r="V490" s="23">
        <f t="shared" si="9"/>
        <v>0</v>
      </c>
      <c r="W490" s="23">
        <f t="shared" si="9"/>
        <v>23882.790000000008</v>
      </c>
      <c r="X490" s="23">
        <f t="shared" si="9"/>
        <v>30177.609999999993</v>
      </c>
      <c r="Y490" s="23">
        <f t="shared" si="9"/>
        <v>0</v>
      </c>
      <c r="Z490" s="23">
        <f t="shared" si="9"/>
        <v>0</v>
      </c>
      <c r="AA490" s="23">
        <f t="shared" si="9"/>
        <v>23845748.230000004</v>
      </c>
      <c r="AB490" s="23">
        <f t="shared" si="9"/>
        <v>12344.289999999997</v>
      </c>
      <c r="AC490" s="23">
        <f t="shared" si="9"/>
        <v>0</v>
      </c>
      <c r="AD490" s="23">
        <f t="shared" si="9"/>
        <v>0</v>
      </c>
      <c r="AE490" s="23">
        <f t="shared" si="9"/>
        <v>0</v>
      </c>
      <c r="AF490" s="23">
        <f t="shared" si="9"/>
        <v>0</v>
      </c>
      <c r="AG490" s="23">
        <f t="shared" si="9"/>
        <v>-6709.0899999999974</v>
      </c>
      <c r="AH490" s="23">
        <f t="shared" si="9"/>
        <v>8285.0599999999977</v>
      </c>
      <c r="AI490" s="23">
        <f t="shared" si="9"/>
        <v>2456.59</v>
      </c>
      <c r="AJ490" s="23">
        <f t="shared" si="9"/>
        <v>8436.23</v>
      </c>
      <c r="AK490" s="23">
        <f t="shared" si="9"/>
        <v>0</v>
      </c>
      <c r="AL490" s="23">
        <f t="shared" si="9"/>
        <v>0</v>
      </c>
      <c r="AM490" s="23">
        <f t="shared" si="9"/>
        <v>3297.1299999999997</v>
      </c>
      <c r="AN490" s="23">
        <f t="shared" si="9"/>
        <v>0</v>
      </c>
      <c r="AO490" s="23">
        <f t="shared" si="9"/>
        <v>5270.6200000000008</v>
      </c>
      <c r="AP490" s="23">
        <f t="shared" si="9"/>
        <v>1854.0600000000002</v>
      </c>
      <c r="AQ490" s="23">
        <f t="shared" si="9"/>
        <v>8090.92</v>
      </c>
      <c r="AR490" s="23">
        <f t="shared" si="9"/>
        <v>2058.52</v>
      </c>
      <c r="AS490" s="23">
        <f t="shared" si="9"/>
        <v>7394.73</v>
      </c>
      <c r="AT490" s="23">
        <f t="shared" si="9"/>
        <v>239.606188</v>
      </c>
      <c r="AU490" s="26">
        <f>+SUMIF($BL$3:$BL$488,"UDIS",AU3:AU488)</f>
        <v>329346.8359809831</v>
      </c>
      <c r="AV490" s="23">
        <f>+SUMIF($BL$3:$BL$487,"UDIS",AV3:AV487)</f>
        <v>12522040.190000009</v>
      </c>
      <c r="AW490" s="23">
        <f>+SUMIF($BL$3:$BL$487,"UDIS",AW3:AW487)</f>
        <v>23845748.230000004</v>
      </c>
      <c r="AX490" s="29"/>
      <c r="AY490" s="29"/>
      <c r="AZ490" s="29"/>
      <c r="BA490" s="23">
        <v>40518848.18</v>
      </c>
      <c r="BB490" s="29"/>
      <c r="BC490" s="29">
        <v>30482.003581305798</v>
      </c>
      <c r="BD490" s="29"/>
      <c r="BE490" s="29"/>
      <c r="BF490" s="29"/>
      <c r="BG490" s="29"/>
      <c r="BH490" s="29"/>
      <c r="BI490" s="29"/>
      <c r="BJ490" s="29"/>
      <c r="BK490" s="29"/>
      <c r="BL490" s="29"/>
      <c r="BM490" s="30"/>
      <c r="BN490" s="29"/>
      <c r="BO490" s="29"/>
      <c r="BP490" s="29"/>
      <c r="BQ490" s="29"/>
      <c r="BR490" s="29">
        <v>10721720.09</v>
      </c>
      <c r="BS490" s="29"/>
      <c r="BT490" s="29"/>
    </row>
    <row r="491" spans="1:72" s="31" customFormat="1" ht="13.35" customHeight="1" x14ac:dyDescent="0.2">
      <c r="A491" s="27" t="s">
        <v>758</v>
      </c>
      <c r="B491" s="28"/>
      <c r="C491" s="28"/>
      <c r="D491" s="28"/>
      <c r="E491" s="28"/>
      <c r="F491" s="29"/>
      <c r="G491" s="29" t="s">
        <v>761</v>
      </c>
      <c r="H491" s="23">
        <f t="shared" ref="H491:R491" si="10">+SUMIF($BL$3:$BL$487,"PESOS",H3:H488)</f>
        <v>0</v>
      </c>
      <c r="I491" s="23">
        <f t="shared" si="10"/>
        <v>0</v>
      </c>
      <c r="J491" s="23">
        <f t="shared" si="10"/>
        <v>0</v>
      </c>
      <c r="K491" s="23">
        <f t="shared" si="10"/>
        <v>0</v>
      </c>
      <c r="L491" s="23">
        <f t="shared" si="10"/>
        <v>0</v>
      </c>
      <c r="M491" s="23">
        <f t="shared" si="10"/>
        <v>0</v>
      </c>
      <c r="N491" s="23">
        <f t="shared" si="10"/>
        <v>0</v>
      </c>
      <c r="O491" s="23">
        <f t="shared" si="10"/>
        <v>0</v>
      </c>
      <c r="P491" s="23">
        <f t="shared" si="10"/>
        <v>0</v>
      </c>
      <c r="Q491" s="23">
        <f t="shared" si="10"/>
        <v>0</v>
      </c>
      <c r="R491" s="23">
        <f t="shared" si="10"/>
        <v>0</v>
      </c>
      <c r="S491" s="23">
        <f>+SUMIF($BL$3:$BL$487,"PESOS",S3:S488)-M491</f>
        <v>0</v>
      </c>
      <c r="T491" s="23">
        <f t="shared" ref="T491:AU491" si="11">+SUMIF($BL$3:$BL$487,"PESOS",T3:T488)</f>
        <v>0</v>
      </c>
      <c r="U491" s="23">
        <f t="shared" si="11"/>
        <v>0</v>
      </c>
      <c r="V491" s="23">
        <f t="shared" si="11"/>
        <v>0</v>
      </c>
      <c r="W491" s="23">
        <f t="shared" si="11"/>
        <v>0</v>
      </c>
      <c r="X491" s="23">
        <f t="shared" si="11"/>
        <v>0</v>
      </c>
      <c r="Y491" s="23">
        <f t="shared" si="11"/>
        <v>0</v>
      </c>
      <c r="Z491" s="23">
        <f t="shared" si="11"/>
        <v>0</v>
      </c>
      <c r="AA491" s="23">
        <f t="shared" si="11"/>
        <v>0</v>
      </c>
      <c r="AB491" s="23">
        <f t="shared" si="11"/>
        <v>0</v>
      </c>
      <c r="AC491" s="23">
        <f t="shared" si="11"/>
        <v>0</v>
      </c>
      <c r="AD491" s="23">
        <f t="shared" si="11"/>
        <v>0</v>
      </c>
      <c r="AE491" s="23">
        <f t="shared" si="11"/>
        <v>0</v>
      </c>
      <c r="AF491" s="23">
        <f t="shared" si="11"/>
        <v>0</v>
      </c>
      <c r="AG491" s="23">
        <f t="shared" si="11"/>
        <v>0</v>
      </c>
      <c r="AH491" s="23">
        <f t="shared" si="11"/>
        <v>0</v>
      </c>
      <c r="AI491" s="23">
        <f t="shared" si="11"/>
        <v>0</v>
      </c>
      <c r="AJ491" s="23">
        <f t="shared" si="11"/>
        <v>0</v>
      </c>
      <c r="AK491" s="23">
        <f t="shared" si="11"/>
        <v>0</v>
      </c>
      <c r="AL491" s="23">
        <f t="shared" si="11"/>
        <v>0</v>
      </c>
      <c r="AM491" s="23">
        <f t="shared" si="11"/>
        <v>0</v>
      </c>
      <c r="AN491" s="23">
        <f t="shared" si="11"/>
        <v>0</v>
      </c>
      <c r="AO491" s="23">
        <f t="shared" si="11"/>
        <v>0</v>
      </c>
      <c r="AP491" s="23">
        <f t="shared" si="11"/>
        <v>0</v>
      </c>
      <c r="AQ491" s="23">
        <f t="shared" si="11"/>
        <v>0</v>
      </c>
      <c r="AR491" s="23">
        <f t="shared" si="11"/>
        <v>0</v>
      </c>
      <c r="AS491" s="23">
        <f t="shared" si="11"/>
        <v>0</v>
      </c>
      <c r="AT491" s="23">
        <f t="shared" si="11"/>
        <v>0</v>
      </c>
      <c r="AU491" s="26">
        <f t="shared" si="11"/>
        <v>0</v>
      </c>
      <c r="AV491" s="23">
        <f t="shared" ref="AV491:AW491" si="12">+SUMIF($BL$3:$BL$487,"PESOS",AV3:AV487)</f>
        <v>0</v>
      </c>
      <c r="AW491" s="23">
        <f t="shared" si="12"/>
        <v>0</v>
      </c>
      <c r="AX491" s="29"/>
      <c r="AY491" s="29"/>
      <c r="AZ491" s="29"/>
      <c r="BA491" s="23">
        <v>0</v>
      </c>
      <c r="BB491" s="29"/>
      <c r="BC491" s="29">
        <v>0</v>
      </c>
      <c r="BD491" s="29"/>
      <c r="BE491" s="29"/>
      <c r="BF491" s="29"/>
      <c r="BG491" s="29"/>
      <c r="BH491" s="29"/>
      <c r="BI491" s="29"/>
      <c r="BJ491" s="29"/>
      <c r="BK491" s="29"/>
      <c r="BL491" s="29" t="s">
        <v>759</v>
      </c>
      <c r="BM491" s="30">
        <v>239552931.02597201</v>
      </c>
      <c r="BN491" s="29"/>
      <c r="BO491" s="29"/>
      <c r="BP491" s="29"/>
      <c r="BQ491" s="29"/>
      <c r="BR491" s="29">
        <v>0</v>
      </c>
      <c r="BS491" s="29"/>
      <c r="BT491" s="29"/>
    </row>
    <row r="492" spans="1:72" s="31" customFormat="1" ht="13.35" customHeight="1" x14ac:dyDescent="0.2">
      <c r="A492" s="27" t="s">
        <v>760</v>
      </c>
      <c r="B492" s="28"/>
      <c r="C492" s="28"/>
      <c r="D492" s="28"/>
      <c r="E492" s="28"/>
      <c r="F492" s="29"/>
      <c r="G492" s="29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6"/>
      <c r="AV492" s="23"/>
      <c r="AW492" s="23"/>
      <c r="AX492" s="29">
        <v>67.152577319587607</v>
      </c>
      <c r="AY492" s="29">
        <v>331.54639175257699</v>
      </c>
      <c r="AZ492" s="29">
        <v>300503.71565278299</v>
      </c>
      <c r="BA492" s="23">
        <v>83544.016865979298</v>
      </c>
      <c r="BB492" s="29"/>
      <c r="BC492" s="29">
        <v>62.849491920218099</v>
      </c>
      <c r="BD492" s="29">
        <v>10.108091610148801</v>
      </c>
      <c r="BE492" s="29"/>
      <c r="BF492" s="29"/>
      <c r="BG492" s="29"/>
      <c r="BH492" s="29"/>
      <c r="BI492" s="29"/>
      <c r="BJ492" s="29"/>
      <c r="BK492" s="29"/>
      <c r="BL492" s="29"/>
      <c r="BM492" s="30"/>
      <c r="BN492" s="29"/>
      <c r="BO492" s="29"/>
      <c r="BP492" s="29"/>
      <c r="BQ492" s="29"/>
      <c r="BR492" s="29"/>
      <c r="BS492" s="29"/>
      <c r="BT492" s="29"/>
    </row>
    <row r="493" spans="1:72" s="31" customFormat="1" ht="13.35" customHeight="1" x14ac:dyDescent="0.2">
      <c r="A493" s="27"/>
      <c r="B493" s="28"/>
      <c r="C493" s="28"/>
      <c r="D493" s="28"/>
      <c r="E493" s="28"/>
      <c r="F493" s="29"/>
      <c r="G493" s="29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6"/>
      <c r="AV493" s="23"/>
      <c r="AW493" s="23"/>
      <c r="AX493" s="29"/>
      <c r="AY493" s="29"/>
      <c r="AZ493" s="29"/>
      <c r="BA493" s="23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30"/>
      <c r="BN493" s="29"/>
      <c r="BO493" s="29"/>
      <c r="BP493" s="29"/>
      <c r="BQ493" s="29"/>
      <c r="BR493" s="29"/>
      <c r="BS493" s="29"/>
      <c r="BT493" s="29"/>
    </row>
    <row r="494" spans="1:72" s="31" customFormat="1" ht="13.35" customHeight="1" x14ac:dyDescent="0.2">
      <c r="A494" s="27"/>
      <c r="B494" s="28"/>
      <c r="C494" s="28"/>
      <c r="D494" s="28"/>
      <c r="E494" s="28"/>
      <c r="F494" s="29"/>
      <c r="G494" s="29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6">
        <v>329346.83598098328</v>
      </c>
      <c r="AV494" s="23"/>
      <c r="AW494" s="23"/>
      <c r="AX494" s="29"/>
      <c r="AY494" s="29"/>
      <c r="AZ494" s="29"/>
      <c r="BA494" s="23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30"/>
      <c r="BN494" s="29"/>
      <c r="BO494" s="29"/>
      <c r="BP494" s="29"/>
      <c r="BQ494" s="29"/>
      <c r="BR494" s="29"/>
      <c r="BS494" s="29"/>
      <c r="BT494" s="29"/>
    </row>
    <row r="495" spans="1:72" s="31" customFormat="1" ht="13.35" customHeight="1" x14ac:dyDescent="0.2">
      <c r="A495" s="27"/>
      <c r="B495" s="28"/>
      <c r="C495" s="28"/>
      <c r="D495" s="28"/>
      <c r="E495" s="28"/>
      <c r="F495" s="29"/>
      <c r="G495" s="29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6"/>
      <c r="AV495" s="23"/>
      <c r="AW495" s="23"/>
      <c r="AX495" s="29"/>
      <c r="AY495" s="29"/>
      <c r="AZ495" s="29"/>
      <c r="BA495" s="23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30"/>
      <c r="BN495" s="29"/>
      <c r="BO495" s="29"/>
      <c r="BP495" s="29"/>
      <c r="BQ495" s="29"/>
      <c r="BR495" s="29"/>
      <c r="BS495" s="29"/>
      <c r="BT495" s="29"/>
    </row>
    <row r="496" spans="1:72" s="31" customFormat="1" ht="13.35" customHeight="1" x14ac:dyDescent="0.2">
      <c r="A496" s="27"/>
      <c r="B496" s="28"/>
      <c r="C496" s="28"/>
      <c r="D496" s="28"/>
      <c r="E496" s="28"/>
      <c r="F496" s="29"/>
      <c r="G496" s="29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6">
        <v>0</v>
      </c>
      <c r="AV496" s="23"/>
      <c r="AW496" s="23"/>
      <c r="AX496" s="29"/>
      <c r="AY496" s="29"/>
      <c r="AZ496" s="29"/>
      <c r="BA496" s="23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30"/>
      <c r="BN496" s="29"/>
      <c r="BO496" s="29"/>
      <c r="BP496" s="29"/>
      <c r="BQ496" s="29"/>
      <c r="BR496" s="29"/>
      <c r="BS496" s="29"/>
      <c r="BT496" s="29"/>
    </row>
    <row r="497" spans="1:72" s="31" customFormat="1" ht="13.35" customHeight="1" x14ac:dyDescent="0.2">
      <c r="A497" s="27"/>
      <c r="B497" s="28"/>
      <c r="C497" s="28"/>
      <c r="D497" s="28"/>
      <c r="E497" s="28"/>
      <c r="F497" s="29"/>
      <c r="G497" s="29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6"/>
      <c r="AV497" s="23"/>
      <c r="AW497" s="23"/>
      <c r="AX497" s="29"/>
      <c r="AY497" s="29"/>
      <c r="AZ497" s="29"/>
      <c r="BA497" s="23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30"/>
      <c r="BN497" s="29"/>
      <c r="BO497" s="29"/>
      <c r="BP497" s="29"/>
      <c r="BQ497" s="29"/>
      <c r="BR497" s="29"/>
      <c r="BS497" s="29"/>
      <c r="BT497" s="29"/>
    </row>
    <row r="498" spans="1:72" s="31" customFormat="1" ht="13.35" customHeight="1" x14ac:dyDescent="0.2">
      <c r="A498" s="27"/>
      <c r="B498" s="28"/>
      <c r="C498" s="28"/>
      <c r="D498" s="28"/>
      <c r="E498" s="28"/>
      <c r="F498" s="29"/>
      <c r="G498" s="29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6"/>
      <c r="AV498" s="23"/>
      <c r="AW498" s="23"/>
      <c r="AX498" s="29"/>
      <c r="AY498" s="29"/>
      <c r="AZ498" s="29"/>
      <c r="BA498" s="23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30"/>
      <c r="BN498" s="29"/>
      <c r="BO498" s="29"/>
      <c r="BP498" s="29"/>
      <c r="BQ498" s="29"/>
      <c r="BR498" s="29"/>
      <c r="BS498" s="29"/>
      <c r="BT498" s="29"/>
    </row>
    <row r="499" spans="1:72" s="31" customFormat="1" ht="13.35" customHeight="1" x14ac:dyDescent="0.2">
      <c r="A499" s="27"/>
      <c r="B499" s="28"/>
      <c r="C499" s="28"/>
      <c r="D499" s="28"/>
      <c r="E499" s="28"/>
      <c r="F499" s="29"/>
      <c r="G499" s="29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6"/>
      <c r="AV499" s="23"/>
      <c r="AW499" s="23"/>
      <c r="AX499" s="29"/>
      <c r="AY499" s="29"/>
      <c r="AZ499" s="29"/>
      <c r="BA499" s="23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30"/>
      <c r="BN499" s="29"/>
      <c r="BO499" s="29"/>
      <c r="BP499" s="29"/>
      <c r="BQ499" s="29"/>
      <c r="BR499" s="29"/>
      <c r="BS499" s="29"/>
      <c r="BT499" s="29"/>
    </row>
    <row r="500" spans="1:72" s="31" customFormat="1" ht="13.35" customHeight="1" x14ac:dyDescent="0.2">
      <c r="A500" s="27"/>
      <c r="B500" s="28"/>
      <c r="C500" s="28"/>
      <c r="D500" s="28"/>
      <c r="E500" s="28"/>
      <c r="F500" s="29"/>
      <c r="G500" s="29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6"/>
      <c r="AV500" s="23"/>
      <c r="AW500" s="23"/>
      <c r="AX500" s="29"/>
      <c r="AY500" s="29"/>
      <c r="AZ500" s="29"/>
      <c r="BA500" s="23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30"/>
      <c r="BN500" s="29"/>
      <c r="BO500" s="29"/>
      <c r="BP500" s="29"/>
      <c r="BQ500" s="29"/>
      <c r="BR500" s="29"/>
      <c r="BS500" s="29"/>
      <c r="BT500" s="29"/>
    </row>
    <row r="501" spans="1:72" s="31" customFormat="1" ht="13.35" customHeight="1" x14ac:dyDescent="0.2">
      <c r="A501" s="27"/>
      <c r="B501" s="28"/>
      <c r="C501" s="28"/>
      <c r="D501" s="28"/>
      <c r="E501" s="28"/>
      <c r="F501" s="29"/>
      <c r="G501" s="29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6"/>
      <c r="AV501" s="23"/>
      <c r="AW501" s="23"/>
      <c r="AX501" s="29"/>
      <c r="AY501" s="29"/>
      <c r="AZ501" s="29"/>
      <c r="BA501" s="23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30"/>
      <c r="BN501" s="29"/>
      <c r="BO501" s="29"/>
      <c r="BP501" s="29"/>
      <c r="BQ501" s="29"/>
      <c r="BR501" s="29"/>
      <c r="BS501" s="29"/>
      <c r="BT501" s="29"/>
    </row>
    <row r="502" spans="1:72" s="31" customFormat="1" ht="13.35" customHeight="1" x14ac:dyDescent="0.2">
      <c r="A502" s="27"/>
      <c r="B502" s="28"/>
      <c r="C502" s="28"/>
      <c r="D502" s="28"/>
      <c r="E502" s="28"/>
      <c r="F502" s="29"/>
      <c r="G502" s="29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6"/>
      <c r="AV502" s="23"/>
      <c r="AW502" s="23"/>
      <c r="AX502" s="29"/>
      <c r="AY502" s="29"/>
      <c r="AZ502" s="29"/>
      <c r="BA502" s="23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30"/>
      <c r="BN502" s="29"/>
      <c r="BO502" s="29"/>
      <c r="BP502" s="29"/>
      <c r="BQ502" s="29"/>
      <c r="BR502" s="29"/>
      <c r="BS502" s="29"/>
      <c r="BT502" s="29"/>
    </row>
    <row r="503" spans="1:72" s="31" customFormat="1" ht="13.35" customHeight="1" x14ac:dyDescent="0.2">
      <c r="A503" s="27"/>
      <c r="B503" s="28"/>
      <c r="C503" s="28"/>
      <c r="D503" s="28"/>
      <c r="E503" s="28"/>
      <c r="F503" s="29"/>
      <c r="G503" s="29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6"/>
      <c r="AV503" s="23"/>
      <c r="AW503" s="23"/>
      <c r="AX503" s="29"/>
      <c r="AY503" s="29"/>
      <c r="AZ503" s="29"/>
      <c r="BA503" s="23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30"/>
      <c r="BN503" s="29"/>
      <c r="BO503" s="29"/>
      <c r="BP503" s="29"/>
      <c r="BQ503" s="29"/>
      <c r="BR503" s="29"/>
      <c r="BS503" s="29"/>
      <c r="BT503" s="29"/>
    </row>
    <row r="504" spans="1:72" s="31" customFormat="1" ht="13.35" customHeight="1" x14ac:dyDescent="0.2">
      <c r="A504" s="27"/>
      <c r="B504" s="28"/>
      <c r="C504" s="28"/>
      <c r="D504" s="28"/>
      <c r="E504" s="28"/>
      <c r="F504" s="29"/>
      <c r="G504" s="29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6"/>
      <c r="AV504" s="23"/>
      <c r="AW504" s="23"/>
      <c r="AX504" s="29"/>
      <c r="AY504" s="29"/>
      <c r="AZ504" s="29"/>
      <c r="BA504" s="23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30"/>
      <c r="BN504" s="29"/>
      <c r="BO504" s="29"/>
      <c r="BP504" s="29"/>
      <c r="BQ504" s="29"/>
      <c r="BR504" s="29"/>
      <c r="BS504" s="29"/>
      <c r="BT504" s="29"/>
    </row>
    <row r="505" spans="1:72" s="31" customFormat="1" ht="13.35" customHeight="1" x14ac:dyDescent="0.2">
      <c r="A505" s="27"/>
      <c r="B505" s="28"/>
      <c r="C505" s="28"/>
      <c r="D505" s="28"/>
      <c r="E505" s="28"/>
      <c r="F505" s="29"/>
      <c r="G505" s="29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6"/>
      <c r="AV505" s="23"/>
      <c r="AW505" s="23"/>
      <c r="AX505" s="29"/>
      <c r="AY505" s="29"/>
      <c r="AZ505" s="29"/>
      <c r="BA505" s="23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30"/>
      <c r="BN505" s="29"/>
      <c r="BO505" s="29"/>
      <c r="BP505" s="29"/>
      <c r="BQ505" s="29"/>
      <c r="BR505" s="29"/>
      <c r="BS505" s="29"/>
      <c r="BT505" s="29"/>
    </row>
    <row r="506" spans="1:72" s="31" customFormat="1" ht="13.35" customHeight="1" x14ac:dyDescent="0.2">
      <c r="A506" s="27"/>
      <c r="B506" s="28"/>
      <c r="C506" s="28"/>
      <c r="D506" s="28"/>
      <c r="E506" s="28"/>
      <c r="F506" s="29"/>
      <c r="G506" s="29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6"/>
      <c r="AV506" s="23"/>
      <c r="AW506" s="23"/>
      <c r="AX506" s="29"/>
      <c r="AY506" s="29"/>
      <c r="AZ506" s="29"/>
      <c r="BA506" s="23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30"/>
      <c r="BN506" s="29"/>
      <c r="BO506" s="29"/>
      <c r="BP506" s="29"/>
      <c r="BQ506" s="29"/>
      <c r="BR506" s="29"/>
      <c r="BS506" s="29"/>
      <c r="BT506" s="29"/>
    </row>
    <row r="507" spans="1:72" s="31" customFormat="1" ht="13.35" customHeight="1" x14ac:dyDescent="0.2">
      <c r="A507" s="27"/>
      <c r="B507" s="28"/>
      <c r="C507" s="28"/>
      <c r="D507" s="28"/>
      <c r="E507" s="28"/>
      <c r="F507" s="29"/>
      <c r="G507" s="29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6"/>
      <c r="AV507" s="23"/>
      <c r="AW507" s="23"/>
      <c r="AX507" s="29"/>
      <c r="AY507" s="29"/>
      <c r="AZ507" s="29"/>
      <c r="BA507" s="23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30"/>
      <c r="BN507" s="29"/>
      <c r="BO507" s="29"/>
      <c r="BP507" s="29"/>
      <c r="BQ507" s="29"/>
      <c r="BR507" s="29"/>
      <c r="BS507" s="29"/>
      <c r="BT507" s="29"/>
    </row>
    <row r="508" spans="1:72" s="31" customFormat="1" ht="13.35" customHeight="1" x14ac:dyDescent="0.2">
      <c r="A508" s="27"/>
      <c r="B508" s="28"/>
      <c r="C508" s="28"/>
      <c r="D508" s="28"/>
      <c r="E508" s="28"/>
      <c r="F508" s="29"/>
      <c r="G508" s="29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6"/>
      <c r="AV508" s="23"/>
      <c r="AW508" s="23"/>
      <c r="AX508" s="29"/>
      <c r="AY508" s="29"/>
      <c r="AZ508" s="29"/>
      <c r="BA508" s="23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30"/>
      <c r="BN508" s="29"/>
      <c r="BO508" s="29"/>
      <c r="BP508" s="29"/>
      <c r="BQ508" s="29"/>
      <c r="BR508" s="29"/>
      <c r="BS508" s="29"/>
      <c r="BT508" s="29"/>
    </row>
    <row r="509" spans="1:72" s="31" customFormat="1" ht="13.35" customHeight="1" x14ac:dyDescent="0.2">
      <c r="A509" s="27"/>
      <c r="B509" s="28"/>
      <c r="C509" s="28"/>
      <c r="D509" s="28"/>
      <c r="E509" s="28"/>
      <c r="F509" s="29"/>
      <c r="G509" s="29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6"/>
      <c r="AV509" s="23"/>
      <c r="AW509" s="23"/>
      <c r="AX509" s="29"/>
      <c r="AY509" s="29"/>
      <c r="AZ509" s="29"/>
      <c r="BA509" s="23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30"/>
      <c r="BN509" s="29"/>
      <c r="BO509" s="29"/>
      <c r="BP509" s="29"/>
      <c r="BQ509" s="29"/>
      <c r="BR509" s="29"/>
      <c r="BS509" s="29"/>
      <c r="BT509" s="29"/>
    </row>
    <row r="510" spans="1:72" s="31" customFormat="1" ht="13.35" customHeight="1" x14ac:dyDescent="0.2">
      <c r="A510" s="27"/>
      <c r="B510" s="28"/>
      <c r="C510" s="28"/>
      <c r="D510" s="28"/>
      <c r="E510" s="28"/>
      <c r="F510" s="29"/>
      <c r="G510" s="29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6"/>
      <c r="AV510" s="23"/>
      <c r="AW510" s="23"/>
      <c r="AX510" s="29"/>
      <c r="AY510" s="29"/>
      <c r="AZ510" s="29"/>
      <c r="BA510" s="23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30"/>
      <c r="BN510" s="29"/>
      <c r="BO510" s="29"/>
      <c r="BP510" s="29"/>
      <c r="BQ510" s="29"/>
      <c r="BR510" s="29"/>
      <c r="BS510" s="29"/>
      <c r="BT510" s="29"/>
    </row>
    <row r="511" spans="1:72" s="31" customFormat="1" ht="13.35" customHeight="1" x14ac:dyDescent="0.2">
      <c r="A511" s="27"/>
      <c r="B511" s="28"/>
      <c r="C511" s="28"/>
      <c r="D511" s="28"/>
      <c r="E511" s="28"/>
      <c r="F511" s="29"/>
      <c r="G511" s="29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6"/>
      <c r="AV511" s="23"/>
      <c r="AW511" s="23"/>
      <c r="AX511" s="29"/>
      <c r="AY511" s="29"/>
      <c r="AZ511" s="29"/>
      <c r="BA511" s="23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30"/>
      <c r="BN511" s="29"/>
      <c r="BO511" s="29"/>
      <c r="BP511" s="29"/>
      <c r="BQ511" s="29"/>
      <c r="BR511" s="29"/>
      <c r="BS511" s="29"/>
      <c r="BT511" s="29"/>
    </row>
    <row r="512" spans="1:72" s="31" customFormat="1" ht="13.35" customHeight="1" x14ac:dyDescent="0.2">
      <c r="A512" s="27"/>
      <c r="B512" s="28"/>
      <c r="C512" s="28"/>
      <c r="D512" s="28"/>
      <c r="E512" s="28"/>
      <c r="F512" s="29"/>
      <c r="G512" s="29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6"/>
      <c r="AV512" s="23"/>
      <c r="AW512" s="23"/>
      <c r="AX512" s="29"/>
      <c r="AY512" s="29"/>
      <c r="AZ512" s="29"/>
      <c r="BA512" s="23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30"/>
      <c r="BN512" s="29"/>
      <c r="BO512" s="29"/>
      <c r="BP512" s="29"/>
      <c r="BQ512" s="29"/>
      <c r="BR512" s="29"/>
      <c r="BS512" s="29"/>
      <c r="BT512" s="29"/>
    </row>
    <row r="513" spans="1:72" s="31" customFormat="1" ht="13.35" customHeight="1" x14ac:dyDescent="0.2">
      <c r="A513" s="27"/>
      <c r="B513" s="28"/>
      <c r="C513" s="28"/>
      <c r="D513" s="28"/>
      <c r="E513" s="28"/>
      <c r="F513" s="29"/>
      <c r="G513" s="29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6"/>
      <c r="AV513" s="23"/>
      <c r="AW513" s="23"/>
      <c r="AX513" s="29"/>
      <c r="AY513" s="29"/>
      <c r="AZ513" s="29"/>
      <c r="BA513" s="23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30"/>
      <c r="BN513" s="29"/>
      <c r="BO513" s="29"/>
      <c r="BP513" s="29"/>
      <c r="BQ513" s="29"/>
      <c r="BR513" s="29"/>
      <c r="BS513" s="29"/>
      <c r="BT513" s="29"/>
    </row>
    <row r="514" spans="1:72" s="31" customFormat="1" ht="13.35" customHeight="1" x14ac:dyDescent="0.2">
      <c r="A514" s="27"/>
      <c r="B514" s="28"/>
      <c r="C514" s="28"/>
      <c r="D514" s="28"/>
      <c r="E514" s="28"/>
      <c r="F514" s="29"/>
      <c r="G514" s="29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6"/>
      <c r="AV514" s="23"/>
      <c r="AW514" s="23"/>
      <c r="AX514" s="29"/>
      <c r="AY514" s="29"/>
      <c r="AZ514" s="29"/>
      <c r="BA514" s="23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30"/>
      <c r="BN514" s="29"/>
      <c r="BO514" s="29"/>
      <c r="BP514" s="29"/>
      <c r="BQ514" s="29"/>
      <c r="BR514" s="29"/>
      <c r="BS514" s="29"/>
      <c r="BT514" s="29"/>
    </row>
    <row r="515" spans="1:72" s="31" customFormat="1" ht="13.35" customHeight="1" x14ac:dyDescent="0.2">
      <c r="A515" s="27"/>
      <c r="B515" s="28"/>
      <c r="C515" s="28"/>
      <c r="D515" s="28"/>
      <c r="E515" s="28"/>
      <c r="F515" s="29"/>
      <c r="G515" s="29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6"/>
      <c r="AV515" s="23"/>
      <c r="AW515" s="23"/>
      <c r="AX515" s="29"/>
      <c r="AY515" s="29"/>
      <c r="AZ515" s="29"/>
      <c r="BA515" s="23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30"/>
      <c r="BN515" s="29"/>
      <c r="BO515" s="29"/>
      <c r="BP515" s="29"/>
      <c r="BQ515" s="29"/>
      <c r="BR515" s="29"/>
      <c r="BS515" s="29"/>
      <c r="BT515" s="29"/>
    </row>
    <row r="516" spans="1:72" s="31" customFormat="1" ht="13.35" customHeight="1" x14ac:dyDescent="0.2">
      <c r="A516" s="27"/>
      <c r="B516" s="28"/>
      <c r="C516" s="28"/>
      <c r="D516" s="28"/>
      <c r="E516" s="28"/>
      <c r="F516" s="29"/>
      <c r="G516" s="29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6"/>
      <c r="AV516" s="23"/>
      <c r="AW516" s="23"/>
      <c r="AX516" s="29"/>
      <c r="AY516" s="29"/>
      <c r="AZ516" s="29"/>
      <c r="BA516" s="23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30"/>
      <c r="BN516" s="29"/>
      <c r="BO516" s="29"/>
      <c r="BP516" s="29"/>
      <c r="BQ516" s="29"/>
      <c r="BR516" s="29"/>
      <c r="BS516" s="29"/>
      <c r="BT516" s="29"/>
    </row>
    <row r="517" spans="1:72" s="31" customFormat="1" ht="13.35" customHeight="1" x14ac:dyDescent="0.2">
      <c r="A517" s="27"/>
      <c r="B517" s="28"/>
      <c r="C517" s="28"/>
      <c r="D517" s="28"/>
      <c r="E517" s="28"/>
      <c r="F517" s="29"/>
      <c r="G517" s="29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6"/>
      <c r="AV517" s="23"/>
      <c r="AW517" s="23"/>
      <c r="AX517" s="29"/>
      <c r="AY517" s="29"/>
      <c r="AZ517" s="29"/>
      <c r="BA517" s="23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30"/>
      <c r="BN517" s="29"/>
      <c r="BO517" s="29"/>
      <c r="BP517" s="29"/>
      <c r="BQ517" s="29"/>
      <c r="BR517" s="29"/>
      <c r="BS517" s="29"/>
      <c r="BT517" s="29"/>
    </row>
    <row r="518" spans="1:72" s="31" customFormat="1" ht="13.35" customHeight="1" x14ac:dyDescent="0.2">
      <c r="A518" s="27"/>
      <c r="B518" s="28"/>
      <c r="C518" s="28"/>
      <c r="D518" s="28"/>
      <c r="E518" s="28"/>
      <c r="F518" s="29"/>
      <c r="G518" s="29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6"/>
      <c r="AV518" s="23"/>
      <c r="AW518" s="23"/>
      <c r="AX518" s="29"/>
      <c r="AY518" s="29"/>
      <c r="AZ518" s="29"/>
      <c r="BA518" s="23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30"/>
      <c r="BN518" s="29"/>
      <c r="BO518" s="29"/>
      <c r="BP518" s="29"/>
      <c r="BQ518" s="29"/>
      <c r="BR518" s="29"/>
      <c r="BS518" s="29"/>
      <c r="BT518" s="29"/>
    </row>
    <row r="519" spans="1:72" s="31" customFormat="1" ht="13.35" customHeight="1" x14ac:dyDescent="0.2">
      <c r="A519" s="27"/>
      <c r="B519" s="28"/>
      <c r="C519" s="28"/>
      <c r="D519" s="28"/>
      <c r="E519" s="28"/>
      <c r="F519" s="29"/>
      <c r="G519" s="29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6"/>
      <c r="AV519" s="23"/>
      <c r="AW519" s="23"/>
      <c r="AX519" s="29"/>
      <c r="AY519" s="29"/>
      <c r="AZ519" s="29"/>
      <c r="BA519" s="23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30"/>
      <c r="BN519" s="29"/>
      <c r="BO519" s="29"/>
      <c r="BP519" s="29"/>
      <c r="BQ519" s="29"/>
      <c r="BR519" s="29"/>
      <c r="BS519" s="29"/>
      <c r="BT519" s="29"/>
    </row>
    <row r="520" spans="1:72" s="31" customFormat="1" ht="13.35" customHeight="1" x14ac:dyDescent="0.2">
      <c r="A520" s="27"/>
      <c r="B520" s="28"/>
      <c r="C520" s="28"/>
      <c r="D520" s="28"/>
      <c r="E520" s="28"/>
      <c r="F520" s="29"/>
      <c r="G520" s="29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6"/>
      <c r="AV520" s="23"/>
      <c r="AW520" s="23"/>
      <c r="AX520" s="29"/>
      <c r="AY520" s="29"/>
      <c r="AZ520" s="29"/>
      <c r="BA520" s="23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30"/>
      <c r="BN520" s="29"/>
      <c r="BO520" s="29"/>
      <c r="BP520" s="29"/>
      <c r="BQ520" s="29"/>
      <c r="BR520" s="29"/>
      <c r="BS520" s="29"/>
      <c r="BT520" s="29"/>
    </row>
    <row r="521" spans="1:72" s="31" customFormat="1" ht="13.35" customHeight="1" x14ac:dyDescent="0.2">
      <c r="A521" s="27"/>
      <c r="B521" s="28"/>
      <c r="C521" s="28"/>
      <c r="D521" s="28"/>
      <c r="E521" s="28"/>
      <c r="F521" s="29"/>
      <c r="G521" s="29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6"/>
      <c r="AV521" s="23"/>
      <c r="AW521" s="23"/>
      <c r="AX521" s="29"/>
      <c r="AY521" s="29"/>
      <c r="AZ521" s="29"/>
      <c r="BA521" s="23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30"/>
      <c r="BN521" s="29"/>
      <c r="BO521" s="29"/>
      <c r="BP521" s="29"/>
      <c r="BQ521" s="29"/>
      <c r="BR521" s="29"/>
      <c r="BS521" s="29"/>
      <c r="BT521" s="29"/>
    </row>
    <row r="522" spans="1:72" s="31" customFormat="1" ht="13.35" customHeight="1" x14ac:dyDescent="0.2">
      <c r="A522" s="27"/>
      <c r="B522" s="28"/>
      <c r="C522" s="28"/>
      <c r="D522" s="28"/>
      <c r="E522" s="28"/>
      <c r="F522" s="29"/>
      <c r="G522" s="29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6"/>
      <c r="AV522" s="23"/>
      <c r="AW522" s="23"/>
      <c r="AX522" s="29"/>
      <c r="AY522" s="29"/>
      <c r="AZ522" s="29"/>
      <c r="BA522" s="23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30"/>
      <c r="BN522" s="29"/>
      <c r="BO522" s="29"/>
      <c r="BP522" s="29"/>
      <c r="BQ522" s="29"/>
      <c r="BR522" s="29"/>
      <c r="BS522" s="29"/>
      <c r="BT522" s="29"/>
    </row>
    <row r="523" spans="1:72" s="31" customFormat="1" ht="13.35" customHeight="1" x14ac:dyDescent="0.2">
      <c r="A523" s="27"/>
      <c r="B523" s="28"/>
      <c r="C523" s="28"/>
      <c r="D523" s="28"/>
      <c r="E523" s="28"/>
      <c r="F523" s="29"/>
      <c r="G523" s="29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6"/>
      <c r="AV523" s="23"/>
      <c r="AW523" s="23"/>
      <c r="AX523" s="29"/>
      <c r="AY523" s="29"/>
      <c r="AZ523" s="29"/>
      <c r="BA523" s="23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30"/>
      <c r="BN523" s="29"/>
      <c r="BO523" s="29"/>
      <c r="BP523" s="29"/>
      <c r="BQ523" s="29"/>
      <c r="BR523" s="29"/>
      <c r="BS523" s="29"/>
      <c r="BT523" s="29"/>
    </row>
    <row r="524" spans="1:72" s="31" customFormat="1" ht="13.35" customHeight="1" x14ac:dyDescent="0.2">
      <c r="A524" s="27"/>
      <c r="B524" s="28"/>
      <c r="C524" s="28"/>
      <c r="D524" s="28"/>
      <c r="E524" s="28"/>
      <c r="F524" s="29"/>
      <c r="G524" s="29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6"/>
      <c r="AV524" s="23"/>
      <c r="AW524" s="23"/>
      <c r="AX524" s="29"/>
      <c r="AY524" s="29"/>
      <c r="AZ524" s="29"/>
      <c r="BA524" s="23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30"/>
      <c r="BN524" s="29"/>
      <c r="BO524" s="29"/>
      <c r="BP524" s="29"/>
      <c r="BQ524" s="29"/>
      <c r="BR524" s="29"/>
      <c r="BS524" s="29"/>
      <c r="BT524" s="29"/>
    </row>
    <row r="525" spans="1:72" s="31" customFormat="1" ht="13.35" customHeight="1" x14ac:dyDescent="0.2">
      <c r="A525" s="27"/>
      <c r="B525" s="28"/>
      <c r="C525" s="28"/>
      <c r="D525" s="28"/>
      <c r="E525" s="28"/>
      <c r="F525" s="29"/>
      <c r="G525" s="29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6"/>
      <c r="AV525" s="23"/>
      <c r="AW525" s="23"/>
      <c r="AX525" s="29"/>
      <c r="AY525" s="29"/>
      <c r="AZ525" s="29"/>
      <c r="BA525" s="23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30"/>
      <c r="BN525" s="29"/>
      <c r="BO525" s="29"/>
      <c r="BP525" s="29"/>
      <c r="BQ525" s="29"/>
      <c r="BR525" s="29"/>
      <c r="BS525" s="29"/>
      <c r="BT525" s="29"/>
    </row>
    <row r="526" spans="1:72" s="31" customFormat="1" ht="13.35" customHeight="1" x14ac:dyDescent="0.2">
      <c r="A526" s="27"/>
      <c r="B526" s="28"/>
      <c r="C526" s="28"/>
      <c r="D526" s="28"/>
      <c r="E526" s="28"/>
      <c r="F526" s="29"/>
      <c r="G526" s="29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6"/>
      <c r="AV526" s="23"/>
      <c r="AW526" s="23"/>
      <c r="AX526" s="29"/>
      <c r="AY526" s="29"/>
      <c r="AZ526" s="29"/>
      <c r="BA526" s="23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30"/>
      <c r="BN526" s="29"/>
      <c r="BO526" s="29"/>
      <c r="BP526" s="29"/>
      <c r="BQ526" s="29"/>
      <c r="BR526" s="29"/>
      <c r="BS526" s="29"/>
      <c r="BT526" s="29"/>
    </row>
  </sheetData>
  <autoFilter ref="A2:BT49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2024-08-12T17:36:57Z</cp:lastPrinted>
  <dcterms:created xsi:type="dcterms:W3CDTF">2009-12-14T23:02:16Z</dcterms:created>
  <dcterms:modified xsi:type="dcterms:W3CDTF">2024-08-26T14:56:17Z</dcterms:modified>
</cp:coreProperties>
</file>