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6U\CREDITO X CREDITO\2024\"/>
    </mc:Choice>
  </mc:AlternateContent>
  <xr:revisionPtr revIDLastSave="0" documentId="13_ncr:1_{5741A91C-243A-4A2A-96B2-11D95738A30C}" xr6:coauthVersionLast="47" xr6:coauthVersionMax="47" xr10:uidLastSave="{00000000-0000-0000-0000-000000000000}"/>
  <bookViews>
    <workbookView xWindow="20370" yWindow="-120" windowWidth="29040" windowHeight="15720" tabRatio="842" xr2:uid="{00000000-000D-0000-FFFF-FFFF00000000}"/>
  </bookViews>
  <sheets>
    <sheet name="CxC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220" i="37" l="1"/>
  <c r="R220" i="37"/>
  <c r="AU219" i="37" l="1"/>
  <c r="AU218" i="37"/>
  <c r="AU217" i="37"/>
  <c r="AU216" i="37"/>
  <c r="AU215" i="37"/>
  <c r="AU214" i="37"/>
  <c r="AU213" i="37"/>
  <c r="AU212" i="37"/>
  <c r="AU211" i="37"/>
  <c r="AU210" i="37"/>
  <c r="AU209" i="37"/>
  <c r="AU208" i="37"/>
  <c r="AU207" i="37"/>
  <c r="AU206" i="37"/>
  <c r="AU205" i="37"/>
  <c r="AU204" i="37"/>
  <c r="AU203" i="37"/>
  <c r="AU202" i="37"/>
  <c r="AU201" i="37"/>
  <c r="AU200" i="37"/>
  <c r="AU199" i="37"/>
  <c r="AU198" i="37"/>
  <c r="AU197" i="37"/>
  <c r="AU196" i="37"/>
  <c r="AU195" i="37"/>
  <c r="AU194" i="37"/>
  <c r="AU193" i="37"/>
  <c r="AU192" i="37"/>
  <c r="AU191" i="37"/>
  <c r="AU190" i="37"/>
  <c r="AU189" i="37"/>
  <c r="AU188" i="37"/>
  <c r="AU187" i="37"/>
  <c r="AU186" i="37"/>
  <c r="AU185" i="37"/>
  <c r="AU184" i="37"/>
  <c r="AU183" i="37"/>
  <c r="AU182" i="37"/>
  <c r="AU181" i="37"/>
  <c r="AU180" i="37"/>
  <c r="AU179" i="37"/>
  <c r="AU178" i="37"/>
  <c r="AU177" i="37"/>
  <c r="AU176" i="37"/>
  <c r="AU175" i="37"/>
  <c r="AU174" i="37"/>
  <c r="AU173" i="37"/>
  <c r="AU172" i="37"/>
  <c r="AU171" i="37"/>
  <c r="AU170" i="37"/>
  <c r="AU169" i="37"/>
  <c r="AU168" i="37"/>
  <c r="AU167" i="37"/>
  <c r="AU166" i="37"/>
  <c r="AU165" i="37"/>
  <c r="AU164" i="37"/>
  <c r="AU163" i="37"/>
  <c r="AU162" i="37"/>
  <c r="AU161" i="37"/>
  <c r="AU160" i="37"/>
  <c r="AU159" i="37"/>
  <c r="AU158" i="37"/>
  <c r="AU157" i="37"/>
  <c r="AU156" i="37"/>
  <c r="AU155" i="37"/>
  <c r="AU154" i="37"/>
  <c r="AU153" i="37"/>
  <c r="AU152" i="37"/>
  <c r="AU151" i="37"/>
  <c r="AU150" i="37"/>
  <c r="AU149" i="37"/>
  <c r="AU148" i="37"/>
  <c r="AU147" i="37"/>
  <c r="AU146" i="37"/>
  <c r="AU145" i="37"/>
  <c r="AU144" i="37"/>
  <c r="AU143" i="37"/>
  <c r="AU142" i="37"/>
  <c r="AU141" i="37"/>
  <c r="AU140" i="37"/>
  <c r="AU139" i="37"/>
  <c r="AU138" i="37"/>
  <c r="AU137" i="37"/>
  <c r="AU136" i="37"/>
  <c r="AU135" i="37"/>
  <c r="AU134" i="37"/>
  <c r="AU133" i="37"/>
  <c r="AU132" i="37"/>
  <c r="AU131" i="37"/>
  <c r="AU130" i="37"/>
  <c r="AU129" i="37"/>
  <c r="AU128" i="37"/>
  <c r="AU127" i="37"/>
  <c r="AU126" i="37"/>
  <c r="AU125" i="37"/>
  <c r="AU124" i="37"/>
  <c r="AU123" i="37"/>
  <c r="AU122" i="37"/>
  <c r="AU121" i="37"/>
  <c r="AU120" i="37"/>
  <c r="AU119" i="37"/>
  <c r="AU118" i="37"/>
  <c r="AU117" i="37"/>
  <c r="AU116" i="37"/>
  <c r="AU115" i="37"/>
  <c r="AU114" i="37"/>
  <c r="AU113" i="37"/>
  <c r="AU112" i="37"/>
  <c r="AU111" i="37"/>
  <c r="AU110" i="37"/>
  <c r="AU109" i="37"/>
  <c r="AU108" i="37"/>
  <c r="AU107" i="37"/>
  <c r="AU106" i="37"/>
  <c r="AU105" i="37"/>
  <c r="AU104" i="37"/>
  <c r="AU103" i="37"/>
  <c r="AU102" i="37"/>
  <c r="AU101" i="37"/>
  <c r="AU100" i="37"/>
  <c r="AU99" i="37"/>
  <c r="AU98" i="37"/>
  <c r="AU97" i="37"/>
  <c r="AU96" i="37"/>
  <c r="AU95" i="37"/>
  <c r="AU94" i="37"/>
  <c r="AU93" i="37"/>
  <c r="AU92" i="37"/>
  <c r="AU91" i="37"/>
  <c r="AU90" i="37"/>
  <c r="AU89" i="37"/>
  <c r="AU88" i="37"/>
  <c r="AU87" i="37"/>
  <c r="AU86" i="37"/>
  <c r="AU85" i="37"/>
  <c r="AU84" i="37"/>
  <c r="AU83" i="37"/>
  <c r="AU82" i="37"/>
  <c r="AU81" i="37"/>
  <c r="AU80" i="37"/>
  <c r="AU79" i="37"/>
  <c r="AU78" i="37"/>
  <c r="AU77" i="37"/>
  <c r="AU76" i="37"/>
  <c r="AU75" i="37"/>
  <c r="AU74" i="37"/>
  <c r="AU73" i="37"/>
  <c r="AU72" i="37"/>
  <c r="AU71" i="37"/>
  <c r="AU70" i="37"/>
  <c r="AU69" i="37"/>
  <c r="AU68" i="37"/>
  <c r="AU67" i="37"/>
  <c r="AU66" i="37"/>
  <c r="AU65" i="37"/>
  <c r="AU64" i="37"/>
  <c r="AU63" i="37"/>
  <c r="AU62" i="37"/>
  <c r="AU61" i="37"/>
  <c r="AU60" i="37"/>
  <c r="AU59" i="37"/>
  <c r="AU58" i="37"/>
  <c r="AU57" i="37"/>
  <c r="AU56" i="37"/>
  <c r="AU55" i="37"/>
  <c r="AU54" i="37"/>
  <c r="AU53" i="37"/>
  <c r="AU52" i="37"/>
  <c r="AU51" i="37"/>
  <c r="AU50" i="37"/>
  <c r="AU49" i="37"/>
  <c r="AU48" i="37"/>
  <c r="AU47" i="37"/>
  <c r="AU46" i="37"/>
  <c r="AU45" i="37"/>
  <c r="AU44" i="37"/>
  <c r="AU43" i="37"/>
  <c r="AU42" i="37"/>
  <c r="AU41" i="37"/>
  <c r="AU40" i="37"/>
  <c r="AU39" i="37"/>
  <c r="AU38" i="37"/>
  <c r="AU37" i="37"/>
  <c r="AU36" i="37"/>
  <c r="AU35" i="37"/>
  <c r="AU34" i="37"/>
  <c r="AU33" i="37"/>
  <c r="AU32" i="37"/>
  <c r="AU31" i="37"/>
  <c r="AU30" i="37"/>
  <c r="AU29" i="37"/>
  <c r="AU28" i="37"/>
  <c r="AU27" i="37"/>
  <c r="AU26" i="37"/>
  <c r="AU25" i="37"/>
  <c r="AU24" i="37"/>
  <c r="AU23" i="37"/>
  <c r="AU22" i="37"/>
  <c r="AU21" i="37"/>
  <c r="AU20" i="37"/>
  <c r="AU19" i="37"/>
  <c r="AU18" i="37"/>
  <c r="AU17" i="37"/>
  <c r="AU16" i="37"/>
  <c r="AU15" i="37"/>
  <c r="AU14" i="37"/>
  <c r="AU223" i="37" s="1"/>
  <c r="AU13" i="37"/>
  <c r="AU12" i="37"/>
  <c r="AU11" i="37"/>
  <c r="AU10" i="37"/>
  <c r="AU9" i="37"/>
  <c r="AU8" i="37"/>
  <c r="AU7" i="37"/>
  <c r="AU6" i="37"/>
  <c r="AU5" i="37"/>
  <c r="AU4" i="37"/>
  <c r="AU222" i="37" s="1"/>
  <c r="AU3" i="37"/>
  <c r="AW223" i="37"/>
  <c r="AV223" i="37"/>
  <c r="AT223" i="37"/>
  <c r="AS223" i="37"/>
  <c r="AR223" i="37"/>
  <c r="AQ223" i="37"/>
  <c r="AP223" i="37"/>
  <c r="AO223" i="37"/>
  <c r="AN223" i="37"/>
  <c r="AM223" i="37"/>
  <c r="AL223" i="37"/>
  <c r="AK223" i="37"/>
  <c r="AJ223" i="37"/>
  <c r="AI223" i="37"/>
  <c r="AH223" i="37"/>
  <c r="AG223" i="37"/>
  <c r="AF223" i="37"/>
  <c r="AE223" i="37"/>
  <c r="AD223" i="37"/>
  <c r="AC223" i="37"/>
  <c r="AB223" i="37"/>
  <c r="AA223" i="37"/>
  <c r="Z223" i="37"/>
  <c r="Y223" i="37"/>
  <c r="X223" i="37"/>
  <c r="W223" i="37"/>
  <c r="V223" i="37"/>
  <c r="U223" i="37"/>
  <c r="T223" i="37"/>
  <c r="S223" i="37"/>
  <c r="R223" i="37"/>
  <c r="Q223" i="37"/>
  <c r="P223" i="37"/>
  <c r="O223" i="37"/>
  <c r="N223" i="37"/>
  <c r="M223" i="37"/>
  <c r="L223" i="37"/>
  <c r="K223" i="37"/>
  <c r="J223" i="37"/>
  <c r="I223" i="37"/>
  <c r="H223" i="37"/>
  <c r="AW222" i="37"/>
  <c r="AV222" i="37"/>
  <c r="AT222" i="37"/>
  <c r="AS222" i="37"/>
  <c r="AR222" i="37"/>
  <c r="AQ222" i="37"/>
  <c r="AP222" i="37"/>
  <c r="AO222" i="37"/>
  <c r="AN222" i="37"/>
  <c r="AM222" i="37"/>
  <c r="AL222" i="37"/>
  <c r="AK222" i="37"/>
  <c r="AJ222" i="37"/>
  <c r="AI222" i="37"/>
  <c r="AH222" i="37"/>
  <c r="AG222" i="37"/>
  <c r="AF222" i="37"/>
  <c r="AE222" i="37"/>
  <c r="AD222" i="37"/>
  <c r="AC222" i="37"/>
  <c r="AB222" i="37"/>
  <c r="AA222" i="37"/>
  <c r="Z222" i="37"/>
  <c r="Y222" i="37"/>
  <c r="X222" i="37"/>
  <c r="W222" i="37"/>
  <c r="V222" i="37"/>
  <c r="U222" i="37"/>
  <c r="T222" i="37"/>
  <c r="S222" i="37"/>
  <c r="R222" i="37"/>
  <c r="Q222" i="37"/>
  <c r="P222" i="37"/>
  <c r="O222" i="37"/>
  <c r="N222" i="37"/>
  <c r="M222" i="37"/>
  <c r="L222" i="37"/>
  <c r="K222" i="37"/>
  <c r="J222" i="37"/>
  <c r="I222" i="37"/>
  <c r="H222" i="37"/>
</calcChain>
</file>

<file path=xl/sharedStrings.xml><?xml version="1.0" encoding="utf-8"?>
<sst xmlns="http://schemas.openxmlformats.org/spreadsheetml/2006/main" count="2255" uniqueCount="470">
  <si>
    <t>3000000185582</t>
  </si>
  <si>
    <t>3000000183343</t>
  </si>
  <si>
    <t>3000000181145</t>
  </si>
  <si>
    <t>Pesos</t>
  </si>
  <si>
    <t>UDIS</t>
  </si>
  <si>
    <t>Al Corriente</t>
  </si>
  <si>
    <t>3000000195697</t>
  </si>
  <si>
    <t>3000000196327</t>
  </si>
  <si>
    <t>3000000195797</t>
  </si>
  <si>
    <t>3012010101053618</t>
  </si>
  <si>
    <t>3012010101097714</t>
  </si>
  <si>
    <t>3012010101103116</t>
  </si>
  <si>
    <t>3012010101110236</t>
  </si>
  <si>
    <t>3012010101157666</t>
  </si>
  <si>
    <t>356010006</t>
  </si>
  <si>
    <t>38-400007</t>
  </si>
  <si>
    <t>9-400004</t>
  </si>
  <si>
    <t>3000000201458</t>
  </si>
  <si>
    <t>3000000195611</t>
  </si>
  <si>
    <t>3000000205779</t>
  </si>
  <si>
    <t>3000000205788</t>
  </si>
  <si>
    <t>3010010101821220</t>
  </si>
  <si>
    <t>3012010101007036</t>
  </si>
  <si>
    <t>3012010101142544</t>
  </si>
  <si>
    <t>3012010101147618</t>
  </si>
  <si>
    <t>23818</t>
  </si>
  <si>
    <t>QR</t>
  </si>
  <si>
    <t>13628</t>
  </si>
  <si>
    <t>18658</t>
  </si>
  <si>
    <t>19308</t>
  </si>
  <si>
    <t>19599</t>
  </si>
  <si>
    <t>24790</t>
  </si>
  <si>
    <t>2528</t>
  </si>
  <si>
    <t>3000000190714</t>
  </si>
  <si>
    <t>3000000191381</t>
  </si>
  <si>
    <t>3000000194216</t>
  </si>
  <si>
    <t>3000000194329</t>
  </si>
  <si>
    <t>3010010101830346</t>
  </si>
  <si>
    <t>3010010101835881</t>
  </si>
  <si>
    <t>3012010101004165</t>
  </si>
  <si>
    <t>3012010101016870</t>
  </si>
  <si>
    <t>3012010101018892</t>
  </si>
  <si>
    <t>3012010101019312</t>
  </si>
  <si>
    <t>3012010101037744</t>
  </si>
  <si>
    <t>3012010101038601</t>
  </si>
  <si>
    <t>3012010101040714</t>
  </si>
  <si>
    <t>3012010101042140</t>
  </si>
  <si>
    <t>3012010101058344</t>
  </si>
  <si>
    <t>3012010101060282</t>
  </si>
  <si>
    <t>3012010101063476</t>
  </si>
  <si>
    <t>3012010101068830</t>
  </si>
  <si>
    <t>3012010101070141</t>
  </si>
  <si>
    <t>3012010101071438</t>
  </si>
  <si>
    <t>3012010101071800</t>
  </si>
  <si>
    <t>3012010101071826</t>
  </si>
  <si>
    <t>3012010101073160</t>
  </si>
  <si>
    <t>3012010101073731</t>
  </si>
  <si>
    <t>3012010101076072</t>
  </si>
  <si>
    <t>3012010101081387</t>
  </si>
  <si>
    <t>3012010101081882</t>
  </si>
  <si>
    <t>3012010101081932</t>
  </si>
  <si>
    <t>3012010101088655</t>
  </si>
  <si>
    <t>3012010101091188</t>
  </si>
  <si>
    <t>3012010101091873</t>
  </si>
  <si>
    <t>3012010101093176</t>
  </si>
  <si>
    <t>3012010101098969</t>
  </si>
  <si>
    <t>3012010101100096</t>
  </si>
  <si>
    <t>3012010101101011</t>
  </si>
  <si>
    <t>3012010101102258</t>
  </si>
  <si>
    <t>3012010101102464</t>
  </si>
  <si>
    <t>3012010101102613</t>
  </si>
  <si>
    <t>3012010101102621</t>
  </si>
  <si>
    <t>3012010101103017</t>
  </si>
  <si>
    <t>3012010101103033</t>
  </si>
  <si>
    <t>3012010101103066</t>
  </si>
  <si>
    <t>3012010101104676</t>
  </si>
  <si>
    <t>3012010101105996</t>
  </si>
  <si>
    <t>3012010101111846</t>
  </si>
  <si>
    <t>3012010101113933</t>
  </si>
  <si>
    <t>3012010101127396</t>
  </si>
  <si>
    <t>3012010101127461</t>
  </si>
  <si>
    <t>3012010101130085</t>
  </si>
  <si>
    <t>3012010101130176</t>
  </si>
  <si>
    <t>3012010101130523</t>
  </si>
  <si>
    <t>3012010101138245</t>
  </si>
  <si>
    <t>3012010101138971</t>
  </si>
  <si>
    <t>3012010101142056</t>
  </si>
  <si>
    <t>3012010101142429</t>
  </si>
  <si>
    <t>3012010101146420</t>
  </si>
  <si>
    <t>3012010101146578</t>
  </si>
  <si>
    <t>3012010101146925</t>
  </si>
  <si>
    <t>3012010101147287</t>
  </si>
  <si>
    <t>3012010101147303</t>
  </si>
  <si>
    <t>3012010101147394</t>
  </si>
  <si>
    <t>3012010101147519</t>
  </si>
  <si>
    <t>3012010101147592</t>
  </si>
  <si>
    <t>3012010101149127</t>
  </si>
  <si>
    <t>3012010101150364</t>
  </si>
  <si>
    <t>3012010101152014</t>
  </si>
  <si>
    <t>3012010101152345</t>
  </si>
  <si>
    <t>3012010101155660</t>
  </si>
  <si>
    <t>3012010101157518</t>
  </si>
  <si>
    <t>3012010101160181</t>
  </si>
  <si>
    <t>3012010101160215</t>
  </si>
  <si>
    <t>3012010101165297</t>
  </si>
  <si>
    <t>3012010101165677</t>
  </si>
  <si>
    <t>3012010101165685</t>
  </si>
  <si>
    <t>3012010101167335</t>
  </si>
  <si>
    <t>3012010101169141</t>
  </si>
  <si>
    <t>3012010101172152</t>
  </si>
  <si>
    <t>3012010101173903</t>
  </si>
  <si>
    <t>3012010101174273</t>
  </si>
  <si>
    <t>3012010101174620</t>
  </si>
  <si>
    <t>3012010101176294</t>
  </si>
  <si>
    <t>3012010101991973</t>
  </si>
  <si>
    <t>3030010102487765</t>
  </si>
  <si>
    <t>3030010102487864</t>
  </si>
  <si>
    <t>3030010102491080</t>
  </si>
  <si>
    <t>3030010102492146</t>
  </si>
  <si>
    <t>3030010102497392</t>
  </si>
  <si>
    <t>3030010102498853</t>
  </si>
  <si>
    <t>3030010102501201</t>
  </si>
  <si>
    <t>3030010102506572</t>
  </si>
  <si>
    <t>3030010102508453</t>
  </si>
  <si>
    <t>3030010102511598</t>
  </si>
  <si>
    <t>3030010102520060</t>
  </si>
  <si>
    <t>3030010102520680</t>
  </si>
  <si>
    <t>3030010102523072</t>
  </si>
  <si>
    <t>45452</t>
  </si>
  <si>
    <t>4858</t>
  </si>
  <si>
    <t>5175</t>
  </si>
  <si>
    <t>5337</t>
  </si>
  <si>
    <t>6149</t>
  </si>
  <si>
    <t>62-400002</t>
  </si>
  <si>
    <t>69-400001</t>
  </si>
  <si>
    <t>GUANAJUATO</t>
  </si>
  <si>
    <t>QUINTANA ROO</t>
  </si>
  <si>
    <t>SONORA</t>
  </si>
  <si>
    <t>CHIHUAHUA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</si>
  <si>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</si>
  <si>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</si>
  <si>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</si>
  <si>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</si>
  <si>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</si>
  <si>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</si>
  <si>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</si>
  <si>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</si>
  <si>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</si>
  <si>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</si>
  <si>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</si>
  <si>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</si>
  <si>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</si>
  <si>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</si>
  <si>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</si>
  <si>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</si>
  <si>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</si>
  <si>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</si>
  <si>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</si>
  <si>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</si>
  <si>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</si>
  <si>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</si>
  <si>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</si>
  <si>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</si>
  <si>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</si>
  <si>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</si>
  <si>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</si>
  <si>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</si>
  <si>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</si>
  <si>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</si>
  <si>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</si>
  <si>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</si>
  <si>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</si>
  <si>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</si>
  <si>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</si>
  <si>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</si>
  <si>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</si>
  <si>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</si>
  <si>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</si>
  <si>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</si>
  <si>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</si>
  <si>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</si>
  <si>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</si>
  <si>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</si>
  <si>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</si>
  <si>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</si>
  <si>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</si>
  <si>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</si>
  <si>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</si>
  <si>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</si>
  <si>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</si>
  <si>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</si>
  <si>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</si>
  <si>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</si>
  <si>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</si>
  <si>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</si>
  <si>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</si>
  <si>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</si>
  <si>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</si>
  <si>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</si>
  <si>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</si>
  <si>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</si>
  <si>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</si>
  <si>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</si>
  <si>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</si>
  <si>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</si>
  <si>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</si>
  <si>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</si>
  <si>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</si>
  <si>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</si>
  <si>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</si>
  <si>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</si>
  <si>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MXMACFW 06U</t>
  </si>
  <si>
    <t>Formal</t>
  </si>
  <si>
    <t>Proceso Judicial</t>
  </si>
  <si>
    <t>13226</t>
  </si>
  <si>
    <t>BCN</t>
  </si>
  <si>
    <t>MEXICALI</t>
  </si>
  <si>
    <t>21353</t>
  </si>
  <si>
    <t>TIJUANA</t>
  </si>
  <si>
    <t>JAL</t>
  </si>
  <si>
    <t>GUADALAJARA</t>
  </si>
  <si>
    <t>GTO</t>
  </si>
  <si>
    <t>CELAYA</t>
  </si>
  <si>
    <t>38016</t>
  </si>
  <si>
    <t>LEON</t>
  </si>
  <si>
    <t>37200</t>
  </si>
  <si>
    <t>TLAJOMULCO DE ZU¥IGA</t>
  </si>
  <si>
    <t>45653</t>
  </si>
  <si>
    <t>SIN</t>
  </si>
  <si>
    <t>BCS</t>
  </si>
  <si>
    <t>LA PAZ</t>
  </si>
  <si>
    <t>YUC</t>
  </si>
  <si>
    <t>MERIDA</t>
  </si>
  <si>
    <t>QRO</t>
  </si>
  <si>
    <t>SANTIAGO DE QUERETARO</t>
  </si>
  <si>
    <t>76158</t>
  </si>
  <si>
    <t>CULIACAN</t>
  </si>
  <si>
    <t>80063</t>
  </si>
  <si>
    <t>0</t>
  </si>
  <si>
    <t>77536</t>
  </si>
  <si>
    <t>EM</t>
  </si>
  <si>
    <t>55765</t>
  </si>
  <si>
    <t>3000000189375</t>
  </si>
  <si>
    <t>80158</t>
  </si>
  <si>
    <t>77518</t>
  </si>
  <si>
    <t>3000000191203</t>
  </si>
  <si>
    <t>22237</t>
  </si>
  <si>
    <t>SOLIDARIDAD</t>
  </si>
  <si>
    <t>77710</t>
  </si>
  <si>
    <t>3000000192609</t>
  </si>
  <si>
    <t>22244</t>
  </si>
  <si>
    <t>3000000192759</t>
  </si>
  <si>
    <t>3000000193166</t>
  </si>
  <si>
    <t>21378</t>
  </si>
  <si>
    <t>3000000193516</t>
  </si>
  <si>
    <t>ENSENADA</t>
  </si>
  <si>
    <t>22813</t>
  </si>
  <si>
    <t>3000000193651</t>
  </si>
  <si>
    <t>BENITO JUAREZ</t>
  </si>
  <si>
    <t>NL</t>
  </si>
  <si>
    <t>GUADALUPE</t>
  </si>
  <si>
    <t>64780</t>
  </si>
  <si>
    <t>Morosidad</t>
  </si>
  <si>
    <t>3000000194305</t>
  </si>
  <si>
    <t>77725</t>
  </si>
  <si>
    <t>3000000194316</t>
  </si>
  <si>
    <t>22236</t>
  </si>
  <si>
    <t>3000000194339</t>
  </si>
  <si>
    <t>36256</t>
  </si>
  <si>
    <t>3000000195405</t>
  </si>
  <si>
    <t>ACOLMAN</t>
  </si>
  <si>
    <t>55870</t>
  </si>
  <si>
    <t>TECAMAC</t>
  </si>
  <si>
    <t>3000000195601</t>
  </si>
  <si>
    <t>21355</t>
  </si>
  <si>
    <t>SON</t>
  </si>
  <si>
    <t>CAJEME</t>
  </si>
  <si>
    <t>21000</t>
  </si>
  <si>
    <t>3000000196285</t>
  </si>
  <si>
    <t>37358</t>
  </si>
  <si>
    <t>3000000205691</t>
  </si>
  <si>
    <t>3000000205715</t>
  </si>
  <si>
    <t>DF</t>
  </si>
  <si>
    <t>MIGUEL HIDALGO</t>
  </si>
  <si>
    <t>11500</t>
  </si>
  <si>
    <t>3000000205731</t>
  </si>
  <si>
    <t>ECATEPEC</t>
  </si>
  <si>
    <t>7969</t>
  </si>
  <si>
    <t>CIUDAD CANCÚN, MUNICIPIO DE BENITO JUÁREZ</t>
  </si>
  <si>
    <t>3000000206713</t>
  </si>
  <si>
    <t>HERMOSILLO</t>
  </si>
  <si>
    <t>3000000206720</t>
  </si>
  <si>
    <t>3000000206731</t>
  </si>
  <si>
    <t>55075</t>
  </si>
  <si>
    <t>3000000206772</t>
  </si>
  <si>
    <t>Coacalco de Berriozábal</t>
  </si>
  <si>
    <t>55712</t>
  </si>
  <si>
    <t>3000000206815</t>
  </si>
  <si>
    <t>44730</t>
  </si>
  <si>
    <t>3000000206833</t>
  </si>
  <si>
    <t>77714</t>
  </si>
  <si>
    <t>3000000206983</t>
  </si>
  <si>
    <t>22253</t>
  </si>
  <si>
    <t>3000000207187</t>
  </si>
  <si>
    <t>Quintana Roo</t>
  </si>
  <si>
    <t>3000000207735</t>
  </si>
  <si>
    <t>3000000207752</t>
  </si>
  <si>
    <t>3000000207819</t>
  </si>
  <si>
    <t>3000000207824</t>
  </si>
  <si>
    <t>Ciudad Obregón</t>
  </si>
  <si>
    <t>3000000207844</t>
  </si>
  <si>
    <t>3000000207855</t>
  </si>
  <si>
    <t>3000000207925</t>
  </si>
  <si>
    <t>3000000207991</t>
  </si>
  <si>
    <t>3000000208025</t>
  </si>
  <si>
    <t>Ciudad de Cancún, Municipio de Benito Juárez</t>
  </si>
  <si>
    <t>3000000208034</t>
  </si>
  <si>
    <t>NUEVO LEON</t>
  </si>
  <si>
    <t>3000000208041</t>
  </si>
  <si>
    <t>TAM</t>
  </si>
  <si>
    <t>TAMAULIPAS</t>
  </si>
  <si>
    <t>3000000208064</t>
  </si>
  <si>
    <t>ESTADO DE MÉXICO</t>
  </si>
  <si>
    <t>3000000208075</t>
  </si>
  <si>
    <t>3000000208438</t>
  </si>
  <si>
    <t>3000000208523</t>
  </si>
  <si>
    <t>Tijuana</t>
  </si>
  <si>
    <t>3000000208530</t>
  </si>
  <si>
    <t>Mexicali</t>
  </si>
  <si>
    <t>3000000208531</t>
  </si>
  <si>
    <t>JUAREZ</t>
  </si>
  <si>
    <t>TLAQUEPAQUE</t>
  </si>
  <si>
    <t>45602</t>
  </si>
  <si>
    <t>3010010101822509</t>
  </si>
  <si>
    <t>PUE</t>
  </si>
  <si>
    <t>TEHUACAN</t>
  </si>
  <si>
    <t>75855</t>
  </si>
  <si>
    <t>77500</t>
  </si>
  <si>
    <t>COA</t>
  </si>
  <si>
    <t>TORREON</t>
  </si>
  <si>
    <t>27294</t>
  </si>
  <si>
    <t>3010010101848454</t>
  </si>
  <si>
    <t>APODACA</t>
  </si>
  <si>
    <t>66600</t>
  </si>
  <si>
    <t>55882</t>
  </si>
  <si>
    <t>LA PRESA</t>
  </si>
  <si>
    <t>22680</t>
  </si>
  <si>
    <t>22890</t>
  </si>
  <si>
    <t>3012010101007358</t>
  </si>
  <si>
    <t>Informal</t>
  </si>
  <si>
    <t>DE CHICOLOAPAN</t>
  </si>
  <si>
    <t>56370</t>
  </si>
  <si>
    <t>PUERTO VALLARTA</t>
  </si>
  <si>
    <t>48280</t>
  </si>
  <si>
    <t>3012010101028891</t>
  </si>
  <si>
    <t>85137</t>
  </si>
  <si>
    <t>22255</t>
  </si>
  <si>
    <t>3012010101036340</t>
  </si>
  <si>
    <t>22000</t>
  </si>
  <si>
    <t>CHI</t>
  </si>
  <si>
    <t>32695</t>
  </si>
  <si>
    <t>22895</t>
  </si>
  <si>
    <t>3012010101043007</t>
  </si>
  <si>
    <t>31370</t>
  </si>
  <si>
    <t>3012010101060191</t>
  </si>
  <si>
    <t>22245</t>
  </si>
  <si>
    <t>CHICOLOAPAN</t>
  </si>
  <si>
    <t>3012010101065331</t>
  </si>
  <si>
    <t>77539</t>
  </si>
  <si>
    <t>80247</t>
  </si>
  <si>
    <t>22200</t>
  </si>
  <si>
    <t>3012010101079423</t>
  </si>
  <si>
    <t>83296</t>
  </si>
  <si>
    <t>IXTAPALUCA</t>
  </si>
  <si>
    <t>56535</t>
  </si>
  <si>
    <t>3012010101087277</t>
  </si>
  <si>
    <t>85134</t>
  </si>
  <si>
    <t>3012010101090222</t>
  </si>
  <si>
    <t>45601</t>
  </si>
  <si>
    <t>3012010101092368</t>
  </si>
  <si>
    <t>83287</t>
  </si>
  <si>
    <t>3012010101092814</t>
  </si>
  <si>
    <t>MICH</t>
  </si>
  <si>
    <t>TARIMBARO</t>
  </si>
  <si>
    <t>58891</t>
  </si>
  <si>
    <t>Ensenada</t>
  </si>
  <si>
    <t>22785</t>
  </si>
  <si>
    <t>83293</t>
  </si>
  <si>
    <t>3012010101098985</t>
  </si>
  <si>
    <t>3012010101100997</t>
  </si>
  <si>
    <t>3012010101101862</t>
  </si>
  <si>
    <t>PUEBLA</t>
  </si>
  <si>
    <t>22600</t>
  </si>
  <si>
    <t>3012010101111192</t>
  </si>
  <si>
    <t>3012010101111200</t>
  </si>
  <si>
    <t>3012010101126174</t>
  </si>
  <si>
    <t>OAX</t>
  </si>
  <si>
    <t>3012010101127479</t>
  </si>
  <si>
    <t>3012010101138096</t>
  </si>
  <si>
    <t>3012010101138625</t>
  </si>
  <si>
    <t>72590</t>
  </si>
  <si>
    <t>22643</t>
  </si>
  <si>
    <t>VILLA DE ZAACHILA</t>
  </si>
  <si>
    <t>71250</t>
  </si>
  <si>
    <t>3012010101152477</t>
  </si>
  <si>
    <t>3012010101156940</t>
  </si>
  <si>
    <t>22203</t>
  </si>
  <si>
    <t>22117</t>
  </si>
  <si>
    <t>3012010101174018</t>
  </si>
  <si>
    <t>ALTAMIRA</t>
  </si>
  <si>
    <t>89600</t>
  </si>
  <si>
    <t>3030010102241428</t>
  </si>
  <si>
    <t>CIUDAD MADERO</t>
  </si>
  <si>
    <t>89506</t>
  </si>
  <si>
    <t>LOS CABOS</t>
  </si>
  <si>
    <t>23400</t>
  </si>
  <si>
    <t>11320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</si>
  <si>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</si>
  <si>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</si>
  <si>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</si>
  <si>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</si>
  <si>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</si>
  <si>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</si>
  <si>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</si>
  <si>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</si>
  <si>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</si>
  <si>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</si>
  <si>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Hipotecaria Su Casita</t>
  </si>
  <si>
    <t>3000000208683</t>
  </si>
  <si>
    <t>3000000208196</t>
  </si>
  <si>
    <t>3000000208509</t>
  </si>
  <si>
    <t>Solidaridad</t>
  </si>
  <si>
    <t>3012010101100609</t>
  </si>
  <si>
    <t>3012010101147204</t>
  </si>
  <si>
    <t>Hipotecaria Crédito y Casa</t>
  </si>
  <si>
    <t>Hipotecaria Vértice</t>
  </si>
  <si>
    <t>Hipotecaria Nacional</t>
  </si>
  <si>
    <t>Originador / Originator</t>
  </si>
  <si>
    <t>Suma:</t>
  </si>
  <si>
    <t>22830</t>
  </si>
  <si>
    <t>IRAPUATO</t>
  </si>
  <si>
    <t>36660</t>
  </si>
  <si>
    <t>MONCLOVA</t>
  </si>
  <si>
    <t>25750</t>
  </si>
  <si>
    <t>SLP</t>
  </si>
  <si>
    <t>MATEHUALA</t>
  </si>
  <si>
    <t>78700</t>
  </si>
  <si>
    <t>SAN LUIS POTOSI</t>
  </si>
  <si>
    <t>45625</t>
  </si>
  <si>
    <t>3000000209387</t>
  </si>
  <si>
    <t>3000000209380</t>
  </si>
  <si>
    <t>48290</t>
  </si>
  <si>
    <t>3000000209608</t>
  </si>
  <si>
    <t>ECATEPEC DE MORELOS</t>
  </si>
  <si>
    <t>3012010101072741</t>
  </si>
  <si>
    <t>3012010101083995</t>
  </si>
  <si>
    <t>Liquidado</t>
  </si>
  <si>
    <t>3012010101141728</t>
  </si>
  <si>
    <t>3012010101142304</t>
  </si>
  <si>
    <t>TLAJOMULCO DE ZU?IGA</t>
  </si>
  <si>
    <t>45640</t>
  </si>
  <si>
    <t>3030010102507620</t>
  </si>
  <si>
    <t>3000000209835</t>
  </si>
  <si>
    <t>3000000209851</t>
  </si>
  <si>
    <t>3000000209856</t>
  </si>
  <si>
    <t>3012010101105533</t>
  </si>
  <si>
    <t>3000000209941</t>
  </si>
  <si>
    <t>NICOLAS ROMERO</t>
  </si>
  <si>
    <t>3012010101149853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</si>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</sst>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6" formatCode="[$$-80A]#,##0"/>
    <numFmt numFmtId="184" formatCode="mm\/dd\/yyyy"/>
  </numFmts>
  <fonts count="37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6"/>
      <color rgb="FF000000"/>
      <name val="Arial"/>
      <family val="2"/>
    </font>
    <font>
      <b/>
      <i/>
      <sz val="1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78">
    <xf numFmtId="0" fontId="0" fillId="0" borderId="0"/>
    <xf numFmtId="43" fontId="12" fillId="0" borderId="0" applyFont="0" applyFill="0" applyBorder="0" applyAlignment="0" applyProtection="0"/>
    <xf numFmtId="0" fontId="5" fillId="0" borderId="1"/>
    <xf numFmtId="176" fontId="13" fillId="0" borderId="1"/>
    <xf numFmtId="0" fontId="5" fillId="0" borderId="1"/>
    <xf numFmtId="0" fontId="5" fillId="0" borderId="1"/>
    <xf numFmtId="165" fontId="7" fillId="0" borderId="1" applyFont="0" applyFill="0" applyBorder="0" applyAlignment="0" applyProtection="0"/>
    <xf numFmtId="0" fontId="4" fillId="0" borderId="1"/>
    <xf numFmtId="0" fontId="5" fillId="0" borderId="1"/>
    <xf numFmtId="43" fontId="4" fillId="0" borderId="1" applyFont="0" applyFill="0" applyBorder="0" applyAlignment="0" applyProtection="0"/>
    <xf numFmtId="43" fontId="4" fillId="0" borderId="1" applyFont="0" applyFill="0" applyBorder="0" applyAlignment="0" applyProtection="0"/>
    <xf numFmtId="0" fontId="14" fillId="0" borderId="1"/>
    <xf numFmtId="43" fontId="5" fillId="0" borderId="1" applyFont="0" applyFill="0" applyBorder="0" applyAlignment="0" applyProtection="0"/>
    <xf numFmtId="0" fontId="5" fillId="0" borderId="1"/>
    <xf numFmtId="9" fontId="3" fillId="0" borderId="1" applyFont="0" applyFill="0" applyBorder="0" applyAlignment="0" applyProtection="0"/>
    <xf numFmtId="0" fontId="12" fillId="0" borderId="1"/>
    <xf numFmtId="43" fontId="12" fillId="0" borderId="1" applyFont="0" applyFill="0" applyBorder="0" applyAlignment="0" applyProtection="0"/>
    <xf numFmtId="0" fontId="15" fillId="0" borderId="1"/>
    <xf numFmtId="44" fontId="12" fillId="0" borderId="1" applyFont="0" applyFill="0" applyBorder="0" applyAlignment="0" applyProtection="0"/>
    <xf numFmtId="0" fontId="9" fillId="0" borderId="1" applyBorder="0"/>
    <xf numFmtId="0" fontId="5" fillId="0" borderId="1"/>
    <xf numFmtId="0" fontId="16" fillId="0" borderId="1"/>
    <xf numFmtId="0" fontId="17" fillId="3" borderId="1" applyNumberFormat="0" applyBorder="0" applyAlignment="0" applyProtection="0"/>
    <xf numFmtId="0" fontId="17" fillId="4" borderId="1" applyNumberFormat="0" applyBorder="0" applyAlignment="0" applyProtection="0"/>
    <xf numFmtId="0" fontId="17" fillId="5" borderId="1" applyNumberFormat="0" applyBorder="0" applyAlignment="0" applyProtection="0"/>
    <xf numFmtId="0" fontId="17" fillId="6" borderId="1" applyNumberFormat="0" applyBorder="0" applyAlignment="0" applyProtection="0"/>
    <xf numFmtId="0" fontId="17" fillId="7" borderId="1" applyNumberFormat="0" applyBorder="0" applyAlignment="0" applyProtection="0"/>
    <xf numFmtId="0" fontId="17" fillId="8" borderId="1" applyNumberFormat="0" applyBorder="0" applyAlignment="0" applyProtection="0"/>
    <xf numFmtId="0" fontId="17" fillId="9" borderId="1" applyNumberFormat="0" applyBorder="0" applyAlignment="0" applyProtection="0"/>
    <xf numFmtId="0" fontId="17" fillId="10" borderId="1" applyNumberFormat="0" applyBorder="0" applyAlignment="0" applyProtection="0"/>
    <xf numFmtId="0" fontId="17" fillId="11" borderId="1" applyNumberFormat="0" applyBorder="0" applyAlignment="0" applyProtection="0"/>
    <xf numFmtId="0" fontId="17" fillId="6" borderId="1" applyNumberFormat="0" applyBorder="0" applyAlignment="0" applyProtection="0"/>
    <xf numFmtId="0" fontId="17" fillId="9" borderId="1" applyNumberFormat="0" applyBorder="0" applyAlignment="0" applyProtection="0"/>
    <xf numFmtId="0" fontId="17" fillId="12" borderId="1" applyNumberFormat="0" applyBorder="0" applyAlignment="0" applyProtection="0"/>
    <xf numFmtId="0" fontId="18" fillId="13" borderId="1" applyNumberFormat="0" applyBorder="0" applyAlignment="0" applyProtection="0"/>
    <xf numFmtId="0" fontId="18" fillId="10" borderId="1" applyNumberFormat="0" applyBorder="0" applyAlignment="0" applyProtection="0"/>
    <xf numFmtId="0" fontId="18" fillId="1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16" borderId="1" applyNumberFormat="0" applyBorder="0" applyAlignment="0" applyProtection="0"/>
    <xf numFmtId="0" fontId="19" fillId="5" borderId="1" applyNumberFormat="0" applyBorder="0" applyAlignment="0" applyProtection="0"/>
    <xf numFmtId="0" fontId="20" fillId="17" borderId="2" applyNumberFormat="0" applyAlignment="0" applyProtection="0"/>
    <xf numFmtId="0" fontId="21" fillId="18" borderId="3" applyNumberFormat="0" applyAlignment="0" applyProtection="0"/>
    <xf numFmtId="0" fontId="22" fillId="0" borderId="4" applyNumberFormat="0" applyFill="0" applyAlignment="0" applyProtection="0"/>
    <xf numFmtId="43" fontId="17" fillId="0" borderId="1" applyFont="0" applyFill="0" applyBorder="0" applyAlignment="0" applyProtection="0"/>
    <xf numFmtId="0" fontId="23" fillId="0" borderId="1" applyNumberFormat="0" applyFill="0" applyBorder="0" applyAlignment="0" applyProtection="0"/>
    <xf numFmtId="0" fontId="18" fillId="19" borderId="1" applyNumberFormat="0" applyBorder="0" applyAlignment="0" applyProtection="0"/>
    <xf numFmtId="0" fontId="18" fillId="20" borderId="1" applyNumberFormat="0" applyBorder="0" applyAlignment="0" applyProtection="0"/>
    <xf numFmtId="0" fontId="18" fillId="2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22" borderId="1" applyNumberFormat="0" applyBorder="0" applyAlignment="0" applyProtection="0"/>
    <xf numFmtId="0" fontId="24" fillId="8" borderId="2" applyNumberFormat="0" applyAlignment="0" applyProtection="0"/>
    <xf numFmtId="0" fontId="25" fillId="4" borderId="1" applyNumberFormat="0" applyBorder="0" applyAlignment="0" applyProtection="0"/>
    <xf numFmtId="43" fontId="5" fillId="0" borderId="1" applyFont="0" applyFill="0" applyBorder="0" applyAlignment="0" applyProtection="0"/>
    <xf numFmtId="0" fontId="26" fillId="23" borderId="1" applyNumberFormat="0" applyBorder="0" applyAlignment="0" applyProtection="0"/>
    <xf numFmtId="0" fontId="17" fillId="24" borderId="5" applyNumberFormat="0" applyFont="0" applyAlignment="0" applyProtection="0"/>
    <xf numFmtId="9" fontId="7" fillId="0" borderId="1" applyFont="0" applyFill="0" applyBorder="0" applyAlignment="0" applyProtection="0"/>
    <xf numFmtId="0" fontId="27" fillId="17" borderId="6" applyNumberFormat="0" applyAlignment="0" applyProtection="0"/>
    <xf numFmtId="0" fontId="28" fillId="0" borderId="1" applyNumberFormat="0" applyFill="0" applyBorder="0" applyAlignment="0" applyProtection="0"/>
    <xf numFmtId="0" fontId="29" fillId="0" borderId="1" applyNumberFormat="0" applyFill="0" applyBorder="0" applyAlignment="0" applyProtection="0"/>
    <xf numFmtId="0" fontId="30" fillId="0" borderId="1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23" fillId="0" borderId="9" applyNumberFormat="0" applyFill="0" applyAlignment="0" applyProtection="0"/>
    <xf numFmtId="0" fontId="33" fillId="0" borderId="10" applyNumberFormat="0" applyFill="0" applyAlignment="0" applyProtection="0"/>
    <xf numFmtId="9" fontId="7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5" fillId="0" borderId="1" applyFont="0" applyFill="0" applyBorder="0" applyAlignment="0" applyProtection="0"/>
    <xf numFmtId="0" fontId="1" fillId="0" borderId="1"/>
    <xf numFmtId="0" fontId="5" fillId="0" borderId="1">
      <alignment vertical="top"/>
    </xf>
    <xf numFmtId="0" fontId="1" fillId="0" borderId="1"/>
    <xf numFmtId="44" fontId="1" fillId="0" borderId="1" applyFont="0" applyFill="0" applyBorder="0" applyAlignment="0" applyProtection="0"/>
    <xf numFmtId="0" fontId="36" fillId="0" borderId="1"/>
    <xf numFmtId="43" fontId="12" fillId="0" borderId="1" applyFont="0" applyFill="0" applyBorder="0" applyAlignment="0" applyProtection="0"/>
    <xf numFmtId="43" fontId="12" fillId="0" borderId="1" applyFont="0" applyFill="0" applyBorder="0" applyAlignment="0" applyProtection="0"/>
  </cellStyleXfs>
  <cellXfs count="43">
    <xf numFmtId="0" fontId="0" fillId="0" borderId="0" xfId="0"/>
    <xf numFmtId="0" fontId="6" fillId="2" borderId="1" xfId="15" applyFont="1" applyFill="1" applyAlignment="1">
      <alignment horizontal="left"/>
    </xf>
    <xf numFmtId="49" fontId="34" fillId="25" borderId="11" xfId="15" applyNumberFormat="1" applyFont="1" applyFill="1" applyBorder="1" applyAlignment="1">
      <alignment horizontal="center" vertical="center" wrapText="1"/>
    </xf>
    <xf numFmtId="0" fontId="34" fillId="25" borderId="11" xfId="15" applyFont="1" applyFill="1" applyBorder="1" applyAlignment="1">
      <alignment horizontal="center" vertical="center" wrapText="1"/>
    </xf>
    <xf numFmtId="0" fontId="10" fillId="26" borderId="12" xfId="15" applyFont="1" applyFill="1" applyBorder="1" applyAlignment="1">
      <alignment horizontal="left" wrapText="1"/>
    </xf>
    <xf numFmtId="49" fontId="10" fillId="26" borderId="12" xfId="15" applyNumberFormat="1" applyFont="1" applyFill="1" applyBorder="1" applyAlignment="1">
      <alignment horizontal="center" wrapText="1"/>
    </xf>
    <xf numFmtId="184" fontId="10" fillId="26" borderId="12" xfId="15" applyNumberFormat="1" applyFont="1" applyFill="1" applyBorder="1" applyAlignment="1">
      <alignment horizontal="center" wrapText="1"/>
    </xf>
    <xf numFmtId="49" fontId="10" fillId="26" borderId="12" xfId="15" applyNumberFormat="1" applyFont="1" applyFill="1" applyBorder="1" applyAlignment="1">
      <alignment horizontal="left" wrapText="1"/>
    </xf>
    <xf numFmtId="0" fontId="10" fillId="26" borderId="12" xfId="15" applyFont="1" applyFill="1" applyBorder="1" applyAlignment="1">
      <alignment horizontal="center" wrapText="1"/>
    </xf>
    <xf numFmtId="4" fontId="10" fillId="26" borderId="12" xfId="15" applyNumberFormat="1" applyFont="1" applyFill="1" applyBorder="1" applyAlignment="1">
      <alignment horizontal="right" wrapText="1"/>
    </xf>
    <xf numFmtId="1" fontId="10" fillId="26" borderId="12" xfId="15" applyNumberFormat="1" applyFont="1" applyFill="1" applyBorder="1" applyAlignment="1">
      <alignment horizontal="right" wrapText="1"/>
    </xf>
    <xf numFmtId="0" fontId="10" fillId="26" borderId="12" xfId="15" applyFont="1" applyFill="1" applyBorder="1" applyAlignment="1">
      <alignment horizontal="right" wrapText="1"/>
    </xf>
    <xf numFmtId="184" fontId="10" fillId="26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left" wrapText="1"/>
    </xf>
    <xf numFmtId="49" fontId="10" fillId="2" borderId="12" xfId="15" applyNumberFormat="1" applyFont="1" applyFill="1" applyBorder="1" applyAlignment="1">
      <alignment horizontal="center" wrapText="1"/>
    </xf>
    <xf numFmtId="184" fontId="10" fillId="2" borderId="12" xfId="15" applyNumberFormat="1" applyFont="1" applyFill="1" applyBorder="1" applyAlignment="1">
      <alignment horizontal="center" wrapText="1"/>
    </xf>
    <xf numFmtId="49" fontId="10" fillId="2" borderId="12" xfId="15" applyNumberFormat="1" applyFont="1" applyFill="1" applyBorder="1" applyAlignment="1">
      <alignment horizontal="left" wrapText="1"/>
    </xf>
    <xf numFmtId="0" fontId="10" fillId="2" borderId="12" xfId="15" applyFont="1" applyFill="1" applyBorder="1" applyAlignment="1">
      <alignment horizontal="center" wrapText="1"/>
    </xf>
    <xf numFmtId="4" fontId="10" fillId="2" borderId="12" xfId="15" applyNumberFormat="1" applyFont="1" applyFill="1" applyBorder="1" applyAlignment="1">
      <alignment horizontal="right" wrapText="1"/>
    </xf>
    <xf numFmtId="1" fontId="10" fillId="2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right" wrapText="1"/>
    </xf>
    <xf numFmtId="184" fontId="10" fillId="2" borderId="12" xfId="15" applyNumberFormat="1" applyFont="1" applyFill="1" applyBorder="1" applyAlignment="1">
      <alignment horizontal="right" wrapText="1"/>
    </xf>
    <xf numFmtId="49" fontId="34" fillId="25" borderId="12" xfId="15" applyNumberFormat="1" applyFont="1" applyFill="1" applyBorder="1" applyAlignment="1">
      <alignment horizontal="center" vertical="center" wrapText="1"/>
    </xf>
    <xf numFmtId="0" fontId="34" fillId="25" borderId="12" xfId="15" applyFont="1" applyFill="1" applyBorder="1" applyAlignment="1">
      <alignment horizontal="center" vertical="center" wrapText="1"/>
    </xf>
    <xf numFmtId="0" fontId="12" fillId="0" borderId="1" xfId="15"/>
    <xf numFmtId="49" fontId="10" fillId="2" borderId="12" xfId="15" applyNumberFormat="1" applyFont="1" applyFill="1" applyBorder="1" applyAlignment="1">
      <alignment horizontal="left" vertical="center"/>
    </xf>
    <xf numFmtId="0" fontId="8" fillId="2" borderId="12" xfId="15" applyFont="1" applyFill="1" applyBorder="1" applyAlignment="1">
      <alignment horizontal="left" vertical="center"/>
    </xf>
    <xf numFmtId="0" fontId="10" fillId="2" borderId="12" xfId="15" applyFont="1" applyFill="1" applyBorder="1" applyAlignment="1">
      <alignment horizontal="right" vertical="center"/>
    </xf>
    <xf numFmtId="0" fontId="8" fillId="2" borderId="12" xfId="15" applyFont="1" applyFill="1" applyBorder="1" applyAlignment="1">
      <alignment horizontal="right" vertical="center"/>
    </xf>
    <xf numFmtId="1" fontId="10" fillId="2" borderId="12" xfId="15" applyNumberFormat="1" applyFont="1" applyFill="1" applyBorder="1" applyAlignment="1">
      <alignment horizontal="right" vertical="center"/>
    </xf>
    <xf numFmtId="4" fontId="10" fillId="2" borderId="12" xfId="15" applyNumberFormat="1" applyFont="1" applyFill="1" applyBorder="1" applyAlignment="1">
      <alignment horizontal="right" vertical="center"/>
    </xf>
    <xf numFmtId="49" fontId="11" fillId="2" borderId="12" xfId="15" applyNumberFormat="1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right" vertical="center"/>
    </xf>
    <xf numFmtId="4" fontId="11" fillId="2" borderId="12" xfId="15" applyNumberFormat="1" applyFont="1" applyFill="1" applyBorder="1" applyAlignment="1">
      <alignment horizontal="right" vertical="center"/>
    </xf>
    <xf numFmtId="4" fontId="35" fillId="2" borderId="12" xfId="15" applyNumberFormat="1" applyFont="1" applyFill="1" applyBorder="1" applyAlignment="1">
      <alignment horizontal="right" vertical="center"/>
    </xf>
    <xf numFmtId="49" fontId="11" fillId="2" borderId="12" xfId="15" applyNumberFormat="1" applyFont="1" applyFill="1" applyBorder="1" applyAlignment="1">
      <alignment horizontal="right" vertical="center"/>
    </xf>
    <xf numFmtId="0" fontId="11" fillId="2" borderId="1" xfId="15" applyFont="1" applyFill="1" applyAlignment="1">
      <alignment horizontal="left"/>
    </xf>
    <xf numFmtId="43" fontId="8" fillId="0" borderId="1" xfId="1" applyFont="1" applyBorder="1"/>
    <xf numFmtId="49" fontId="34" fillId="27" borderId="11" xfId="15" applyNumberFormat="1" applyFont="1" applyFill="1" applyBorder="1" applyAlignment="1">
      <alignment horizontal="center" vertical="center" wrapText="1"/>
    </xf>
    <xf numFmtId="49" fontId="34" fillId="27" borderId="12" xfId="15" applyNumberFormat="1" applyFont="1" applyFill="1" applyBorder="1" applyAlignment="1">
      <alignment horizontal="center" vertical="center" wrapText="1"/>
    </xf>
    <xf numFmtId="43" fontId="12" fillId="0" borderId="1" xfId="15" applyNumberFormat="1"/>
    <xf numFmtId="0" fontId="12" fillId="0" borderId="1" xfId="15" applyAlignment="1">
      <alignment horizontal="right"/>
    </xf>
  </cellXfs>
  <cellStyles count="78">
    <cellStyle name="20% - Énfasis1 2" xfId="22" xr:uid="{2A0D0E2E-F7A3-4A92-B157-B5A86255B5BD}"/>
    <cellStyle name="20% - Énfasis2 2" xfId="23" xr:uid="{84CBFA54-66CF-4630-ACF2-BBA8FEB39ED9}"/>
    <cellStyle name="20% - Énfasis3 2" xfId="24" xr:uid="{020B82F5-378F-49C0-B569-8A887B77AE54}"/>
    <cellStyle name="20% - Énfasis4 2" xfId="25" xr:uid="{01091B02-EBBF-4E54-8AA7-27E580DE769C}"/>
    <cellStyle name="20% - Énfasis5 2" xfId="26" xr:uid="{85140784-73BE-4CB6-9F51-87A2EF9BE434}"/>
    <cellStyle name="20% - Énfasis6 2" xfId="27" xr:uid="{B7610512-FE3D-4B47-B76E-6EF241E56019}"/>
    <cellStyle name="40% - Énfasis1 2" xfId="28" xr:uid="{B3897315-BAE3-4EDA-B385-E9C622CC6FDE}"/>
    <cellStyle name="40% - Énfasis2 2" xfId="29" xr:uid="{E5C39761-5C74-47E9-8466-041C3C3621CA}"/>
    <cellStyle name="40% - Énfasis3 2" xfId="30" xr:uid="{BD9C25E0-396B-4551-AE9A-8859DF32930E}"/>
    <cellStyle name="40% - Énfasis4 2" xfId="31" xr:uid="{5727D2D0-E6BF-4949-82D3-61F1B76FB3D9}"/>
    <cellStyle name="40% - Énfasis5 2" xfId="32" xr:uid="{C4EE2FF8-C7E1-45BE-8A64-75774AA88011}"/>
    <cellStyle name="40% - Énfasis6 2" xfId="33" xr:uid="{2F82CAB4-31B3-4F3A-8BCC-802B3125BEDA}"/>
    <cellStyle name="60% - Énfasis1 2" xfId="34" xr:uid="{6D5DBA8A-5771-449A-A022-838960E14C40}"/>
    <cellStyle name="60% - Énfasis2 2" xfId="35" xr:uid="{7C53FBC6-8EAA-43F0-B339-547BB7EB37AB}"/>
    <cellStyle name="60% - Énfasis3 2" xfId="36" xr:uid="{80E2C207-D309-4040-BC4F-49B56BBD1150}"/>
    <cellStyle name="60% - Énfasis4 2" xfId="37" xr:uid="{4E3240A0-8F1B-49C0-BF1D-E3E2858F7C00}"/>
    <cellStyle name="60% - Énfasis5 2" xfId="38" xr:uid="{3C47F31F-484D-487E-85D0-247699A1A9EC}"/>
    <cellStyle name="60% - Énfasis6 2" xfId="39" xr:uid="{C154F54B-0360-45A1-9D46-30E7CFC8568F}"/>
    <cellStyle name="Buena" xfId="40" xr:uid="{8313A331-38E3-4561-BC55-AA0705A1C551}"/>
    <cellStyle name="Cálculo 2" xfId="41" xr:uid="{131E342A-B052-4899-8FFC-65D4608248DD}"/>
    <cellStyle name="Celda de comprobación 2" xfId="42" xr:uid="{E4F459E0-7017-4A2D-AC1D-93D1F281A31B}"/>
    <cellStyle name="Celda vinculada 2" xfId="43" xr:uid="{68884871-1073-4EF4-AFF2-20DDAB9B355A}"/>
    <cellStyle name="Comma 2 2" xfId="12" xr:uid="{382DF390-D140-47A9-B7EB-7B62FD45A288}"/>
    <cellStyle name="Comma_Reporte Físico SEPT 2010" xfId="44" xr:uid="{9499285E-17E6-4738-9BBE-D05D964E0B0C}"/>
    <cellStyle name="Encabezado 4 2" xfId="45" xr:uid="{42282858-BFCD-4382-8B9E-F9220E307FDB}"/>
    <cellStyle name="Énfasis1 2" xfId="46" xr:uid="{CC18F759-1BA0-40D8-8D28-491FF576597E}"/>
    <cellStyle name="Énfasis2 2" xfId="47" xr:uid="{E9D7DBA2-3D57-4E15-B730-B7FDCB904A88}"/>
    <cellStyle name="Énfasis3 2" xfId="48" xr:uid="{D9171245-8AC4-4431-9522-760C29C4EB5D}"/>
    <cellStyle name="Énfasis4 2" xfId="49" xr:uid="{1AFC48FC-BF24-404D-AE5C-0B680191C8F9}"/>
    <cellStyle name="Énfasis5 2" xfId="50" xr:uid="{AE427346-FDFC-4683-9DD0-D1CC8DB49AC3}"/>
    <cellStyle name="Énfasis6 2" xfId="51" xr:uid="{71EC37AC-0DE8-44D7-8B0F-5FFD9F512200}"/>
    <cellStyle name="Entrada 2" xfId="52" xr:uid="{7FFB7F38-D87A-49AF-82AB-035DC91FC45D}"/>
    <cellStyle name="Incorrecto 2" xfId="53" xr:uid="{1CC14647-92CB-4A96-839B-14CF5F4A123C}"/>
    <cellStyle name="Millares" xfId="1" builtinId="3"/>
    <cellStyle name="Millares 10" xfId="6" xr:uid="{00000000-0005-0000-0000-000001000000}"/>
    <cellStyle name="Millares 10 2 2 2" xfId="69" xr:uid="{BA64F038-30B2-4CC4-B40F-948576DBE2B7}"/>
    <cellStyle name="Millares 14 2 4" xfId="70" xr:uid="{20C1C5F6-E3C0-4529-A892-BC2ED92758D8}"/>
    <cellStyle name="Millares 2" xfId="10" xr:uid="{00000000-0005-0000-0000-000035000000}"/>
    <cellStyle name="Millares 2 2" xfId="54" xr:uid="{2E057171-957A-4E95-B7C1-2192C22A1D3C}"/>
    <cellStyle name="Millares 3" xfId="9" xr:uid="{00000000-0005-0000-0000-000001000000}"/>
    <cellStyle name="Millares 3 4" xfId="68" xr:uid="{0AE696A1-B87A-4801-9788-873470D9D80D}"/>
    <cellStyle name="Millares 4" xfId="16" xr:uid="{DA1916FF-4DE7-4FD2-99E9-D2AB58C21E79}"/>
    <cellStyle name="Millares 5" xfId="67" xr:uid="{F51992DB-4BA8-4DAF-BAEA-212B21E79140}"/>
    <cellStyle name="Millares 6" xfId="76" xr:uid="{2AFF2851-2A37-405A-AC58-6C247858397E}"/>
    <cellStyle name="Millares 7" xfId="77" xr:uid="{318973CD-9E16-4735-9293-A918677F3234}"/>
    <cellStyle name="Moneda 10" xfId="74" xr:uid="{B1BD4A04-11F8-402D-9423-AD096F39F1A0}"/>
    <cellStyle name="Moneda 2" xfId="18" xr:uid="{C4E090FC-6CD0-4700-9840-9D8601D32471}"/>
    <cellStyle name="Neutral 2" xfId="55" xr:uid="{EBCC2D92-6D64-4521-B066-E05FB9F7BC24}"/>
    <cellStyle name="Normal" xfId="0" builtinId="0"/>
    <cellStyle name="Normal 10 2 2" xfId="20" xr:uid="{699777D6-0908-4C01-B589-BA3EE16D53D6}"/>
    <cellStyle name="Normal 11" xfId="2" xr:uid="{00000000-0005-0000-0000-000003000000}"/>
    <cellStyle name="Normal 113 2" xfId="71" xr:uid="{1E322531-055C-460B-8763-C562AD8F1753}"/>
    <cellStyle name="Normal 113 3" xfId="73" xr:uid="{3B57EC5D-6FB5-4FA0-9BD1-8559EC8C3693}"/>
    <cellStyle name="Normal 2" xfId="7" xr:uid="{00000000-0005-0000-0000-000034000000}"/>
    <cellStyle name="Normal 2 2" xfId="72" xr:uid="{0CDFE681-BA76-4E09-9A81-3C845412D561}"/>
    <cellStyle name="Normal 2 3" xfId="3" xr:uid="{00000000-0005-0000-0000-000004000000}"/>
    <cellStyle name="Normal 2 3 2 2" xfId="13" xr:uid="{25A1F014-2F2A-4090-A59C-027FB864FE0C}"/>
    <cellStyle name="Normal 2 3 4" xfId="4" xr:uid="{00000000-0005-0000-0000-000005000000}"/>
    <cellStyle name="Normal 3" xfId="8" xr:uid="{00000000-0005-0000-0000-000003000000}"/>
    <cellStyle name="Normal 39" xfId="5" xr:uid="{00000000-0005-0000-0000-000006000000}"/>
    <cellStyle name="Normal 4" xfId="15" xr:uid="{629E3C34-0AB1-4A6C-9380-C0232BA1FAB8}"/>
    <cellStyle name="Normal 5" xfId="17" xr:uid="{2DA145CE-2E25-430E-A16D-C2B2D1086D0B}"/>
    <cellStyle name="Normal 5 4" xfId="75" xr:uid="{A693008D-2B63-408E-8CDC-F595424487B7}"/>
    <cellStyle name="Normal 6" xfId="19" xr:uid="{FFA9415B-7093-438A-BEFB-FD4024C7A334}"/>
    <cellStyle name="Normal 7" xfId="21" xr:uid="{C9E165E0-6ACE-4071-BCD7-56049AE80E88}"/>
    <cellStyle name="Normal 9" xfId="11" xr:uid="{3617AC68-3BAE-4939-B780-3E782FA516F1}"/>
    <cellStyle name="Notas 2" xfId="56" xr:uid="{9B8BADF3-39B5-40A5-BA67-F66C09B531CB}"/>
    <cellStyle name="Porcentaje 2" xfId="57" xr:uid="{A215EA5B-5C68-43CB-8AED-619FF2818898}"/>
    <cellStyle name="Porcentaje 3" xfId="14" xr:uid="{198E13B5-9EAD-4506-A14D-E77FC3C6FFD4}"/>
    <cellStyle name="Porcentual 3" xfId="66" xr:uid="{CA5BC460-EF66-4699-BB39-FB25F919F139}"/>
    <cellStyle name="Salida 2" xfId="58" xr:uid="{D7C5AC55-236D-4D40-93D6-5DBC53B3F496}"/>
    <cellStyle name="Texto de advertencia 2" xfId="59" xr:uid="{EF6CFBA8-DD71-4773-B040-20B720447D9F}"/>
    <cellStyle name="Texto explicativo 2" xfId="60" xr:uid="{C856E1C1-E06C-4B86-93BE-660CD7B36D74}"/>
    <cellStyle name="Título 1" xfId="62" xr:uid="{B98F4AB6-AFE2-4437-9408-9D8137684B01}"/>
    <cellStyle name="Título 2 2" xfId="63" xr:uid="{0D55E9C5-2A7E-4B44-99B5-F20D3CDC7AA5}"/>
    <cellStyle name="Título 3 2" xfId="64" xr:uid="{44E07B22-B55F-4968-B9EF-40054036117D}"/>
    <cellStyle name="Título 4" xfId="61" xr:uid="{57E2CEC7-11FB-437B-A4DB-3B7BB403CD6A}"/>
    <cellStyle name="Total 2" xfId="65" xr:uid="{FCE6D165-F52C-44F0-9F67-43A69B3F57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0F5BF-E95C-4EDF-900A-9616E1159E10}">
  <dimension ref="A1:BT233"/>
  <sheetViews>
    <sheetView tabSelected="1" topLeftCell="A2" workbookViewId="0">
      <pane ySplit="1" topLeftCell="A3" activePane="bottomLeft" state="frozen"/>
      <selection activeCell="A2" sqref="A2"/>
      <selection pane="bottomLeft" activeCell="A3" sqref="A3"/>
    </sheetView>
  </sheetViews>
  <sheetFormatPr baseColWidth="10" defaultRowHeight="12.75" x14ac:dyDescent="0.2"/>
  <cols>
    <col min="1" max="1" width="6" style="24" customWidth="1"/>
    <col min="2" max="2" width="16" style="24" customWidth="1"/>
    <col min="3" max="3" width="14.5703125" style="24" customWidth="1"/>
    <col min="4" max="4" width="12" style="24" customWidth="1"/>
    <col min="5" max="5" width="12.85546875" style="24" customWidth="1"/>
    <col min="6" max="6" width="8.42578125" style="24" customWidth="1"/>
    <col min="7" max="7" width="10.42578125" style="24" customWidth="1"/>
    <col min="8" max="8" width="10.85546875" style="24" customWidth="1"/>
    <col min="9" max="9" width="11.140625" style="24" customWidth="1"/>
    <col min="10" max="10" width="11.42578125" style="24" customWidth="1"/>
    <col min="11" max="11" width="11.7109375" style="24" customWidth="1"/>
    <col min="12" max="12" width="9.85546875" style="24" customWidth="1"/>
    <col min="13" max="13" width="11.140625" style="24" customWidth="1"/>
    <col min="14" max="15" width="11.85546875" style="24" customWidth="1"/>
    <col min="16" max="16" width="10.7109375" style="24" customWidth="1"/>
    <col min="17" max="17" width="9.7109375" style="24" customWidth="1"/>
    <col min="18" max="19" width="10.85546875" style="24" customWidth="1"/>
    <col min="20" max="20" width="11.140625" style="24" customWidth="1"/>
    <col min="21" max="21" width="11" style="24" customWidth="1"/>
    <col min="22" max="22" width="9.42578125" style="24" customWidth="1"/>
    <col min="23" max="23" width="9.5703125" style="24" customWidth="1"/>
    <col min="24" max="24" width="11.140625" style="24" customWidth="1"/>
    <col min="25" max="25" width="9.5703125" style="24" customWidth="1"/>
    <col min="26" max="26" width="14" style="24" customWidth="1"/>
    <col min="27" max="27" width="11.28515625" style="24" customWidth="1"/>
    <col min="28" max="29" width="14.140625" style="24" customWidth="1"/>
    <col min="30" max="30" width="12.5703125" style="24" customWidth="1"/>
    <col min="31" max="31" width="11" style="24" customWidth="1"/>
    <col min="32" max="32" width="9.7109375" style="24" customWidth="1"/>
    <col min="33" max="33" width="14" style="24" customWidth="1"/>
    <col min="34" max="34" width="13.28515625" style="24" customWidth="1"/>
    <col min="35" max="35" width="11.85546875" style="24" customWidth="1"/>
    <col min="36" max="36" width="13.5703125" style="24" customWidth="1"/>
    <col min="37" max="37" width="13.140625" style="24" customWidth="1"/>
    <col min="38" max="38" width="12.5703125" style="24" customWidth="1"/>
    <col min="39" max="39" width="11.140625" style="24" customWidth="1"/>
    <col min="40" max="40" width="11.85546875" style="24" customWidth="1"/>
    <col min="41" max="41" width="11.7109375" style="24" customWidth="1"/>
    <col min="42" max="42" width="11.5703125" style="24" customWidth="1"/>
    <col min="43" max="44" width="10.140625" style="24" customWidth="1"/>
    <col min="45" max="46" width="10.7109375" style="24" customWidth="1"/>
    <col min="47" max="47" width="11" style="24" bestFit="1" customWidth="1"/>
    <col min="48" max="48" width="10.140625" style="24" customWidth="1"/>
    <col min="49" max="49" width="10.7109375" style="24" customWidth="1"/>
    <col min="50" max="51" width="7.140625" style="24" customWidth="1"/>
    <col min="52" max="52" width="11.5703125" style="24" customWidth="1"/>
    <col min="53" max="54" width="13.7109375" style="24" customWidth="1"/>
    <col min="55" max="55" width="8" style="24" customWidth="1"/>
    <col min="56" max="56" width="7.28515625" style="24" customWidth="1"/>
    <col min="57" max="57" width="10.7109375" style="24" customWidth="1"/>
    <col min="58" max="58" width="12.7109375" style="24" customWidth="1"/>
    <col min="59" max="59" width="13.28515625" style="24" customWidth="1"/>
    <col min="60" max="60" width="7.7109375" style="24" customWidth="1"/>
    <col min="61" max="61" width="17.85546875" style="24" customWidth="1"/>
    <col min="62" max="62" width="7.5703125" style="24" customWidth="1"/>
    <col min="63" max="63" width="11.42578125" style="24" customWidth="1"/>
    <col min="64" max="64" width="13.5703125" style="24" customWidth="1"/>
    <col min="65" max="72" width="11.42578125" style="24" customWidth="1"/>
    <col min="73" max="73" width="4.7109375" style="24" customWidth="1"/>
    <col min="74" max="16384" width="11.42578125" style="24"/>
  </cols>
  <sheetData>
    <row r="1" spans="1:72" s="1" customFormat="1" ht="10.7" customHeight="1" x14ac:dyDescent="0.15"/>
    <row r="2" spans="1:72" s="1" customFormat="1" ht="40.5" customHeight="1" x14ac:dyDescent="0.15">
      <c r="A2" s="2" t="s">
        <v>140</v>
      </c>
      <c r="B2" s="2" t="s">
        <v>437</v>
      </c>
      <c r="C2" s="2" t="s">
        <v>141</v>
      </c>
      <c r="D2" s="2" t="s">
        <v>142</v>
      </c>
      <c r="E2" s="2" t="s">
        <v>143</v>
      </c>
      <c r="F2" s="2" t="s">
        <v>144</v>
      </c>
      <c r="G2" s="2" t="s">
        <v>145</v>
      </c>
      <c r="H2" s="2" t="s">
        <v>146</v>
      </c>
      <c r="I2" s="2" t="s">
        <v>147</v>
      </c>
      <c r="J2" s="2" t="s">
        <v>148</v>
      </c>
      <c r="K2" s="2" t="s">
        <v>149</v>
      </c>
      <c r="L2" s="3" t="s">
        <v>150</v>
      </c>
      <c r="M2" s="2" t="s">
        <v>151</v>
      </c>
      <c r="N2" s="2" t="s">
        <v>152</v>
      </c>
      <c r="O2" s="2" t="s">
        <v>153</v>
      </c>
      <c r="P2" s="2" t="s">
        <v>154</v>
      </c>
      <c r="Q2" s="2" t="s">
        <v>155</v>
      </c>
      <c r="R2" s="2" t="s">
        <v>156</v>
      </c>
      <c r="S2" s="2" t="s">
        <v>157</v>
      </c>
      <c r="T2" s="2" t="s">
        <v>158</v>
      </c>
      <c r="U2" s="2" t="s">
        <v>159</v>
      </c>
      <c r="V2" s="2" t="s">
        <v>160</v>
      </c>
      <c r="W2" s="2" t="s">
        <v>161</v>
      </c>
      <c r="X2" s="2" t="s">
        <v>162</v>
      </c>
      <c r="Y2" s="2" t="s">
        <v>163</v>
      </c>
      <c r="Z2" s="2" t="s">
        <v>164</v>
      </c>
      <c r="AA2" s="2" t="s">
        <v>165</v>
      </c>
      <c r="AB2" s="2" t="s">
        <v>166</v>
      </c>
      <c r="AC2" s="2" t="s">
        <v>167</v>
      </c>
      <c r="AD2" s="2" t="s">
        <v>168</v>
      </c>
      <c r="AE2" s="2" t="s">
        <v>169</v>
      </c>
      <c r="AF2" s="2" t="s">
        <v>170</v>
      </c>
      <c r="AG2" s="2" t="s">
        <v>171</v>
      </c>
      <c r="AH2" s="2" t="s">
        <v>172</v>
      </c>
      <c r="AI2" s="2" t="s">
        <v>173</v>
      </c>
      <c r="AJ2" s="2" t="s">
        <v>174</v>
      </c>
      <c r="AK2" s="2" t="s">
        <v>175</v>
      </c>
      <c r="AL2" s="2" t="s">
        <v>176</v>
      </c>
      <c r="AM2" s="2" t="s">
        <v>177</v>
      </c>
      <c r="AN2" s="2" t="s">
        <v>178</v>
      </c>
      <c r="AO2" s="2" t="s">
        <v>179</v>
      </c>
      <c r="AP2" s="2" t="s">
        <v>180</v>
      </c>
      <c r="AQ2" s="2" t="s">
        <v>181</v>
      </c>
      <c r="AR2" s="2" t="s">
        <v>182</v>
      </c>
      <c r="AS2" s="39" t="s">
        <v>183</v>
      </c>
      <c r="AT2" s="39" t="s">
        <v>184</v>
      </c>
      <c r="AU2" s="2" t="s">
        <v>185</v>
      </c>
      <c r="AV2" s="2" t="s">
        <v>186</v>
      </c>
      <c r="AW2" s="2" t="s">
        <v>187</v>
      </c>
      <c r="AX2" s="2" t="s">
        <v>188</v>
      </c>
      <c r="AY2" s="2" t="s">
        <v>189</v>
      </c>
      <c r="AZ2" s="2" t="s">
        <v>190</v>
      </c>
      <c r="BA2" s="2" t="s">
        <v>191</v>
      </c>
      <c r="BB2" s="2" t="s">
        <v>192</v>
      </c>
      <c r="BC2" s="2" t="s">
        <v>193</v>
      </c>
      <c r="BD2" s="2" t="s">
        <v>194</v>
      </c>
      <c r="BE2" s="2" t="s">
        <v>195</v>
      </c>
      <c r="BF2" s="2" t="s">
        <v>196</v>
      </c>
      <c r="BG2" s="2" t="s">
        <v>197</v>
      </c>
      <c r="BH2" s="2" t="s">
        <v>198</v>
      </c>
      <c r="BI2" s="2" t="s">
        <v>199</v>
      </c>
      <c r="BJ2" s="2" t="s">
        <v>200</v>
      </c>
      <c r="BK2" s="2" t="s">
        <v>201</v>
      </c>
      <c r="BL2" s="2" t="s">
        <v>202</v>
      </c>
      <c r="BM2" s="2" t="s">
        <v>203</v>
      </c>
      <c r="BN2" s="2" t="s">
        <v>204</v>
      </c>
      <c r="BO2" s="2" t="s">
        <v>205</v>
      </c>
      <c r="BP2" s="2" t="s">
        <v>206</v>
      </c>
      <c r="BQ2" s="2" t="s">
        <v>207</v>
      </c>
      <c r="BR2" s="3" t="s">
        <v>208</v>
      </c>
      <c r="BS2" s="2" t="s">
        <v>209</v>
      </c>
      <c r="BT2" s="2" t="s">
        <v>210</v>
      </c>
    </row>
    <row r="3" spans="1:72" s="1" customFormat="1" ht="18.2" customHeight="1" x14ac:dyDescent="0.15">
      <c r="A3" s="4">
        <v>1</v>
      </c>
      <c r="B3" s="5" t="s">
        <v>434</v>
      </c>
      <c r="C3" s="5" t="s">
        <v>211</v>
      </c>
      <c r="D3" s="6">
        <v>45474</v>
      </c>
      <c r="E3" s="7" t="s">
        <v>214</v>
      </c>
      <c r="F3" s="8">
        <v>9</v>
      </c>
      <c r="G3" s="8">
        <v>8</v>
      </c>
      <c r="H3" s="9">
        <v>43229.08</v>
      </c>
      <c r="I3" s="9">
        <v>2983.88</v>
      </c>
      <c r="J3" s="9">
        <v>0</v>
      </c>
      <c r="K3" s="9">
        <v>46212.959999999999</v>
      </c>
      <c r="L3" s="9">
        <v>346.22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46212.959999999999</v>
      </c>
      <c r="T3" s="9">
        <v>3536.35</v>
      </c>
      <c r="U3" s="9">
        <v>378.25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3914.6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f t="shared" ref="AU3:AU66" si="0">SUM(AB3:AR3,W3:Y3,O3:R3)-J3-AS3-AT3</f>
        <v>0</v>
      </c>
      <c r="AV3" s="9">
        <v>3330.1</v>
      </c>
      <c r="AW3" s="9">
        <v>3914.6</v>
      </c>
      <c r="AX3" s="10">
        <v>86</v>
      </c>
      <c r="AY3" s="10">
        <v>360</v>
      </c>
      <c r="AZ3" s="9">
        <v>263253.06</v>
      </c>
      <c r="BA3" s="9">
        <v>79200</v>
      </c>
      <c r="BB3" s="11">
        <v>90</v>
      </c>
      <c r="BC3" s="11">
        <v>52.514727272727299</v>
      </c>
      <c r="BD3" s="11">
        <v>10.5</v>
      </c>
      <c r="BE3" s="11"/>
      <c r="BF3" s="7" t="s">
        <v>212</v>
      </c>
      <c r="BG3" s="4"/>
      <c r="BH3" s="7" t="s">
        <v>215</v>
      </c>
      <c r="BI3" s="7" t="s">
        <v>216</v>
      </c>
      <c r="BJ3" s="7" t="s">
        <v>217</v>
      </c>
      <c r="BK3" s="7" t="s">
        <v>213</v>
      </c>
      <c r="BL3" s="5" t="s">
        <v>4</v>
      </c>
      <c r="BM3" s="11">
        <v>375679.52407056</v>
      </c>
      <c r="BN3" s="5" t="s">
        <v>139</v>
      </c>
      <c r="BO3" s="11"/>
      <c r="BP3" s="12">
        <v>37097</v>
      </c>
      <c r="BQ3" s="12">
        <v>48054</v>
      </c>
      <c r="BR3" s="11">
        <v>2663.89</v>
      </c>
      <c r="BS3" s="11">
        <v>132</v>
      </c>
      <c r="BT3" s="11">
        <v>43.51</v>
      </c>
    </row>
    <row r="4" spans="1:72" s="1" customFormat="1" ht="18.2" customHeight="1" x14ac:dyDescent="0.15">
      <c r="A4" s="13">
        <v>2</v>
      </c>
      <c r="B4" s="14" t="s">
        <v>434</v>
      </c>
      <c r="C4" s="14" t="s">
        <v>211</v>
      </c>
      <c r="D4" s="15">
        <v>45474</v>
      </c>
      <c r="E4" s="16" t="s">
        <v>27</v>
      </c>
      <c r="F4" s="17">
        <v>174</v>
      </c>
      <c r="G4" s="17">
        <v>173</v>
      </c>
      <c r="H4" s="18">
        <v>37680.080000000002</v>
      </c>
      <c r="I4" s="18">
        <v>54313.27</v>
      </c>
      <c r="J4" s="18">
        <v>0</v>
      </c>
      <c r="K4" s="18">
        <v>91993.35</v>
      </c>
      <c r="L4" s="18">
        <v>584.91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91993.35</v>
      </c>
      <c r="T4" s="18">
        <v>100833.83</v>
      </c>
      <c r="U4" s="18">
        <v>306.74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101140.57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8">
        <v>0</v>
      </c>
      <c r="AU4" s="18">
        <f t="shared" si="0"/>
        <v>0</v>
      </c>
      <c r="AV4" s="18">
        <v>54898.18</v>
      </c>
      <c r="AW4" s="18">
        <v>101140.57</v>
      </c>
      <c r="AX4" s="19">
        <v>52</v>
      </c>
      <c r="AY4" s="19">
        <v>300</v>
      </c>
      <c r="AZ4" s="18">
        <v>367132.28</v>
      </c>
      <c r="BA4" s="18">
        <v>99900</v>
      </c>
      <c r="BB4" s="20">
        <v>90</v>
      </c>
      <c r="BC4" s="20">
        <v>82.876891891891901</v>
      </c>
      <c r="BD4" s="20">
        <v>9.77</v>
      </c>
      <c r="BE4" s="20"/>
      <c r="BF4" s="16" t="s">
        <v>212</v>
      </c>
      <c r="BG4" s="13"/>
      <c r="BH4" s="16" t="s">
        <v>215</v>
      </c>
      <c r="BI4" s="16" t="s">
        <v>218</v>
      </c>
      <c r="BJ4" s="16"/>
      <c r="BK4" s="16" t="s">
        <v>213</v>
      </c>
      <c r="BL4" s="14" t="s">
        <v>4</v>
      </c>
      <c r="BM4" s="20">
        <v>747842.55208185001</v>
      </c>
      <c r="BN4" s="14" t="s">
        <v>139</v>
      </c>
      <c r="BO4" s="20"/>
      <c r="BP4" s="21">
        <v>37918</v>
      </c>
      <c r="BQ4" s="21">
        <v>47050</v>
      </c>
      <c r="BR4" s="20">
        <v>34006.04</v>
      </c>
      <c r="BS4" s="20">
        <v>71.67</v>
      </c>
      <c r="BT4" s="20">
        <v>42.56</v>
      </c>
    </row>
    <row r="5" spans="1:72" s="1" customFormat="1" ht="18.2" customHeight="1" x14ac:dyDescent="0.15">
      <c r="A5" s="4">
        <v>3</v>
      </c>
      <c r="B5" s="5" t="s">
        <v>434</v>
      </c>
      <c r="C5" s="5" t="s">
        <v>211</v>
      </c>
      <c r="D5" s="6">
        <v>45474</v>
      </c>
      <c r="E5" s="7" t="s">
        <v>28</v>
      </c>
      <c r="F5" s="8">
        <v>183</v>
      </c>
      <c r="G5" s="8">
        <v>182</v>
      </c>
      <c r="H5" s="9">
        <v>46202</v>
      </c>
      <c r="I5" s="9">
        <v>37182.870000000003</v>
      </c>
      <c r="J5" s="9">
        <v>0</v>
      </c>
      <c r="K5" s="9">
        <v>83384.87</v>
      </c>
      <c r="L5" s="9">
        <v>408.28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83384.87</v>
      </c>
      <c r="T5" s="9">
        <v>111508.3</v>
      </c>
      <c r="U5" s="9">
        <v>404.24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111912.54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f t="shared" si="0"/>
        <v>0</v>
      </c>
      <c r="AV5" s="9">
        <v>37591.15</v>
      </c>
      <c r="AW5" s="9">
        <v>111912.54</v>
      </c>
      <c r="AX5" s="10">
        <v>79</v>
      </c>
      <c r="AY5" s="10">
        <v>360</v>
      </c>
      <c r="AZ5" s="9">
        <v>305469.18</v>
      </c>
      <c r="BA5" s="9">
        <v>88825</v>
      </c>
      <c r="BB5" s="11">
        <v>85</v>
      </c>
      <c r="BC5" s="11">
        <v>79.794133971291899</v>
      </c>
      <c r="BD5" s="11">
        <v>10.5</v>
      </c>
      <c r="BE5" s="11"/>
      <c r="BF5" s="7" t="s">
        <v>212</v>
      </c>
      <c r="BG5" s="4"/>
      <c r="BH5" s="7" t="s">
        <v>221</v>
      </c>
      <c r="BI5" s="7" t="s">
        <v>222</v>
      </c>
      <c r="BJ5" s="7" t="s">
        <v>223</v>
      </c>
      <c r="BK5" s="7" t="s">
        <v>213</v>
      </c>
      <c r="BL5" s="5" t="s">
        <v>4</v>
      </c>
      <c r="BM5" s="11">
        <v>677861.54092457006</v>
      </c>
      <c r="BN5" s="5" t="s">
        <v>139</v>
      </c>
      <c r="BO5" s="11"/>
      <c r="BP5" s="12">
        <v>36902</v>
      </c>
      <c r="BQ5" s="12">
        <v>47859</v>
      </c>
      <c r="BR5" s="11">
        <v>50037.53</v>
      </c>
      <c r="BS5" s="11">
        <v>148</v>
      </c>
      <c r="BT5" s="11">
        <v>44.52</v>
      </c>
    </row>
    <row r="6" spans="1:72" s="1" customFormat="1" ht="18.2" customHeight="1" x14ac:dyDescent="0.15">
      <c r="A6" s="13">
        <v>4</v>
      </c>
      <c r="B6" s="14" t="s">
        <v>434</v>
      </c>
      <c r="C6" s="14" t="s">
        <v>211</v>
      </c>
      <c r="D6" s="15">
        <v>45474</v>
      </c>
      <c r="E6" s="16" t="s">
        <v>29</v>
      </c>
      <c r="F6" s="17">
        <v>19</v>
      </c>
      <c r="G6" s="17">
        <v>18</v>
      </c>
      <c r="H6" s="18">
        <v>37275.1</v>
      </c>
      <c r="I6" s="18">
        <v>5363.51</v>
      </c>
      <c r="J6" s="18">
        <v>0</v>
      </c>
      <c r="K6" s="18">
        <v>42638.61</v>
      </c>
      <c r="L6" s="18">
        <v>307.77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42638.61</v>
      </c>
      <c r="T6" s="18">
        <v>6456.15</v>
      </c>
      <c r="U6" s="18">
        <v>326.14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6782.29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8">
        <v>0</v>
      </c>
      <c r="AS6" s="18">
        <v>0</v>
      </c>
      <c r="AT6" s="18">
        <v>0</v>
      </c>
      <c r="AU6" s="18">
        <f t="shared" si="0"/>
        <v>0</v>
      </c>
      <c r="AV6" s="18">
        <v>5671.28</v>
      </c>
      <c r="AW6" s="18">
        <v>6782.29</v>
      </c>
      <c r="AX6" s="19">
        <v>84</v>
      </c>
      <c r="AY6" s="19">
        <v>360</v>
      </c>
      <c r="AZ6" s="18">
        <v>229016.33</v>
      </c>
      <c r="BA6" s="18">
        <v>69300</v>
      </c>
      <c r="BB6" s="20">
        <v>90</v>
      </c>
      <c r="BC6" s="20">
        <v>55.374818181818199</v>
      </c>
      <c r="BD6" s="20">
        <v>10.5</v>
      </c>
      <c r="BE6" s="20"/>
      <c r="BF6" s="16" t="s">
        <v>212</v>
      </c>
      <c r="BG6" s="13"/>
      <c r="BH6" s="16" t="s">
        <v>221</v>
      </c>
      <c r="BI6" s="16" t="s">
        <v>224</v>
      </c>
      <c r="BJ6" s="16" t="s">
        <v>225</v>
      </c>
      <c r="BK6" s="16" t="s">
        <v>213</v>
      </c>
      <c r="BL6" s="14" t="s">
        <v>4</v>
      </c>
      <c r="BM6" s="20">
        <v>346622.52129771002</v>
      </c>
      <c r="BN6" s="14" t="s">
        <v>139</v>
      </c>
      <c r="BO6" s="20"/>
      <c r="BP6" s="21">
        <v>37021</v>
      </c>
      <c r="BQ6" s="21">
        <v>47978</v>
      </c>
      <c r="BR6" s="20">
        <v>4934.79</v>
      </c>
      <c r="BS6" s="20">
        <v>131.99</v>
      </c>
      <c r="BT6" s="20">
        <v>43.76</v>
      </c>
    </row>
    <row r="7" spans="1:72" s="1" customFormat="1" ht="18.2" customHeight="1" x14ac:dyDescent="0.15">
      <c r="A7" s="4">
        <v>5</v>
      </c>
      <c r="B7" s="5" t="s">
        <v>434</v>
      </c>
      <c r="C7" s="5" t="s">
        <v>211</v>
      </c>
      <c r="D7" s="6">
        <v>45474</v>
      </c>
      <c r="E7" s="7" t="s">
        <v>30</v>
      </c>
      <c r="F7" s="8">
        <v>175</v>
      </c>
      <c r="G7" s="8">
        <v>174</v>
      </c>
      <c r="H7" s="9">
        <v>21797.78</v>
      </c>
      <c r="I7" s="9">
        <v>36156.43</v>
      </c>
      <c r="J7" s="9">
        <v>0</v>
      </c>
      <c r="K7" s="9">
        <v>57954.21</v>
      </c>
      <c r="L7" s="9">
        <v>399.13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57954.21</v>
      </c>
      <c r="T7" s="9">
        <v>66300.820000000007</v>
      </c>
      <c r="U7" s="9">
        <v>186.34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66487.16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f t="shared" si="0"/>
        <v>0</v>
      </c>
      <c r="AV7" s="9">
        <v>36555.56</v>
      </c>
      <c r="AW7" s="9">
        <v>66487.16</v>
      </c>
      <c r="AX7" s="10">
        <v>45</v>
      </c>
      <c r="AY7" s="10">
        <v>300</v>
      </c>
      <c r="AZ7" s="9">
        <v>227990.29</v>
      </c>
      <c r="BA7" s="9">
        <v>63151.199999999997</v>
      </c>
      <c r="BB7" s="11">
        <v>90</v>
      </c>
      <c r="BC7" s="11">
        <v>82.593504161441103</v>
      </c>
      <c r="BD7" s="11">
        <v>10.26</v>
      </c>
      <c r="BE7" s="11"/>
      <c r="BF7" s="7" t="s">
        <v>212</v>
      </c>
      <c r="BG7" s="4"/>
      <c r="BH7" s="7" t="s">
        <v>219</v>
      </c>
      <c r="BI7" s="7" t="s">
        <v>226</v>
      </c>
      <c r="BJ7" s="7" t="s">
        <v>227</v>
      </c>
      <c r="BK7" s="7" t="s">
        <v>213</v>
      </c>
      <c r="BL7" s="5" t="s">
        <v>4</v>
      </c>
      <c r="BM7" s="11">
        <v>471127.79684930999</v>
      </c>
      <c r="BN7" s="5" t="s">
        <v>139</v>
      </c>
      <c r="BO7" s="11"/>
      <c r="BP7" s="12">
        <v>37685</v>
      </c>
      <c r="BQ7" s="12">
        <v>46817</v>
      </c>
      <c r="BR7" s="11">
        <v>28964.1</v>
      </c>
      <c r="BS7" s="11">
        <v>53.42</v>
      </c>
      <c r="BT7" s="11">
        <v>43.32</v>
      </c>
    </row>
    <row r="8" spans="1:72" s="1" customFormat="1" ht="18.2" customHeight="1" x14ac:dyDescent="0.15">
      <c r="A8" s="13">
        <v>6</v>
      </c>
      <c r="B8" s="14" t="s">
        <v>434</v>
      </c>
      <c r="C8" s="14" t="s">
        <v>211</v>
      </c>
      <c r="D8" s="15">
        <v>45474</v>
      </c>
      <c r="E8" s="16" t="s">
        <v>25</v>
      </c>
      <c r="F8" s="17">
        <v>156</v>
      </c>
      <c r="G8" s="17">
        <v>155</v>
      </c>
      <c r="H8" s="18">
        <v>53173.279999999999</v>
      </c>
      <c r="I8" s="18">
        <v>77372.399999999994</v>
      </c>
      <c r="J8" s="18">
        <v>0</v>
      </c>
      <c r="K8" s="18">
        <v>130545.68</v>
      </c>
      <c r="L8" s="18">
        <v>884.55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130545.68</v>
      </c>
      <c r="T8" s="18">
        <v>128197.46</v>
      </c>
      <c r="U8" s="18">
        <v>439.51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128636.97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0"/>
        <v>0</v>
      </c>
      <c r="AV8" s="18">
        <v>78256.95</v>
      </c>
      <c r="AW8" s="18">
        <v>128636.97</v>
      </c>
      <c r="AX8" s="19">
        <v>49</v>
      </c>
      <c r="AY8" s="19">
        <v>300</v>
      </c>
      <c r="AZ8" s="18">
        <v>532989.92000000004</v>
      </c>
      <c r="BA8" s="18">
        <v>146617.71</v>
      </c>
      <c r="BB8" s="20">
        <v>90</v>
      </c>
      <c r="BC8" s="20">
        <v>80.134324837020003</v>
      </c>
      <c r="BD8" s="20">
        <v>9.92</v>
      </c>
      <c r="BE8" s="20"/>
      <c r="BF8" s="16" t="s">
        <v>212</v>
      </c>
      <c r="BG8" s="13"/>
      <c r="BH8" s="16" t="s">
        <v>229</v>
      </c>
      <c r="BI8" s="16" t="s">
        <v>230</v>
      </c>
      <c r="BJ8" s="16"/>
      <c r="BK8" s="16" t="s">
        <v>213</v>
      </c>
      <c r="BL8" s="14" t="s">
        <v>4</v>
      </c>
      <c r="BM8" s="20">
        <v>1061246.4324264801</v>
      </c>
      <c r="BN8" s="14" t="s">
        <v>139</v>
      </c>
      <c r="BO8" s="20"/>
      <c r="BP8" s="21">
        <v>37804</v>
      </c>
      <c r="BQ8" s="21">
        <v>46936</v>
      </c>
      <c r="BR8" s="20">
        <v>50817.65</v>
      </c>
      <c r="BS8" s="20">
        <v>159.16</v>
      </c>
      <c r="BT8" s="20">
        <v>43.03</v>
      </c>
    </row>
    <row r="9" spans="1:72" s="1" customFormat="1" ht="18.2" customHeight="1" x14ac:dyDescent="0.15">
      <c r="A9" s="4">
        <v>7</v>
      </c>
      <c r="B9" s="5" t="s">
        <v>434</v>
      </c>
      <c r="C9" s="5" t="s">
        <v>211</v>
      </c>
      <c r="D9" s="6">
        <v>45474</v>
      </c>
      <c r="E9" s="7" t="s">
        <v>31</v>
      </c>
      <c r="F9" s="8">
        <v>184</v>
      </c>
      <c r="G9" s="8">
        <v>183</v>
      </c>
      <c r="H9" s="9">
        <v>56300.78</v>
      </c>
      <c r="I9" s="9">
        <v>91784.35</v>
      </c>
      <c r="J9" s="9">
        <v>0</v>
      </c>
      <c r="K9" s="9">
        <v>148085.13</v>
      </c>
      <c r="L9" s="9">
        <v>981.69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148085.13</v>
      </c>
      <c r="T9" s="9">
        <v>174751.23</v>
      </c>
      <c r="U9" s="9">
        <v>472.86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175224.09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f t="shared" si="0"/>
        <v>0</v>
      </c>
      <c r="AV9" s="9">
        <v>92766.04</v>
      </c>
      <c r="AW9" s="9">
        <v>175224.09</v>
      </c>
      <c r="AX9" s="10">
        <v>48</v>
      </c>
      <c r="AY9" s="10">
        <v>300</v>
      </c>
      <c r="AZ9" s="9">
        <v>580000.02</v>
      </c>
      <c r="BA9" s="9">
        <v>159081.21</v>
      </c>
      <c r="BB9" s="11">
        <v>90</v>
      </c>
      <c r="BC9" s="11">
        <v>83.778981188287403</v>
      </c>
      <c r="BD9" s="11">
        <v>10.08</v>
      </c>
      <c r="BE9" s="11"/>
      <c r="BF9" s="7" t="s">
        <v>212</v>
      </c>
      <c r="BG9" s="4"/>
      <c r="BH9" s="7" t="s">
        <v>233</v>
      </c>
      <c r="BI9" s="7" t="s">
        <v>234</v>
      </c>
      <c r="BJ9" s="7" t="s">
        <v>235</v>
      </c>
      <c r="BK9" s="7" t="s">
        <v>213</v>
      </c>
      <c r="BL9" s="5" t="s">
        <v>4</v>
      </c>
      <c r="BM9" s="11">
        <v>1203830.0762454299</v>
      </c>
      <c r="BN9" s="5" t="s">
        <v>139</v>
      </c>
      <c r="BO9" s="11"/>
      <c r="BP9" s="12">
        <v>37763</v>
      </c>
      <c r="BQ9" s="12">
        <v>46895</v>
      </c>
      <c r="BR9" s="11">
        <v>72532.929999999993</v>
      </c>
      <c r="BS9" s="11">
        <v>155.19</v>
      </c>
      <c r="BT9" s="11">
        <v>42.9</v>
      </c>
    </row>
    <row r="10" spans="1:72" s="1" customFormat="1" ht="18.2" customHeight="1" x14ac:dyDescent="0.15">
      <c r="A10" s="13">
        <v>8</v>
      </c>
      <c r="B10" s="14" t="s">
        <v>434</v>
      </c>
      <c r="C10" s="14" t="s">
        <v>211</v>
      </c>
      <c r="D10" s="15">
        <v>45474</v>
      </c>
      <c r="E10" s="16" t="s">
        <v>32</v>
      </c>
      <c r="F10" s="17">
        <v>159</v>
      </c>
      <c r="G10" s="17">
        <v>158</v>
      </c>
      <c r="H10" s="18">
        <v>48827.57</v>
      </c>
      <c r="I10" s="18">
        <v>32617.31</v>
      </c>
      <c r="J10" s="18">
        <v>0</v>
      </c>
      <c r="K10" s="18">
        <v>81444.88</v>
      </c>
      <c r="L10" s="18">
        <v>365.21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81444.88</v>
      </c>
      <c r="T10" s="18">
        <v>88192.54</v>
      </c>
      <c r="U10" s="18">
        <v>394.67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88587.21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0"/>
        <v>0</v>
      </c>
      <c r="AV10" s="18">
        <v>32982.519999999997</v>
      </c>
      <c r="AW10" s="18">
        <v>88587.21</v>
      </c>
      <c r="AX10" s="19">
        <v>92</v>
      </c>
      <c r="AY10" s="19">
        <v>360</v>
      </c>
      <c r="AZ10" s="18">
        <v>479371.28</v>
      </c>
      <c r="BA10" s="18">
        <v>88825</v>
      </c>
      <c r="BB10" s="20">
        <v>57</v>
      </c>
      <c r="BC10" s="20">
        <v>52.264094117647097</v>
      </c>
      <c r="BD10" s="20">
        <v>9.6999999999999993</v>
      </c>
      <c r="BE10" s="20"/>
      <c r="BF10" s="16" t="s">
        <v>212</v>
      </c>
      <c r="BG10" s="13"/>
      <c r="BH10" s="16" t="s">
        <v>228</v>
      </c>
      <c r="BI10" s="16" t="s">
        <v>236</v>
      </c>
      <c r="BJ10" s="16" t="s">
        <v>237</v>
      </c>
      <c r="BK10" s="16" t="s">
        <v>213</v>
      </c>
      <c r="BL10" s="14" t="s">
        <v>4</v>
      </c>
      <c r="BM10" s="20">
        <v>662090.75887768005</v>
      </c>
      <c r="BN10" s="14" t="s">
        <v>139</v>
      </c>
      <c r="BO10" s="20"/>
      <c r="BP10" s="21">
        <v>37271</v>
      </c>
      <c r="BQ10" s="21">
        <v>48228</v>
      </c>
      <c r="BR10" s="20">
        <v>31639.63</v>
      </c>
      <c r="BS10" s="20">
        <v>148</v>
      </c>
      <c r="BT10" s="20">
        <v>44.45</v>
      </c>
    </row>
    <row r="11" spans="1:72" s="1" customFormat="1" ht="18.2" customHeight="1" x14ac:dyDescent="0.15">
      <c r="A11" s="4">
        <v>9</v>
      </c>
      <c r="B11" s="5" t="s">
        <v>427</v>
      </c>
      <c r="C11" s="5" t="s">
        <v>211</v>
      </c>
      <c r="D11" s="6">
        <v>45474</v>
      </c>
      <c r="E11" s="7" t="s">
        <v>2</v>
      </c>
      <c r="F11" s="5" t="s">
        <v>456</v>
      </c>
      <c r="G11" s="8">
        <v>66</v>
      </c>
      <c r="H11" s="9">
        <v>76378.149999999994</v>
      </c>
      <c r="I11" s="9">
        <v>35337.61</v>
      </c>
      <c r="J11" s="9">
        <v>68738.61</v>
      </c>
      <c r="K11" s="9">
        <v>111715.76</v>
      </c>
      <c r="L11" s="9">
        <v>623.80999999999995</v>
      </c>
      <c r="M11" s="9">
        <v>0</v>
      </c>
      <c r="N11" s="9">
        <v>0</v>
      </c>
      <c r="O11" s="9">
        <v>35337.61</v>
      </c>
      <c r="P11" s="9">
        <v>623.80999999999995</v>
      </c>
      <c r="Q11" s="9">
        <v>75754.34</v>
      </c>
      <c r="R11" s="9">
        <v>0</v>
      </c>
      <c r="S11" s="9">
        <v>0</v>
      </c>
      <c r="T11" s="9">
        <v>47669.38</v>
      </c>
      <c r="U11" s="9">
        <v>528.25</v>
      </c>
      <c r="V11" s="9">
        <v>0</v>
      </c>
      <c r="W11" s="9">
        <v>47669.38</v>
      </c>
      <c r="X11" s="9">
        <v>528.25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28.23</v>
      </c>
      <c r="AG11" s="9">
        <v>0</v>
      </c>
      <c r="AH11" s="9">
        <v>0</v>
      </c>
      <c r="AI11" s="9">
        <v>92.02</v>
      </c>
      <c r="AJ11" s="9">
        <v>0</v>
      </c>
      <c r="AK11" s="9">
        <v>0</v>
      </c>
      <c r="AL11" s="9">
        <v>0</v>
      </c>
      <c r="AM11" s="9">
        <v>2431.88</v>
      </c>
      <c r="AN11" s="9">
        <v>0</v>
      </c>
      <c r="AO11" s="9">
        <v>0</v>
      </c>
      <c r="AP11" s="9">
        <v>6642.14</v>
      </c>
      <c r="AQ11" s="9">
        <v>0</v>
      </c>
      <c r="AR11" s="9">
        <v>28.63</v>
      </c>
      <c r="AS11" s="9">
        <v>0</v>
      </c>
      <c r="AT11" s="9">
        <v>57391.899999999994</v>
      </c>
      <c r="AU11" s="9">
        <f t="shared" si="0"/>
        <v>43005.779999999984</v>
      </c>
      <c r="AV11" s="9">
        <v>0</v>
      </c>
      <c r="AW11" s="9">
        <v>0</v>
      </c>
      <c r="AX11" s="10">
        <v>92</v>
      </c>
      <c r="AY11" s="10">
        <v>180</v>
      </c>
      <c r="AZ11" s="9">
        <v>360000</v>
      </c>
      <c r="BA11" s="9">
        <v>68321.36</v>
      </c>
      <c r="BB11" s="11">
        <v>0.98</v>
      </c>
      <c r="BC11" s="11">
        <v>0</v>
      </c>
      <c r="BD11" s="11">
        <v>8.3000000000000007</v>
      </c>
      <c r="BE11" s="11"/>
      <c r="BF11" s="7"/>
      <c r="BG11" s="4"/>
      <c r="BH11" s="7" t="s">
        <v>26</v>
      </c>
      <c r="BI11" s="7" t="s">
        <v>238</v>
      </c>
      <c r="BJ11" s="7" t="s">
        <v>239</v>
      </c>
      <c r="BK11" s="7" t="s">
        <v>5</v>
      </c>
      <c r="BL11" s="5" t="s">
        <v>4</v>
      </c>
      <c r="BM11" s="11">
        <v>0</v>
      </c>
      <c r="BN11" s="5" t="s">
        <v>139</v>
      </c>
      <c r="BO11" s="11"/>
      <c r="BP11" s="12">
        <v>42677</v>
      </c>
      <c r="BQ11" s="12">
        <v>48155</v>
      </c>
      <c r="BR11" s="11">
        <v>0</v>
      </c>
      <c r="BS11" s="11">
        <v>0</v>
      </c>
      <c r="BT11" s="11">
        <v>0</v>
      </c>
    </row>
    <row r="12" spans="1:72" s="1" customFormat="1" ht="18.2" customHeight="1" x14ac:dyDescent="0.15">
      <c r="A12" s="13">
        <v>10</v>
      </c>
      <c r="B12" s="14" t="s">
        <v>427</v>
      </c>
      <c r="C12" s="14" t="s">
        <v>211</v>
      </c>
      <c r="D12" s="15">
        <v>45474</v>
      </c>
      <c r="E12" s="16" t="s">
        <v>1</v>
      </c>
      <c r="F12" s="17">
        <v>75</v>
      </c>
      <c r="G12" s="17">
        <v>74</v>
      </c>
      <c r="H12" s="18">
        <v>18652.86</v>
      </c>
      <c r="I12" s="18">
        <v>31725.29</v>
      </c>
      <c r="J12" s="18">
        <v>0</v>
      </c>
      <c r="K12" s="18">
        <v>50378.15</v>
      </c>
      <c r="L12" s="18">
        <v>522.71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50378.15</v>
      </c>
      <c r="T12" s="18">
        <v>19679.09</v>
      </c>
      <c r="U12" s="18">
        <v>128.99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19808.080000000002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f t="shared" si="0"/>
        <v>0</v>
      </c>
      <c r="AV12" s="18">
        <v>32248</v>
      </c>
      <c r="AW12" s="18">
        <v>19808.080000000002</v>
      </c>
      <c r="AX12" s="19">
        <v>32</v>
      </c>
      <c r="AY12" s="19">
        <v>120</v>
      </c>
      <c r="AZ12" s="18">
        <v>86014</v>
      </c>
      <c r="BA12" s="18">
        <v>53018.47</v>
      </c>
      <c r="BB12" s="20">
        <v>0.88467200000000001</v>
      </c>
      <c r="BC12" s="20">
        <v>0.840615331162895</v>
      </c>
      <c r="BD12" s="20">
        <v>8.3000000000000007</v>
      </c>
      <c r="BE12" s="20"/>
      <c r="BF12" s="16"/>
      <c r="BG12" s="13"/>
      <c r="BH12" s="16" t="s">
        <v>240</v>
      </c>
      <c r="BI12" s="16" t="s">
        <v>238</v>
      </c>
      <c r="BJ12" s="16" t="s">
        <v>241</v>
      </c>
      <c r="BK12" s="16" t="s">
        <v>213</v>
      </c>
      <c r="BL12" s="14" t="s">
        <v>4</v>
      </c>
      <c r="BM12" s="20">
        <v>409539.64895464998</v>
      </c>
      <c r="BN12" s="14" t="s">
        <v>139</v>
      </c>
      <c r="BO12" s="20"/>
      <c r="BP12" s="21">
        <v>42768</v>
      </c>
      <c r="BQ12" s="21">
        <v>46420</v>
      </c>
      <c r="BR12" s="20">
        <v>5557.48</v>
      </c>
      <c r="BS12" s="20">
        <v>0</v>
      </c>
      <c r="BT12" s="20">
        <v>28.29</v>
      </c>
    </row>
    <row r="13" spans="1:72" s="1" customFormat="1" ht="18.2" customHeight="1" x14ac:dyDescent="0.15">
      <c r="A13" s="4">
        <v>11</v>
      </c>
      <c r="B13" s="5" t="s">
        <v>427</v>
      </c>
      <c r="C13" s="5" t="s">
        <v>211</v>
      </c>
      <c r="D13" s="6">
        <v>45474</v>
      </c>
      <c r="E13" s="7" t="s">
        <v>0</v>
      </c>
      <c r="F13" s="8">
        <v>0</v>
      </c>
      <c r="G13" s="8">
        <v>0</v>
      </c>
      <c r="H13" s="9">
        <v>20319.34</v>
      </c>
      <c r="I13" s="9">
        <v>0</v>
      </c>
      <c r="J13" s="9">
        <v>0</v>
      </c>
      <c r="K13" s="9">
        <v>20319.34</v>
      </c>
      <c r="L13" s="9">
        <v>515.12</v>
      </c>
      <c r="M13" s="9">
        <v>0</v>
      </c>
      <c r="N13" s="9">
        <v>0</v>
      </c>
      <c r="O13" s="9">
        <v>0</v>
      </c>
      <c r="P13" s="9">
        <v>515.12</v>
      </c>
      <c r="Q13" s="9">
        <v>0</v>
      </c>
      <c r="R13" s="9">
        <v>0</v>
      </c>
      <c r="S13" s="9">
        <v>19804.22</v>
      </c>
      <c r="T13" s="9">
        <v>0</v>
      </c>
      <c r="U13" s="9">
        <v>140.54</v>
      </c>
      <c r="V13" s="9">
        <v>0</v>
      </c>
      <c r="W13" s="9">
        <v>0</v>
      </c>
      <c r="X13" s="9">
        <v>140.54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36.25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1.405</v>
      </c>
      <c r="AR13" s="9">
        <v>0</v>
      </c>
      <c r="AS13" s="9">
        <v>0</v>
      </c>
      <c r="AT13" s="9">
        <v>0</v>
      </c>
      <c r="AU13" s="9">
        <f t="shared" si="0"/>
        <v>693.31500000000005</v>
      </c>
      <c r="AV13" s="9">
        <v>0</v>
      </c>
      <c r="AW13" s="9">
        <v>0</v>
      </c>
      <c r="AX13" s="10">
        <v>39</v>
      </c>
      <c r="AY13" s="10">
        <v>120</v>
      </c>
      <c r="AZ13" s="9">
        <v>53100</v>
      </c>
      <c r="BA13" s="9">
        <v>53340.86</v>
      </c>
      <c r="BB13" s="11">
        <v>0.86709999999999998</v>
      </c>
      <c r="BC13" s="11">
        <v>0.32193405134450398</v>
      </c>
      <c r="BD13" s="11">
        <v>8.3000000000000007</v>
      </c>
      <c r="BE13" s="11"/>
      <c r="BF13" s="7"/>
      <c r="BG13" s="4"/>
      <c r="BH13" s="7" t="s">
        <v>240</v>
      </c>
      <c r="BI13" s="7" t="s">
        <v>238</v>
      </c>
      <c r="BJ13" s="7" t="s">
        <v>238</v>
      </c>
      <c r="BK13" s="7" t="s">
        <v>5</v>
      </c>
      <c r="BL13" s="5" t="s">
        <v>4</v>
      </c>
      <c r="BM13" s="11">
        <v>160994.66349241999</v>
      </c>
      <c r="BN13" s="5" t="s">
        <v>139</v>
      </c>
      <c r="BO13" s="11"/>
      <c r="BP13" s="12">
        <v>42874</v>
      </c>
      <c r="BQ13" s="12">
        <v>46526</v>
      </c>
      <c r="BR13" s="11">
        <v>0</v>
      </c>
      <c r="BS13" s="11">
        <v>0</v>
      </c>
      <c r="BT13" s="11">
        <v>0</v>
      </c>
    </row>
    <row r="14" spans="1:72" s="1" customFormat="1" ht="18.2" customHeight="1" x14ac:dyDescent="0.15">
      <c r="A14" s="13">
        <v>12</v>
      </c>
      <c r="B14" s="14" t="s">
        <v>434</v>
      </c>
      <c r="C14" s="14" t="s">
        <v>211</v>
      </c>
      <c r="D14" s="15">
        <v>45474</v>
      </c>
      <c r="E14" s="16" t="s">
        <v>242</v>
      </c>
      <c r="F14" s="17">
        <v>0</v>
      </c>
      <c r="G14" s="17">
        <v>1</v>
      </c>
      <c r="H14" s="18">
        <v>20966.419999999998</v>
      </c>
      <c r="I14" s="18">
        <v>8451.5499999999993</v>
      </c>
      <c r="J14" s="18">
        <v>0</v>
      </c>
      <c r="K14" s="18">
        <v>29417.97</v>
      </c>
      <c r="L14" s="18">
        <v>4288.21</v>
      </c>
      <c r="M14" s="18">
        <v>0</v>
      </c>
      <c r="N14" s="18">
        <v>0</v>
      </c>
      <c r="O14" s="18">
        <v>8451.5499999999993</v>
      </c>
      <c r="P14" s="18">
        <v>0</v>
      </c>
      <c r="Q14" s="18">
        <v>0</v>
      </c>
      <c r="R14" s="18">
        <v>0</v>
      </c>
      <c r="S14" s="18">
        <v>20966.419999999998</v>
      </c>
      <c r="T14" s="18">
        <v>612.95000000000005</v>
      </c>
      <c r="U14" s="18">
        <v>244.04</v>
      </c>
      <c r="V14" s="18">
        <v>0</v>
      </c>
      <c r="W14" s="18">
        <v>612.95000000000005</v>
      </c>
      <c r="X14" s="18">
        <v>0</v>
      </c>
      <c r="Y14" s="18">
        <v>0</v>
      </c>
      <c r="Z14" s="18">
        <v>0</v>
      </c>
      <c r="AA14" s="18">
        <v>244.04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460</v>
      </c>
      <c r="AN14" s="18">
        <v>0</v>
      </c>
      <c r="AO14" s="18">
        <v>0</v>
      </c>
      <c r="AP14" s="18">
        <v>375.5</v>
      </c>
      <c r="AQ14" s="18">
        <v>0</v>
      </c>
      <c r="AR14" s="18">
        <v>0</v>
      </c>
      <c r="AS14" s="18">
        <v>0</v>
      </c>
      <c r="AT14" s="18">
        <v>0</v>
      </c>
      <c r="AU14" s="18">
        <f t="shared" si="0"/>
        <v>9900</v>
      </c>
      <c r="AV14" s="18">
        <v>4288.21</v>
      </c>
      <c r="AW14" s="18">
        <v>244.04</v>
      </c>
      <c r="AX14" s="19">
        <v>42</v>
      </c>
      <c r="AY14" s="19">
        <v>120</v>
      </c>
      <c r="AZ14" s="18">
        <v>352750.01</v>
      </c>
      <c r="BA14" s="18">
        <v>318461.5</v>
      </c>
      <c r="BB14" s="20">
        <v>0.88</v>
      </c>
      <c r="BC14" s="20">
        <v>5.7936201393261E-2</v>
      </c>
      <c r="BD14" s="20">
        <v>11.8</v>
      </c>
      <c r="BE14" s="20"/>
      <c r="BF14" s="16"/>
      <c r="BG14" s="13"/>
      <c r="BH14" s="16" t="s">
        <v>228</v>
      </c>
      <c r="BI14" s="16" t="s">
        <v>236</v>
      </c>
      <c r="BJ14" s="16" t="s">
        <v>243</v>
      </c>
      <c r="BK14" s="16" t="s">
        <v>5</v>
      </c>
      <c r="BL14" s="14" t="s">
        <v>3</v>
      </c>
      <c r="BM14" s="20">
        <v>20966.419999999998</v>
      </c>
      <c r="BN14" s="14" t="s">
        <v>139</v>
      </c>
      <c r="BO14" s="20"/>
      <c r="BP14" s="21">
        <v>43063</v>
      </c>
      <c r="BQ14" s="21">
        <v>46715</v>
      </c>
      <c r="BR14" s="20">
        <v>647.74</v>
      </c>
      <c r="BS14" s="20">
        <v>0</v>
      </c>
      <c r="BT14" s="20">
        <v>230</v>
      </c>
    </row>
    <row r="15" spans="1:72" s="1" customFormat="1" ht="18.2" customHeight="1" x14ac:dyDescent="0.15">
      <c r="A15" s="4">
        <v>13</v>
      </c>
      <c r="B15" s="5" t="s">
        <v>427</v>
      </c>
      <c r="C15" s="5" t="s">
        <v>211</v>
      </c>
      <c r="D15" s="6">
        <v>45474</v>
      </c>
      <c r="E15" s="7" t="s">
        <v>33</v>
      </c>
      <c r="F15" s="8">
        <v>55</v>
      </c>
      <c r="G15" s="8">
        <v>54</v>
      </c>
      <c r="H15" s="9">
        <v>19398.53</v>
      </c>
      <c r="I15" s="9">
        <v>142148.82</v>
      </c>
      <c r="J15" s="9">
        <v>0</v>
      </c>
      <c r="K15" s="9">
        <v>161547.35</v>
      </c>
      <c r="L15" s="9">
        <v>3455.71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161547.35</v>
      </c>
      <c r="T15" s="9">
        <v>51068.28</v>
      </c>
      <c r="U15" s="9">
        <v>190.46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51258.74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f t="shared" si="0"/>
        <v>0</v>
      </c>
      <c r="AV15" s="9">
        <v>145604.53</v>
      </c>
      <c r="AW15" s="9">
        <v>51258.74</v>
      </c>
      <c r="AX15" s="10">
        <v>44</v>
      </c>
      <c r="AY15" s="10">
        <v>120</v>
      </c>
      <c r="AZ15" s="9">
        <v>301200.36</v>
      </c>
      <c r="BA15" s="9">
        <v>256200</v>
      </c>
      <c r="BB15" s="11">
        <v>0.87726800000000005</v>
      </c>
      <c r="BC15" s="11">
        <v>0.55316284402732196</v>
      </c>
      <c r="BD15" s="11">
        <v>11.8</v>
      </c>
      <c r="BE15" s="11"/>
      <c r="BF15" s="7"/>
      <c r="BG15" s="4"/>
      <c r="BH15" s="7" t="s">
        <v>26</v>
      </c>
      <c r="BI15" s="7" t="s">
        <v>136</v>
      </c>
      <c r="BJ15" s="7" t="s">
        <v>244</v>
      </c>
      <c r="BK15" s="7" t="s">
        <v>213</v>
      </c>
      <c r="BL15" s="5" t="s">
        <v>3</v>
      </c>
      <c r="BM15" s="11">
        <v>161547.35</v>
      </c>
      <c r="BN15" s="5" t="s">
        <v>139</v>
      </c>
      <c r="BO15" s="11"/>
      <c r="BP15" s="12">
        <v>43168</v>
      </c>
      <c r="BQ15" s="12">
        <v>46821</v>
      </c>
      <c r="BR15" s="11">
        <v>21821.119999999999</v>
      </c>
      <c r="BS15" s="11">
        <v>0</v>
      </c>
      <c r="BT15" s="11">
        <v>230</v>
      </c>
    </row>
    <row r="16" spans="1:72" s="1" customFormat="1" ht="18.2" customHeight="1" x14ac:dyDescent="0.15">
      <c r="A16" s="13">
        <v>14</v>
      </c>
      <c r="B16" s="14" t="s">
        <v>427</v>
      </c>
      <c r="C16" s="14" t="s">
        <v>211</v>
      </c>
      <c r="D16" s="15">
        <v>45474</v>
      </c>
      <c r="E16" s="16" t="s">
        <v>245</v>
      </c>
      <c r="F16" s="14" t="s">
        <v>456</v>
      </c>
      <c r="G16" s="17">
        <v>16</v>
      </c>
      <c r="H16" s="18">
        <v>234872.95</v>
      </c>
      <c r="I16" s="18">
        <v>19738.810000000001</v>
      </c>
      <c r="J16" s="18">
        <v>7402.94</v>
      </c>
      <c r="K16" s="18">
        <v>254611.76</v>
      </c>
      <c r="L16" s="18">
        <v>1267.95</v>
      </c>
      <c r="M16" s="18">
        <v>0</v>
      </c>
      <c r="N16" s="18">
        <v>0</v>
      </c>
      <c r="O16" s="18">
        <v>19738.810000000001</v>
      </c>
      <c r="P16" s="18">
        <v>1267.95</v>
      </c>
      <c r="Q16" s="18">
        <v>233605</v>
      </c>
      <c r="R16" s="18">
        <v>0</v>
      </c>
      <c r="S16" s="18">
        <v>0</v>
      </c>
      <c r="T16" s="18">
        <v>39557.440000000002</v>
      </c>
      <c r="U16" s="18">
        <v>2309.48</v>
      </c>
      <c r="V16" s="18">
        <v>0</v>
      </c>
      <c r="W16" s="18">
        <v>39557.440000000002</v>
      </c>
      <c r="X16" s="18">
        <v>2309.48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230</v>
      </c>
      <c r="AG16" s="18">
        <v>0</v>
      </c>
      <c r="AH16" s="18">
        <v>0</v>
      </c>
      <c r="AI16" s="18">
        <v>204.78</v>
      </c>
      <c r="AJ16" s="18">
        <v>0</v>
      </c>
      <c r="AK16" s="18">
        <v>0</v>
      </c>
      <c r="AL16" s="18">
        <v>0</v>
      </c>
      <c r="AM16" s="18">
        <v>3680</v>
      </c>
      <c r="AN16" s="18">
        <v>0</v>
      </c>
      <c r="AO16" s="18">
        <v>0</v>
      </c>
      <c r="AP16" s="18">
        <v>3276.48</v>
      </c>
      <c r="AQ16" s="18">
        <v>0</v>
      </c>
      <c r="AR16" s="18">
        <v>0</v>
      </c>
      <c r="AS16" s="18">
        <v>10.98</v>
      </c>
      <c r="AT16" s="18">
        <v>15156.019999999999</v>
      </c>
      <c r="AU16" s="18">
        <f t="shared" si="0"/>
        <v>281300</v>
      </c>
      <c r="AV16" s="18">
        <v>0</v>
      </c>
      <c r="AW16" s="18">
        <v>0</v>
      </c>
      <c r="AX16" s="19">
        <v>54</v>
      </c>
      <c r="AY16" s="19">
        <v>180</v>
      </c>
      <c r="AZ16" s="18">
        <v>331560</v>
      </c>
      <c r="BA16" s="18">
        <v>301300</v>
      </c>
      <c r="BB16" s="20">
        <v>0.9</v>
      </c>
      <c r="BC16" s="20">
        <v>0</v>
      </c>
      <c r="BD16" s="20">
        <v>11.8</v>
      </c>
      <c r="BE16" s="20"/>
      <c r="BF16" s="16"/>
      <c r="BG16" s="13"/>
      <c r="BH16" s="16" t="s">
        <v>215</v>
      </c>
      <c r="BI16" s="16" t="s">
        <v>218</v>
      </c>
      <c r="BJ16" s="16" t="s">
        <v>246</v>
      </c>
      <c r="BK16" s="16" t="s">
        <v>5</v>
      </c>
      <c r="BL16" s="14" t="s">
        <v>3</v>
      </c>
      <c r="BM16" s="20">
        <v>0</v>
      </c>
      <c r="BN16" s="14" t="s">
        <v>139</v>
      </c>
      <c r="BO16" s="20"/>
      <c r="BP16" s="21">
        <v>43203</v>
      </c>
      <c r="BQ16" s="21">
        <v>48682</v>
      </c>
      <c r="BR16" s="20">
        <v>0</v>
      </c>
      <c r="BS16" s="20">
        <v>0</v>
      </c>
      <c r="BT16" s="20">
        <v>0</v>
      </c>
    </row>
    <row r="17" spans="1:72" s="1" customFormat="1" ht="18.2" customHeight="1" x14ac:dyDescent="0.15">
      <c r="A17" s="4">
        <v>15</v>
      </c>
      <c r="B17" s="5" t="s">
        <v>427</v>
      </c>
      <c r="C17" s="5" t="s">
        <v>211</v>
      </c>
      <c r="D17" s="6">
        <v>45474</v>
      </c>
      <c r="E17" s="7" t="s">
        <v>34</v>
      </c>
      <c r="F17" s="8">
        <v>4</v>
      </c>
      <c r="G17" s="8">
        <v>3</v>
      </c>
      <c r="H17" s="9">
        <v>146280.74</v>
      </c>
      <c r="I17" s="9">
        <v>4703.29</v>
      </c>
      <c r="J17" s="9">
        <v>0</v>
      </c>
      <c r="K17" s="9">
        <v>150984.03</v>
      </c>
      <c r="L17" s="9">
        <v>1285.02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150984.03</v>
      </c>
      <c r="T17" s="9">
        <v>5710.74</v>
      </c>
      <c r="U17" s="9">
        <v>1447.61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7158.35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f t="shared" si="0"/>
        <v>0</v>
      </c>
      <c r="AV17" s="9">
        <v>5988.31</v>
      </c>
      <c r="AW17" s="9">
        <v>7158.35</v>
      </c>
      <c r="AX17" s="10">
        <v>79</v>
      </c>
      <c r="AY17" s="10">
        <v>152</v>
      </c>
      <c r="AZ17" s="9">
        <v>68570</v>
      </c>
      <c r="BA17" s="9">
        <v>215100</v>
      </c>
      <c r="BB17" s="11">
        <v>0.9</v>
      </c>
      <c r="BC17" s="11">
        <v>0.63173234309623405</v>
      </c>
      <c r="BD17" s="11">
        <v>11.8</v>
      </c>
      <c r="BE17" s="11"/>
      <c r="BF17" s="7"/>
      <c r="BG17" s="4"/>
      <c r="BH17" s="7" t="s">
        <v>26</v>
      </c>
      <c r="BI17" s="7" t="s">
        <v>247</v>
      </c>
      <c r="BJ17" s="7" t="s">
        <v>248</v>
      </c>
      <c r="BK17" s="7" t="s">
        <v>262</v>
      </c>
      <c r="BL17" s="5" t="s">
        <v>3</v>
      </c>
      <c r="BM17" s="11">
        <v>150984.03</v>
      </c>
      <c r="BN17" s="5" t="s">
        <v>139</v>
      </c>
      <c r="BO17" s="11"/>
      <c r="BP17" s="12">
        <v>43213</v>
      </c>
      <c r="BQ17" s="12">
        <v>47840</v>
      </c>
      <c r="BR17" s="11">
        <v>1504.72</v>
      </c>
      <c r="BS17" s="11">
        <v>0</v>
      </c>
      <c r="BT17" s="11">
        <v>230</v>
      </c>
    </row>
    <row r="18" spans="1:72" s="1" customFormat="1" ht="18.2" customHeight="1" x14ac:dyDescent="0.15">
      <c r="A18" s="13">
        <v>16</v>
      </c>
      <c r="B18" s="14" t="s">
        <v>427</v>
      </c>
      <c r="C18" s="14" t="s">
        <v>211</v>
      </c>
      <c r="D18" s="15">
        <v>45474</v>
      </c>
      <c r="E18" s="16" t="s">
        <v>249</v>
      </c>
      <c r="F18" s="17">
        <v>0</v>
      </c>
      <c r="G18" s="17">
        <v>0</v>
      </c>
      <c r="H18" s="18">
        <v>165457.66</v>
      </c>
      <c r="I18" s="18">
        <v>52.85</v>
      </c>
      <c r="J18" s="18">
        <v>0</v>
      </c>
      <c r="K18" s="18">
        <v>165510.51</v>
      </c>
      <c r="L18" s="18">
        <v>2644.16</v>
      </c>
      <c r="M18" s="18">
        <v>0</v>
      </c>
      <c r="N18" s="18">
        <v>0</v>
      </c>
      <c r="O18" s="18">
        <v>52.85</v>
      </c>
      <c r="P18" s="18">
        <v>2591.42</v>
      </c>
      <c r="Q18" s="18">
        <v>0</v>
      </c>
      <c r="R18" s="18">
        <v>0</v>
      </c>
      <c r="S18" s="18">
        <v>162866.23999999999</v>
      </c>
      <c r="T18" s="18">
        <v>0</v>
      </c>
      <c r="U18" s="18">
        <v>1626.78</v>
      </c>
      <c r="V18" s="18">
        <v>0</v>
      </c>
      <c r="W18" s="18">
        <v>0</v>
      </c>
      <c r="X18" s="18">
        <v>1626.78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230</v>
      </c>
      <c r="AG18" s="18">
        <v>0</v>
      </c>
      <c r="AH18" s="18">
        <v>0</v>
      </c>
      <c r="AI18" s="18">
        <v>203.95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230</v>
      </c>
      <c r="AU18" s="18">
        <f t="shared" si="0"/>
        <v>4475</v>
      </c>
      <c r="AV18" s="18">
        <v>52.74</v>
      </c>
      <c r="AW18" s="18">
        <v>0</v>
      </c>
      <c r="AX18" s="19">
        <v>50</v>
      </c>
      <c r="AY18" s="19">
        <v>120</v>
      </c>
      <c r="AZ18" s="18">
        <v>386639.63</v>
      </c>
      <c r="BA18" s="18">
        <v>300100</v>
      </c>
      <c r="BB18" s="20">
        <v>0.79</v>
      </c>
      <c r="BC18" s="20">
        <v>0.42873818593802099</v>
      </c>
      <c r="BD18" s="20">
        <v>11.8</v>
      </c>
      <c r="BE18" s="20"/>
      <c r="BF18" s="16"/>
      <c r="BG18" s="13"/>
      <c r="BH18" s="16" t="s">
        <v>215</v>
      </c>
      <c r="BI18" s="16" t="s">
        <v>218</v>
      </c>
      <c r="BJ18" s="16" t="s">
        <v>250</v>
      </c>
      <c r="BK18" s="16" t="s">
        <v>5</v>
      </c>
      <c r="BL18" s="14" t="s">
        <v>3</v>
      </c>
      <c r="BM18" s="20">
        <v>162866.23999999999</v>
      </c>
      <c r="BN18" s="14" t="s">
        <v>139</v>
      </c>
      <c r="BO18" s="20"/>
      <c r="BP18" s="21">
        <v>43308</v>
      </c>
      <c r="BQ18" s="21">
        <v>46961</v>
      </c>
      <c r="BR18" s="20">
        <v>0</v>
      </c>
      <c r="BS18" s="20">
        <v>0</v>
      </c>
      <c r="BT18" s="20">
        <v>230</v>
      </c>
    </row>
    <row r="19" spans="1:72" s="1" customFormat="1" ht="18.2" customHeight="1" x14ac:dyDescent="0.15">
      <c r="A19" s="4">
        <v>17</v>
      </c>
      <c r="B19" s="5" t="s">
        <v>427</v>
      </c>
      <c r="C19" s="5" t="s">
        <v>211</v>
      </c>
      <c r="D19" s="6">
        <v>45474</v>
      </c>
      <c r="E19" s="7" t="s">
        <v>251</v>
      </c>
      <c r="F19" s="8">
        <v>0</v>
      </c>
      <c r="G19" s="8">
        <v>0</v>
      </c>
      <c r="H19" s="9">
        <v>129371.98</v>
      </c>
      <c r="I19" s="9">
        <v>0</v>
      </c>
      <c r="J19" s="9">
        <v>0</v>
      </c>
      <c r="K19" s="9">
        <v>129371.98</v>
      </c>
      <c r="L19" s="9">
        <v>1871.63</v>
      </c>
      <c r="M19" s="9">
        <v>0</v>
      </c>
      <c r="N19" s="9">
        <v>0</v>
      </c>
      <c r="O19" s="9">
        <v>0</v>
      </c>
      <c r="P19" s="9">
        <v>1871.63</v>
      </c>
      <c r="Q19" s="9">
        <v>0</v>
      </c>
      <c r="R19" s="9">
        <v>0</v>
      </c>
      <c r="S19" s="9">
        <v>127500.35</v>
      </c>
      <c r="T19" s="9">
        <v>0</v>
      </c>
      <c r="U19" s="9">
        <v>1272.1600000000001</v>
      </c>
      <c r="V19" s="9">
        <v>0</v>
      </c>
      <c r="W19" s="9">
        <v>0</v>
      </c>
      <c r="X19" s="9">
        <v>1272.1600000000001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150.13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3294.08</v>
      </c>
      <c r="AR19" s="9">
        <v>0</v>
      </c>
      <c r="AS19" s="9">
        <v>0</v>
      </c>
      <c r="AT19" s="9">
        <v>0</v>
      </c>
      <c r="AU19" s="9">
        <f t="shared" si="0"/>
        <v>6588</v>
      </c>
      <c r="AV19" s="9">
        <v>0</v>
      </c>
      <c r="AW19" s="9">
        <v>0</v>
      </c>
      <c r="AX19" s="10">
        <v>54</v>
      </c>
      <c r="AY19" s="10">
        <v>120</v>
      </c>
      <c r="AZ19" s="9">
        <v>222891.04</v>
      </c>
      <c r="BA19" s="9">
        <v>220000</v>
      </c>
      <c r="BB19" s="11">
        <v>0.9</v>
      </c>
      <c r="BC19" s="11">
        <v>0.52159234090909101</v>
      </c>
      <c r="BD19" s="11">
        <v>11.8</v>
      </c>
      <c r="BE19" s="11"/>
      <c r="BF19" s="7"/>
      <c r="BG19" s="4"/>
      <c r="BH19" s="7" t="s">
        <v>26</v>
      </c>
      <c r="BI19" s="7" t="s">
        <v>247</v>
      </c>
      <c r="BJ19" s="7" t="s">
        <v>248</v>
      </c>
      <c r="BK19" s="7" t="s">
        <v>5</v>
      </c>
      <c r="BL19" s="5" t="s">
        <v>3</v>
      </c>
      <c r="BM19" s="11">
        <v>127500.35</v>
      </c>
      <c r="BN19" s="5" t="s">
        <v>139</v>
      </c>
      <c r="BO19" s="11"/>
      <c r="BP19" s="12">
        <v>43427</v>
      </c>
      <c r="BQ19" s="12">
        <v>47080</v>
      </c>
      <c r="BR19" s="11">
        <v>0</v>
      </c>
      <c r="BS19" s="11">
        <v>0</v>
      </c>
      <c r="BT19" s="11">
        <v>0</v>
      </c>
    </row>
    <row r="20" spans="1:72" s="1" customFormat="1" ht="18.2" customHeight="1" x14ac:dyDescent="0.15">
      <c r="A20" s="13">
        <v>18</v>
      </c>
      <c r="B20" s="14" t="s">
        <v>427</v>
      </c>
      <c r="C20" s="14" t="s">
        <v>211</v>
      </c>
      <c r="D20" s="15">
        <v>45474</v>
      </c>
      <c r="E20" s="16" t="s">
        <v>252</v>
      </c>
      <c r="F20" s="17">
        <v>0</v>
      </c>
      <c r="G20" s="17">
        <v>0</v>
      </c>
      <c r="H20" s="18">
        <v>62072.44</v>
      </c>
      <c r="I20" s="18">
        <v>0</v>
      </c>
      <c r="J20" s="18">
        <v>0</v>
      </c>
      <c r="K20" s="18">
        <v>62072.44</v>
      </c>
      <c r="L20" s="18">
        <v>4434.76</v>
      </c>
      <c r="M20" s="18">
        <v>0</v>
      </c>
      <c r="N20" s="18">
        <v>0</v>
      </c>
      <c r="O20" s="18">
        <v>0</v>
      </c>
      <c r="P20" s="18">
        <v>4434.76</v>
      </c>
      <c r="Q20" s="18">
        <v>0</v>
      </c>
      <c r="R20" s="18">
        <v>0</v>
      </c>
      <c r="S20" s="18">
        <v>57637.68</v>
      </c>
      <c r="T20" s="18">
        <v>0</v>
      </c>
      <c r="U20" s="18">
        <v>610.38</v>
      </c>
      <c r="V20" s="18">
        <v>0</v>
      </c>
      <c r="W20" s="18">
        <v>0</v>
      </c>
      <c r="X20" s="18">
        <v>610.38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240.94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13.92</v>
      </c>
      <c r="AR20" s="18">
        <v>0</v>
      </c>
      <c r="AS20" s="18">
        <v>0</v>
      </c>
      <c r="AT20" s="18">
        <v>0</v>
      </c>
      <c r="AU20" s="18">
        <f t="shared" si="0"/>
        <v>5300</v>
      </c>
      <c r="AV20" s="18">
        <v>0</v>
      </c>
      <c r="AW20" s="18">
        <v>0</v>
      </c>
      <c r="AX20" s="19">
        <v>56</v>
      </c>
      <c r="AY20" s="19">
        <v>120</v>
      </c>
      <c r="AZ20" s="18">
        <v>420998.61</v>
      </c>
      <c r="BA20" s="18">
        <v>354500</v>
      </c>
      <c r="BB20" s="20">
        <v>0.89</v>
      </c>
      <c r="BC20" s="20">
        <v>0.144703907475317</v>
      </c>
      <c r="BD20" s="20">
        <v>13.77</v>
      </c>
      <c r="BE20" s="20"/>
      <c r="BF20" s="16"/>
      <c r="BG20" s="13"/>
      <c r="BH20" s="16" t="s">
        <v>215</v>
      </c>
      <c r="BI20" s="16" t="s">
        <v>216</v>
      </c>
      <c r="BJ20" s="16" t="s">
        <v>253</v>
      </c>
      <c r="BK20" s="16" t="s">
        <v>5</v>
      </c>
      <c r="BL20" s="14" t="s">
        <v>3</v>
      </c>
      <c r="BM20" s="20">
        <v>57637.68</v>
      </c>
      <c r="BN20" s="14" t="s">
        <v>139</v>
      </c>
      <c r="BO20" s="20"/>
      <c r="BP20" s="21">
        <v>43427</v>
      </c>
      <c r="BQ20" s="21">
        <v>47080</v>
      </c>
      <c r="BR20" s="20">
        <v>0</v>
      </c>
      <c r="BS20" s="20">
        <v>0</v>
      </c>
      <c r="BT20" s="20">
        <v>0</v>
      </c>
    </row>
    <row r="21" spans="1:72" s="1" customFormat="1" ht="18.2" customHeight="1" x14ac:dyDescent="0.15">
      <c r="A21" s="4">
        <v>19</v>
      </c>
      <c r="B21" s="5" t="s">
        <v>427</v>
      </c>
      <c r="C21" s="5" t="s">
        <v>211</v>
      </c>
      <c r="D21" s="6">
        <v>45474</v>
      </c>
      <c r="E21" s="7" t="s">
        <v>254</v>
      </c>
      <c r="F21" s="8">
        <v>0</v>
      </c>
      <c r="G21" s="8">
        <v>0</v>
      </c>
      <c r="H21" s="9">
        <v>63157.37</v>
      </c>
      <c r="I21" s="9">
        <v>0</v>
      </c>
      <c r="J21" s="9">
        <v>0</v>
      </c>
      <c r="K21" s="9">
        <v>63157.37</v>
      </c>
      <c r="L21" s="9">
        <v>3696.85</v>
      </c>
      <c r="M21" s="9">
        <v>0</v>
      </c>
      <c r="N21" s="9">
        <v>0</v>
      </c>
      <c r="O21" s="9">
        <v>0</v>
      </c>
      <c r="P21" s="9">
        <v>3696.85</v>
      </c>
      <c r="Q21" s="9">
        <v>0</v>
      </c>
      <c r="R21" s="9">
        <v>0</v>
      </c>
      <c r="S21" s="9">
        <v>59460.52</v>
      </c>
      <c r="T21" s="9">
        <v>0</v>
      </c>
      <c r="U21" s="9">
        <v>621.04999999999995</v>
      </c>
      <c r="V21" s="9">
        <v>0</v>
      </c>
      <c r="W21" s="9">
        <v>0</v>
      </c>
      <c r="X21" s="9">
        <v>621.04999999999995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206.21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0.89</v>
      </c>
      <c r="AR21" s="9">
        <v>0</v>
      </c>
      <c r="AS21" s="9">
        <v>0</v>
      </c>
      <c r="AT21" s="9">
        <v>0</v>
      </c>
      <c r="AU21" s="9">
        <f t="shared" si="0"/>
        <v>4525</v>
      </c>
      <c r="AV21" s="9">
        <v>0</v>
      </c>
      <c r="AW21" s="9">
        <v>0</v>
      </c>
      <c r="AX21" s="10">
        <v>56</v>
      </c>
      <c r="AY21" s="10">
        <v>120</v>
      </c>
      <c r="AZ21" s="9">
        <v>366900.37</v>
      </c>
      <c r="BA21" s="9">
        <v>303400</v>
      </c>
      <c r="BB21" s="11">
        <v>0.9</v>
      </c>
      <c r="BC21" s="11">
        <v>0.17638255767963101</v>
      </c>
      <c r="BD21" s="11">
        <v>13.77</v>
      </c>
      <c r="BE21" s="11"/>
      <c r="BF21" s="7"/>
      <c r="BG21" s="4"/>
      <c r="BH21" s="7" t="s">
        <v>215</v>
      </c>
      <c r="BI21" s="7" t="s">
        <v>255</v>
      </c>
      <c r="BJ21" s="7" t="s">
        <v>256</v>
      </c>
      <c r="BK21" s="7" t="s">
        <v>5</v>
      </c>
      <c r="BL21" s="5" t="s">
        <v>3</v>
      </c>
      <c r="BM21" s="11">
        <v>59460.52</v>
      </c>
      <c r="BN21" s="5" t="s">
        <v>139</v>
      </c>
      <c r="BO21" s="11"/>
      <c r="BP21" s="12">
        <v>43486</v>
      </c>
      <c r="BQ21" s="12">
        <v>47139</v>
      </c>
      <c r="BR21" s="11">
        <v>0</v>
      </c>
      <c r="BS21" s="11">
        <v>0</v>
      </c>
      <c r="BT21" s="11">
        <v>0</v>
      </c>
    </row>
    <row r="22" spans="1:72" s="1" customFormat="1" ht="18.2" customHeight="1" x14ac:dyDescent="0.15">
      <c r="A22" s="13">
        <v>20</v>
      </c>
      <c r="B22" s="14" t="s">
        <v>427</v>
      </c>
      <c r="C22" s="14" t="s">
        <v>211</v>
      </c>
      <c r="D22" s="15">
        <v>45474</v>
      </c>
      <c r="E22" s="16" t="s">
        <v>257</v>
      </c>
      <c r="F22" s="17">
        <v>0</v>
      </c>
      <c r="G22" s="17">
        <v>0</v>
      </c>
      <c r="H22" s="18">
        <v>105248.74</v>
      </c>
      <c r="I22" s="18">
        <v>0</v>
      </c>
      <c r="J22" s="18">
        <v>0</v>
      </c>
      <c r="K22" s="18">
        <v>105248.74</v>
      </c>
      <c r="L22" s="18">
        <v>4292.95</v>
      </c>
      <c r="M22" s="18">
        <v>0</v>
      </c>
      <c r="N22" s="18">
        <v>0</v>
      </c>
      <c r="O22" s="18">
        <v>0</v>
      </c>
      <c r="P22" s="18">
        <v>4292.95</v>
      </c>
      <c r="Q22" s="18">
        <v>0</v>
      </c>
      <c r="R22" s="18">
        <v>0</v>
      </c>
      <c r="S22" s="18">
        <v>100955.79</v>
      </c>
      <c r="T22" s="18">
        <v>0</v>
      </c>
      <c r="U22" s="18">
        <v>1034.95</v>
      </c>
      <c r="V22" s="18">
        <v>0</v>
      </c>
      <c r="W22" s="18">
        <v>0</v>
      </c>
      <c r="X22" s="18">
        <v>1034.95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254.44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0.66</v>
      </c>
      <c r="AR22" s="18">
        <v>0</v>
      </c>
      <c r="AS22" s="18">
        <v>0</v>
      </c>
      <c r="AT22" s="18">
        <v>0</v>
      </c>
      <c r="AU22" s="18">
        <f t="shared" si="0"/>
        <v>5583</v>
      </c>
      <c r="AV22" s="18">
        <v>0</v>
      </c>
      <c r="AW22" s="18">
        <v>0</v>
      </c>
      <c r="AX22" s="19">
        <v>54</v>
      </c>
      <c r="AY22" s="19">
        <v>120</v>
      </c>
      <c r="AZ22" s="18">
        <v>350999.99</v>
      </c>
      <c r="BA22" s="18">
        <v>374368.23</v>
      </c>
      <c r="BB22" s="20">
        <v>0.9</v>
      </c>
      <c r="BC22" s="20">
        <v>0.242702782231281</v>
      </c>
      <c r="BD22" s="20">
        <v>11.8</v>
      </c>
      <c r="BE22" s="20"/>
      <c r="BF22" s="16"/>
      <c r="BG22" s="13"/>
      <c r="BH22" s="16" t="s">
        <v>26</v>
      </c>
      <c r="BI22" s="16" t="s">
        <v>258</v>
      </c>
      <c r="BJ22" s="16" t="s">
        <v>244</v>
      </c>
      <c r="BK22" s="16" t="s">
        <v>5</v>
      </c>
      <c r="BL22" s="14" t="s">
        <v>3</v>
      </c>
      <c r="BM22" s="20">
        <v>100955.79</v>
      </c>
      <c r="BN22" s="14" t="s">
        <v>139</v>
      </c>
      <c r="BO22" s="20"/>
      <c r="BP22" s="21">
        <v>43486</v>
      </c>
      <c r="BQ22" s="21">
        <v>47139</v>
      </c>
      <c r="BR22" s="20">
        <v>0</v>
      </c>
      <c r="BS22" s="20">
        <v>0</v>
      </c>
      <c r="BT22" s="20">
        <v>0</v>
      </c>
    </row>
    <row r="23" spans="1:72" s="1" customFormat="1" ht="18.2" customHeight="1" x14ac:dyDescent="0.15">
      <c r="A23" s="4">
        <v>21</v>
      </c>
      <c r="B23" s="5" t="s">
        <v>427</v>
      </c>
      <c r="C23" s="5" t="s">
        <v>211</v>
      </c>
      <c r="D23" s="6">
        <v>45474</v>
      </c>
      <c r="E23" s="7" t="s">
        <v>35</v>
      </c>
      <c r="F23" s="8">
        <v>1</v>
      </c>
      <c r="G23" s="8">
        <v>2</v>
      </c>
      <c r="H23" s="9">
        <v>163601.85</v>
      </c>
      <c r="I23" s="9">
        <v>6970.9</v>
      </c>
      <c r="J23" s="9">
        <v>0</v>
      </c>
      <c r="K23" s="9">
        <v>170572.75</v>
      </c>
      <c r="L23" s="9">
        <v>2414.9299999999998</v>
      </c>
      <c r="M23" s="9">
        <v>0</v>
      </c>
      <c r="N23" s="9">
        <v>0</v>
      </c>
      <c r="O23" s="9">
        <v>4759.55</v>
      </c>
      <c r="P23" s="9">
        <v>0</v>
      </c>
      <c r="Q23" s="9">
        <v>0</v>
      </c>
      <c r="R23" s="9">
        <v>0</v>
      </c>
      <c r="S23" s="9">
        <v>165813.20000000001</v>
      </c>
      <c r="T23" s="9">
        <v>5165.3900000000003</v>
      </c>
      <c r="U23" s="9">
        <v>1630.5</v>
      </c>
      <c r="V23" s="9">
        <v>0</v>
      </c>
      <c r="W23" s="9">
        <v>3331.31</v>
      </c>
      <c r="X23" s="9">
        <v>0</v>
      </c>
      <c r="Y23" s="9">
        <v>0</v>
      </c>
      <c r="Z23" s="9">
        <v>0</v>
      </c>
      <c r="AA23" s="9">
        <v>3464.58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501.2</v>
      </c>
      <c r="AN23" s="9">
        <v>0</v>
      </c>
      <c r="AO23" s="9">
        <v>0</v>
      </c>
      <c r="AP23" s="9">
        <v>407.94</v>
      </c>
      <c r="AQ23" s="9">
        <v>0</v>
      </c>
      <c r="AR23" s="9">
        <v>0</v>
      </c>
      <c r="AS23" s="9">
        <v>0</v>
      </c>
      <c r="AT23" s="9">
        <v>0</v>
      </c>
      <c r="AU23" s="9">
        <f t="shared" si="0"/>
        <v>9000</v>
      </c>
      <c r="AV23" s="9">
        <v>4626.28</v>
      </c>
      <c r="AW23" s="9">
        <v>3464.58</v>
      </c>
      <c r="AX23" s="10">
        <v>56</v>
      </c>
      <c r="AY23" s="10">
        <v>120</v>
      </c>
      <c r="AZ23" s="9">
        <v>281003.48</v>
      </c>
      <c r="BA23" s="9">
        <v>284254.51</v>
      </c>
      <c r="BB23" s="11">
        <v>0.9</v>
      </c>
      <c r="BC23" s="11">
        <v>0.52499388664053204</v>
      </c>
      <c r="BD23" s="11">
        <v>13.77</v>
      </c>
      <c r="BE23" s="11"/>
      <c r="BF23" s="7"/>
      <c r="BG23" s="4"/>
      <c r="BH23" s="7" t="s">
        <v>259</v>
      </c>
      <c r="BI23" s="7" t="s">
        <v>260</v>
      </c>
      <c r="BJ23" s="7" t="s">
        <v>261</v>
      </c>
      <c r="BK23" s="7" t="s">
        <v>262</v>
      </c>
      <c r="BL23" s="5" t="s">
        <v>3</v>
      </c>
      <c r="BM23" s="11">
        <v>165813.20000000001</v>
      </c>
      <c r="BN23" s="5" t="s">
        <v>139</v>
      </c>
      <c r="BO23" s="11"/>
      <c r="BP23" s="12">
        <v>43543</v>
      </c>
      <c r="BQ23" s="12">
        <v>47196</v>
      </c>
      <c r="BR23" s="11">
        <v>530.67999999999995</v>
      </c>
      <c r="BS23" s="11">
        <v>0</v>
      </c>
      <c r="BT23" s="11">
        <v>230</v>
      </c>
    </row>
    <row r="24" spans="1:72" s="1" customFormat="1" ht="18.2" customHeight="1" x14ac:dyDescent="0.15">
      <c r="A24" s="13">
        <v>22</v>
      </c>
      <c r="B24" s="14" t="s">
        <v>427</v>
      </c>
      <c r="C24" s="14" t="s">
        <v>211</v>
      </c>
      <c r="D24" s="15">
        <v>45474</v>
      </c>
      <c r="E24" s="16" t="s">
        <v>263</v>
      </c>
      <c r="F24" s="17">
        <v>0</v>
      </c>
      <c r="G24" s="17">
        <v>0</v>
      </c>
      <c r="H24" s="18">
        <v>131735.1</v>
      </c>
      <c r="I24" s="18">
        <v>0</v>
      </c>
      <c r="J24" s="18">
        <v>0</v>
      </c>
      <c r="K24" s="18">
        <v>131735.1</v>
      </c>
      <c r="L24" s="18">
        <v>1876.85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131735.1</v>
      </c>
      <c r="T24" s="18">
        <v>0</v>
      </c>
      <c r="U24" s="18">
        <v>1295.4000000000001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1295.4000000000001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5.98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5.98</v>
      </c>
      <c r="AT24" s="18">
        <v>0</v>
      </c>
      <c r="AU24" s="18">
        <f t="shared" si="0"/>
        <v>0</v>
      </c>
      <c r="AV24" s="18">
        <v>1876.85</v>
      </c>
      <c r="AW24" s="18">
        <v>1295.4000000000001</v>
      </c>
      <c r="AX24" s="19">
        <v>58</v>
      </c>
      <c r="AY24" s="19">
        <v>120</v>
      </c>
      <c r="AZ24" s="18">
        <v>249001.75</v>
      </c>
      <c r="BA24" s="18">
        <v>222900</v>
      </c>
      <c r="BB24" s="20">
        <v>0.9</v>
      </c>
      <c r="BC24" s="20">
        <v>0.53190484522207304</v>
      </c>
      <c r="BD24" s="20">
        <v>11.8</v>
      </c>
      <c r="BE24" s="20"/>
      <c r="BF24" s="16"/>
      <c r="BG24" s="13"/>
      <c r="BH24" s="16" t="s">
        <v>26</v>
      </c>
      <c r="BI24" s="16" t="s">
        <v>247</v>
      </c>
      <c r="BJ24" s="16" t="s">
        <v>264</v>
      </c>
      <c r="BK24" s="16" t="s">
        <v>5</v>
      </c>
      <c r="BL24" s="14" t="s">
        <v>3</v>
      </c>
      <c r="BM24" s="20">
        <v>131735.1</v>
      </c>
      <c r="BN24" s="14" t="s">
        <v>139</v>
      </c>
      <c r="BO24" s="20"/>
      <c r="BP24" s="21">
        <v>43577</v>
      </c>
      <c r="BQ24" s="21">
        <v>47230</v>
      </c>
      <c r="BR24" s="20">
        <v>145.51</v>
      </c>
      <c r="BS24" s="20">
        <v>0</v>
      </c>
      <c r="BT24" s="20">
        <v>0</v>
      </c>
    </row>
    <row r="25" spans="1:72" s="1" customFormat="1" ht="18.2" customHeight="1" x14ac:dyDescent="0.15">
      <c r="A25" s="4">
        <v>23</v>
      </c>
      <c r="B25" s="5" t="s">
        <v>427</v>
      </c>
      <c r="C25" s="5" t="s">
        <v>211</v>
      </c>
      <c r="D25" s="6">
        <v>45474</v>
      </c>
      <c r="E25" s="7" t="s">
        <v>265</v>
      </c>
      <c r="F25" s="8">
        <v>0</v>
      </c>
      <c r="G25" s="8">
        <v>0</v>
      </c>
      <c r="H25" s="9">
        <v>175604.01</v>
      </c>
      <c r="I25" s="9">
        <v>0</v>
      </c>
      <c r="J25" s="9">
        <v>0</v>
      </c>
      <c r="K25" s="9">
        <v>175604.01</v>
      </c>
      <c r="L25" s="9">
        <v>2511.44</v>
      </c>
      <c r="M25" s="9">
        <v>0</v>
      </c>
      <c r="N25" s="9">
        <v>0</v>
      </c>
      <c r="O25" s="9">
        <v>0</v>
      </c>
      <c r="P25" s="9">
        <v>2511.44</v>
      </c>
      <c r="Q25" s="9">
        <v>0</v>
      </c>
      <c r="R25" s="9">
        <v>0</v>
      </c>
      <c r="S25" s="9">
        <v>173092.57</v>
      </c>
      <c r="T25" s="9">
        <v>0</v>
      </c>
      <c r="U25" s="9">
        <v>1726.77</v>
      </c>
      <c r="V25" s="9">
        <v>0</v>
      </c>
      <c r="W25" s="9">
        <v>0</v>
      </c>
      <c r="X25" s="9">
        <v>1726.77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202.39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0.01</v>
      </c>
      <c r="AR25" s="9">
        <v>0</v>
      </c>
      <c r="AS25" s="9">
        <v>0</v>
      </c>
      <c r="AT25" s="9">
        <v>0</v>
      </c>
      <c r="AU25" s="9">
        <f t="shared" si="0"/>
        <v>4440.6100000000006</v>
      </c>
      <c r="AV25" s="9">
        <v>0</v>
      </c>
      <c r="AW25" s="9">
        <v>0</v>
      </c>
      <c r="AX25" s="10">
        <v>58</v>
      </c>
      <c r="AY25" s="10">
        <v>120</v>
      </c>
      <c r="AZ25" s="9">
        <v>332644.40000000002</v>
      </c>
      <c r="BA25" s="9">
        <v>297800</v>
      </c>
      <c r="BB25" s="11">
        <v>0.9</v>
      </c>
      <c r="BC25" s="11">
        <v>0.52311387844190704</v>
      </c>
      <c r="BD25" s="11">
        <v>11.8</v>
      </c>
      <c r="BE25" s="11"/>
      <c r="BF25" s="7"/>
      <c r="BG25" s="4"/>
      <c r="BH25" s="7" t="s">
        <v>215</v>
      </c>
      <c r="BI25" s="7" t="s">
        <v>218</v>
      </c>
      <c r="BJ25" s="7" t="s">
        <v>266</v>
      </c>
      <c r="BK25" s="7" t="s">
        <v>5</v>
      </c>
      <c r="BL25" s="5" t="s">
        <v>3</v>
      </c>
      <c r="BM25" s="11">
        <v>173092.57</v>
      </c>
      <c r="BN25" s="5" t="s">
        <v>139</v>
      </c>
      <c r="BO25" s="11"/>
      <c r="BP25" s="12">
        <v>43577</v>
      </c>
      <c r="BQ25" s="12">
        <v>47230</v>
      </c>
      <c r="BR25" s="11">
        <v>0</v>
      </c>
      <c r="BS25" s="11">
        <v>0</v>
      </c>
      <c r="BT25" s="11">
        <v>0</v>
      </c>
    </row>
    <row r="26" spans="1:72" s="1" customFormat="1" ht="18.2" customHeight="1" x14ac:dyDescent="0.15">
      <c r="A26" s="13">
        <v>24</v>
      </c>
      <c r="B26" s="14" t="s">
        <v>427</v>
      </c>
      <c r="C26" s="14" t="s">
        <v>211</v>
      </c>
      <c r="D26" s="15">
        <v>45474</v>
      </c>
      <c r="E26" s="16" t="s">
        <v>36</v>
      </c>
      <c r="F26" s="17">
        <v>43</v>
      </c>
      <c r="G26" s="17">
        <v>43</v>
      </c>
      <c r="H26" s="18">
        <v>85.64</v>
      </c>
      <c r="I26" s="18">
        <v>170930.38</v>
      </c>
      <c r="J26" s="18">
        <v>0</v>
      </c>
      <c r="K26" s="18">
        <v>171016.02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171016.02</v>
      </c>
      <c r="T26" s="18">
        <v>40892.43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40892.43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f t="shared" si="0"/>
        <v>0</v>
      </c>
      <c r="AV26" s="18">
        <v>170930.38</v>
      </c>
      <c r="AW26" s="18">
        <v>40892.43</v>
      </c>
      <c r="AX26" s="19">
        <v>0</v>
      </c>
      <c r="AY26" s="19">
        <v>60</v>
      </c>
      <c r="AZ26" s="18">
        <v>249000.3</v>
      </c>
      <c r="BA26" s="18">
        <v>215600</v>
      </c>
      <c r="BB26" s="20">
        <v>0.9</v>
      </c>
      <c r="BC26" s="20">
        <v>0.71388876623376596</v>
      </c>
      <c r="BD26" s="20">
        <v>11.8</v>
      </c>
      <c r="BE26" s="20"/>
      <c r="BF26" s="16"/>
      <c r="BG26" s="13"/>
      <c r="BH26" s="16" t="s">
        <v>26</v>
      </c>
      <c r="BI26" s="16" t="s">
        <v>247</v>
      </c>
      <c r="BJ26" s="16" t="s">
        <v>248</v>
      </c>
      <c r="BK26" s="16" t="s">
        <v>213</v>
      </c>
      <c r="BL26" s="14" t="s">
        <v>3</v>
      </c>
      <c r="BM26" s="20">
        <v>171016.02</v>
      </c>
      <c r="BN26" s="14" t="s">
        <v>139</v>
      </c>
      <c r="BO26" s="20"/>
      <c r="BP26" s="21">
        <v>43577</v>
      </c>
      <c r="BQ26" s="21">
        <v>45404</v>
      </c>
      <c r="BR26" s="20">
        <v>17651.16</v>
      </c>
      <c r="BS26" s="20">
        <v>0</v>
      </c>
      <c r="BT26" s="20">
        <v>230</v>
      </c>
    </row>
    <row r="27" spans="1:72" s="1" customFormat="1" ht="18.2" customHeight="1" x14ac:dyDescent="0.15">
      <c r="A27" s="4">
        <v>25</v>
      </c>
      <c r="B27" s="5" t="s">
        <v>434</v>
      </c>
      <c r="C27" s="5" t="s">
        <v>211</v>
      </c>
      <c r="D27" s="6">
        <v>45474</v>
      </c>
      <c r="E27" s="7" t="s">
        <v>267</v>
      </c>
      <c r="F27" s="8">
        <v>0</v>
      </c>
      <c r="G27" s="8">
        <v>0</v>
      </c>
      <c r="H27" s="9">
        <v>154280.43</v>
      </c>
      <c r="I27" s="9">
        <v>2158.75</v>
      </c>
      <c r="J27" s="9">
        <v>0</v>
      </c>
      <c r="K27" s="9">
        <v>156439.18</v>
      </c>
      <c r="L27" s="9">
        <v>2179.98</v>
      </c>
      <c r="M27" s="9">
        <v>0</v>
      </c>
      <c r="N27" s="9">
        <v>0</v>
      </c>
      <c r="O27" s="9">
        <v>2158.75</v>
      </c>
      <c r="P27" s="9">
        <v>0</v>
      </c>
      <c r="Q27" s="9">
        <v>0</v>
      </c>
      <c r="R27" s="9">
        <v>0</v>
      </c>
      <c r="S27" s="9">
        <v>154280.43</v>
      </c>
      <c r="T27" s="9">
        <v>476</v>
      </c>
      <c r="U27" s="9">
        <v>1517.09</v>
      </c>
      <c r="V27" s="9">
        <v>0</v>
      </c>
      <c r="W27" s="9">
        <v>476</v>
      </c>
      <c r="X27" s="9">
        <v>958.69</v>
      </c>
      <c r="Y27" s="9">
        <v>0</v>
      </c>
      <c r="Z27" s="9">
        <v>0</v>
      </c>
      <c r="AA27" s="9">
        <v>558.4</v>
      </c>
      <c r="AB27" s="9">
        <v>0</v>
      </c>
      <c r="AC27" s="9">
        <v>0</v>
      </c>
      <c r="AD27" s="9">
        <v>0</v>
      </c>
      <c r="AE27" s="9">
        <v>0</v>
      </c>
      <c r="AF27" s="9">
        <v>230</v>
      </c>
      <c r="AG27" s="9">
        <v>0</v>
      </c>
      <c r="AH27" s="9">
        <v>0</v>
      </c>
      <c r="AI27" s="9">
        <v>176.56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f t="shared" si="0"/>
        <v>4000</v>
      </c>
      <c r="AV27" s="9">
        <v>2179.98</v>
      </c>
      <c r="AW27" s="9">
        <v>558.4</v>
      </c>
      <c r="AX27" s="10">
        <v>57</v>
      </c>
      <c r="AY27" s="10">
        <v>120</v>
      </c>
      <c r="AZ27" s="9">
        <v>638660</v>
      </c>
      <c r="BA27" s="9">
        <v>259776.87</v>
      </c>
      <c r="BB27" s="11">
        <v>0.9</v>
      </c>
      <c r="BC27" s="11">
        <v>0.53450635154700299</v>
      </c>
      <c r="BD27" s="11">
        <v>11.8</v>
      </c>
      <c r="BE27" s="11"/>
      <c r="BF27" s="7"/>
      <c r="BG27" s="4"/>
      <c r="BH27" s="7" t="s">
        <v>221</v>
      </c>
      <c r="BI27" s="7" t="s">
        <v>135</v>
      </c>
      <c r="BJ27" s="7" t="s">
        <v>268</v>
      </c>
      <c r="BK27" s="7" t="s">
        <v>5</v>
      </c>
      <c r="BL27" s="5" t="s">
        <v>3</v>
      </c>
      <c r="BM27" s="11">
        <v>154280.43</v>
      </c>
      <c r="BN27" s="5" t="s">
        <v>139</v>
      </c>
      <c r="BO27" s="11"/>
      <c r="BP27" s="12">
        <v>43567</v>
      </c>
      <c r="BQ27" s="12">
        <v>47220</v>
      </c>
      <c r="BR27" s="11">
        <v>0</v>
      </c>
      <c r="BS27" s="11">
        <v>0</v>
      </c>
      <c r="BT27" s="11">
        <v>230</v>
      </c>
    </row>
    <row r="28" spans="1:72" s="1" customFormat="1" ht="18.2" customHeight="1" x14ac:dyDescent="0.15">
      <c r="A28" s="13">
        <v>26</v>
      </c>
      <c r="B28" s="14" t="s">
        <v>427</v>
      </c>
      <c r="C28" s="14" t="s">
        <v>211</v>
      </c>
      <c r="D28" s="15">
        <v>45474</v>
      </c>
      <c r="E28" s="16" t="s">
        <v>269</v>
      </c>
      <c r="F28" s="17">
        <v>3</v>
      </c>
      <c r="G28" s="17">
        <v>2</v>
      </c>
      <c r="H28" s="18">
        <v>157151.53</v>
      </c>
      <c r="I28" s="18">
        <v>4720.87</v>
      </c>
      <c r="J28" s="18">
        <v>0</v>
      </c>
      <c r="K28" s="18">
        <v>161872.4</v>
      </c>
      <c r="L28" s="18">
        <v>2055.46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161872.4</v>
      </c>
      <c r="T28" s="18">
        <v>3167.98</v>
      </c>
      <c r="U28" s="18">
        <v>1545.17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4713.1499999999996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0</v>
      </c>
      <c r="AU28" s="18">
        <f t="shared" si="0"/>
        <v>0</v>
      </c>
      <c r="AV28" s="18">
        <v>6776.33</v>
      </c>
      <c r="AW28" s="18">
        <v>4713.1499999999996</v>
      </c>
      <c r="AX28" s="19">
        <v>63</v>
      </c>
      <c r="AY28" s="19">
        <v>120</v>
      </c>
      <c r="AZ28" s="18">
        <v>812000.56</v>
      </c>
      <c r="BA28" s="18">
        <v>253000</v>
      </c>
      <c r="BB28" s="20">
        <v>0.85</v>
      </c>
      <c r="BC28" s="20">
        <v>0.54384007905138299</v>
      </c>
      <c r="BD28" s="20">
        <v>11.6</v>
      </c>
      <c r="BE28" s="20"/>
      <c r="BF28" s="16"/>
      <c r="BG28" s="13"/>
      <c r="BH28" s="16" t="s">
        <v>240</v>
      </c>
      <c r="BI28" s="16" t="s">
        <v>270</v>
      </c>
      <c r="BJ28" s="16" t="s">
        <v>271</v>
      </c>
      <c r="BK28" s="16" t="s">
        <v>262</v>
      </c>
      <c r="BL28" s="14" t="s">
        <v>3</v>
      </c>
      <c r="BM28" s="20">
        <v>161872.4</v>
      </c>
      <c r="BN28" s="14" t="s">
        <v>139</v>
      </c>
      <c r="BO28" s="20"/>
      <c r="BP28" s="21">
        <v>43732</v>
      </c>
      <c r="BQ28" s="21">
        <v>47385</v>
      </c>
      <c r="BR28" s="20">
        <v>1205.82</v>
      </c>
      <c r="BS28" s="20">
        <v>0</v>
      </c>
      <c r="BT28" s="20">
        <v>230</v>
      </c>
    </row>
    <row r="29" spans="1:72" s="1" customFormat="1" ht="18.2" customHeight="1" x14ac:dyDescent="0.15">
      <c r="A29" s="4">
        <v>27</v>
      </c>
      <c r="B29" s="5" t="s">
        <v>427</v>
      </c>
      <c r="C29" s="5" t="s">
        <v>211</v>
      </c>
      <c r="D29" s="6">
        <v>45474</v>
      </c>
      <c r="E29" s="7" t="s">
        <v>273</v>
      </c>
      <c r="F29" s="8">
        <v>0</v>
      </c>
      <c r="G29" s="8">
        <v>0</v>
      </c>
      <c r="H29" s="9">
        <v>20170.43</v>
      </c>
      <c r="I29" s="9">
        <v>0</v>
      </c>
      <c r="J29" s="9">
        <v>0</v>
      </c>
      <c r="K29" s="9">
        <v>20170.43</v>
      </c>
      <c r="L29" s="9">
        <v>5217.96</v>
      </c>
      <c r="M29" s="9">
        <v>0</v>
      </c>
      <c r="N29" s="9">
        <v>0</v>
      </c>
      <c r="O29" s="9">
        <v>0</v>
      </c>
      <c r="P29" s="9">
        <v>5217.96</v>
      </c>
      <c r="Q29" s="9">
        <v>0</v>
      </c>
      <c r="R29" s="9">
        <v>0</v>
      </c>
      <c r="S29" s="9">
        <v>14952.47</v>
      </c>
      <c r="T29" s="9">
        <v>0</v>
      </c>
      <c r="U29" s="9">
        <v>198.34</v>
      </c>
      <c r="V29" s="9">
        <v>0</v>
      </c>
      <c r="W29" s="9">
        <v>0</v>
      </c>
      <c r="X29" s="9">
        <v>198.34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166.24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f t="shared" si="0"/>
        <v>5582.54</v>
      </c>
      <c r="AV29" s="9">
        <v>0</v>
      </c>
      <c r="AW29" s="9">
        <v>0</v>
      </c>
      <c r="AX29" s="10">
        <v>6</v>
      </c>
      <c r="AY29" s="10">
        <v>60</v>
      </c>
      <c r="AZ29" s="9">
        <v>321000.69</v>
      </c>
      <c r="BA29" s="9">
        <v>244600</v>
      </c>
      <c r="BB29" s="11">
        <v>0.81</v>
      </c>
      <c r="BC29" s="11">
        <v>4.9515538430089899E-2</v>
      </c>
      <c r="BD29" s="11">
        <v>11.8</v>
      </c>
      <c r="BE29" s="11"/>
      <c r="BF29" s="7"/>
      <c r="BG29" s="4"/>
      <c r="BH29" s="7" t="s">
        <v>215</v>
      </c>
      <c r="BI29" s="7" t="s">
        <v>216</v>
      </c>
      <c r="BJ29" s="7" t="s">
        <v>274</v>
      </c>
      <c r="BK29" s="7" t="s">
        <v>5</v>
      </c>
      <c r="BL29" s="5" t="s">
        <v>3</v>
      </c>
      <c r="BM29" s="11">
        <v>14952.47</v>
      </c>
      <c r="BN29" s="5" t="s">
        <v>139</v>
      </c>
      <c r="BO29" s="11"/>
      <c r="BP29" s="12">
        <v>43766</v>
      </c>
      <c r="BQ29" s="12">
        <v>45593</v>
      </c>
      <c r="BR29" s="11">
        <v>0</v>
      </c>
      <c r="BS29" s="11">
        <v>0</v>
      </c>
      <c r="BT29" s="11">
        <v>0</v>
      </c>
    </row>
    <row r="30" spans="1:72" s="1" customFormat="1" ht="18.2" customHeight="1" x14ac:dyDescent="0.15">
      <c r="A30" s="13">
        <v>28</v>
      </c>
      <c r="B30" s="14" t="s">
        <v>427</v>
      </c>
      <c r="C30" s="14" t="s">
        <v>211</v>
      </c>
      <c r="D30" s="15">
        <v>45474</v>
      </c>
      <c r="E30" s="16" t="s">
        <v>18</v>
      </c>
      <c r="F30" s="17">
        <v>0</v>
      </c>
      <c r="G30" s="17">
        <v>0</v>
      </c>
      <c r="H30" s="18">
        <v>226804.3</v>
      </c>
      <c r="I30" s="18">
        <v>2487.91</v>
      </c>
      <c r="J30" s="18">
        <v>0</v>
      </c>
      <c r="K30" s="18">
        <v>229292.21</v>
      </c>
      <c r="L30" s="18">
        <v>2512.37</v>
      </c>
      <c r="M30" s="18">
        <v>0</v>
      </c>
      <c r="N30" s="18">
        <v>0</v>
      </c>
      <c r="O30" s="18">
        <v>2487.91</v>
      </c>
      <c r="P30" s="18">
        <v>0</v>
      </c>
      <c r="Q30" s="18">
        <v>0</v>
      </c>
      <c r="R30" s="18">
        <v>0</v>
      </c>
      <c r="S30" s="18">
        <v>226804.3</v>
      </c>
      <c r="T30" s="18">
        <v>2110.5700000000002</v>
      </c>
      <c r="U30" s="18">
        <v>2230.0300000000002</v>
      </c>
      <c r="V30" s="18">
        <v>0</v>
      </c>
      <c r="W30" s="18">
        <v>2110.5700000000002</v>
      </c>
      <c r="X30" s="18">
        <v>0</v>
      </c>
      <c r="Y30" s="18">
        <v>0</v>
      </c>
      <c r="Z30" s="18">
        <v>0</v>
      </c>
      <c r="AA30" s="18">
        <v>2230.0300000000002</v>
      </c>
      <c r="AB30" s="18">
        <v>0</v>
      </c>
      <c r="AC30" s="18">
        <v>0</v>
      </c>
      <c r="AD30" s="18">
        <v>0</v>
      </c>
      <c r="AE30" s="18">
        <v>0</v>
      </c>
      <c r="AF30" s="18">
        <v>230</v>
      </c>
      <c r="AG30" s="18">
        <v>0</v>
      </c>
      <c r="AH30" s="18">
        <v>0</v>
      </c>
      <c r="AI30" s="18">
        <v>141.52000000000001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f t="shared" si="0"/>
        <v>4970</v>
      </c>
      <c r="AV30" s="18">
        <v>2512.37</v>
      </c>
      <c r="AW30" s="18">
        <v>2230.0300000000002</v>
      </c>
      <c r="AX30" s="19">
        <v>81</v>
      </c>
      <c r="AY30" s="19">
        <v>120</v>
      </c>
      <c r="AZ30" s="18">
        <v>315001.21000000002</v>
      </c>
      <c r="BA30" s="18">
        <v>333227.12</v>
      </c>
      <c r="BB30" s="20">
        <v>0.62</v>
      </c>
      <c r="BC30" s="20">
        <v>0.42199046104050603</v>
      </c>
      <c r="BD30" s="20">
        <v>11.8</v>
      </c>
      <c r="BE30" s="20"/>
      <c r="BF30" s="16"/>
      <c r="BG30" s="13"/>
      <c r="BH30" s="16" t="s">
        <v>275</v>
      </c>
      <c r="BI30" s="16" t="s">
        <v>276</v>
      </c>
      <c r="BJ30" s="16"/>
      <c r="BK30" s="16" t="s">
        <v>5</v>
      </c>
      <c r="BL30" s="14" t="s">
        <v>3</v>
      </c>
      <c r="BM30" s="20">
        <v>226804.3</v>
      </c>
      <c r="BN30" s="14" t="s">
        <v>139</v>
      </c>
      <c r="BO30" s="20"/>
      <c r="BP30" s="21">
        <v>43794</v>
      </c>
      <c r="BQ30" s="21">
        <v>47447</v>
      </c>
      <c r="BR30" s="20">
        <v>84.95</v>
      </c>
      <c r="BS30" s="20">
        <v>0</v>
      </c>
      <c r="BT30" s="20">
        <v>230</v>
      </c>
    </row>
    <row r="31" spans="1:72" s="1" customFormat="1" ht="18.2" customHeight="1" x14ac:dyDescent="0.15">
      <c r="A31" s="4">
        <v>29</v>
      </c>
      <c r="B31" s="5" t="s">
        <v>427</v>
      </c>
      <c r="C31" s="5" t="s">
        <v>211</v>
      </c>
      <c r="D31" s="6">
        <v>45474</v>
      </c>
      <c r="E31" s="7" t="s">
        <v>6</v>
      </c>
      <c r="F31" s="8">
        <v>0</v>
      </c>
      <c r="G31" s="8">
        <v>0</v>
      </c>
      <c r="H31" s="9">
        <v>220478.91</v>
      </c>
      <c r="I31" s="9">
        <v>0</v>
      </c>
      <c r="J31" s="9">
        <v>0</v>
      </c>
      <c r="K31" s="9">
        <v>220478.91</v>
      </c>
      <c r="L31" s="9">
        <v>2438.77</v>
      </c>
      <c r="M31" s="9">
        <v>0</v>
      </c>
      <c r="N31" s="9">
        <v>0</v>
      </c>
      <c r="O31" s="9">
        <v>0</v>
      </c>
      <c r="P31" s="9">
        <v>2438.77</v>
      </c>
      <c r="Q31" s="9">
        <v>0</v>
      </c>
      <c r="R31" s="9">
        <v>0</v>
      </c>
      <c r="S31" s="9">
        <v>218040.14</v>
      </c>
      <c r="T31" s="9">
        <v>0</v>
      </c>
      <c r="U31" s="9">
        <v>2168.04</v>
      </c>
      <c r="V31" s="9">
        <v>0</v>
      </c>
      <c r="W31" s="9">
        <v>0</v>
      </c>
      <c r="X31" s="9">
        <v>2168.04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220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0.19</v>
      </c>
      <c r="AR31" s="9">
        <v>0</v>
      </c>
      <c r="AS31" s="9">
        <v>0</v>
      </c>
      <c r="AT31" s="9">
        <v>0</v>
      </c>
      <c r="AU31" s="9">
        <f t="shared" si="0"/>
        <v>4827</v>
      </c>
      <c r="AV31" s="9">
        <v>0</v>
      </c>
      <c r="AW31" s="9">
        <v>0</v>
      </c>
      <c r="AX31" s="10">
        <v>65</v>
      </c>
      <c r="AY31" s="10">
        <v>120</v>
      </c>
      <c r="AZ31" s="9">
        <v>359998.79</v>
      </c>
      <c r="BA31" s="9">
        <v>323700</v>
      </c>
      <c r="BB31" s="11">
        <v>0.9</v>
      </c>
      <c r="BC31" s="11">
        <v>0.60622837812789598</v>
      </c>
      <c r="BD31" s="11">
        <v>11.8</v>
      </c>
      <c r="BE31" s="11"/>
      <c r="BF31" s="7"/>
      <c r="BG31" s="4"/>
      <c r="BH31" s="7" t="s">
        <v>215</v>
      </c>
      <c r="BI31" s="7" t="s">
        <v>216</v>
      </c>
      <c r="BJ31" s="7" t="s">
        <v>277</v>
      </c>
      <c r="BK31" s="7" t="s">
        <v>5</v>
      </c>
      <c r="BL31" s="5" t="s">
        <v>3</v>
      </c>
      <c r="BM31" s="11">
        <v>218040.14</v>
      </c>
      <c r="BN31" s="5" t="s">
        <v>139</v>
      </c>
      <c r="BO31" s="11"/>
      <c r="BP31" s="12">
        <v>43794</v>
      </c>
      <c r="BQ31" s="12">
        <v>47447</v>
      </c>
      <c r="BR31" s="11">
        <v>0</v>
      </c>
      <c r="BS31" s="11">
        <v>0</v>
      </c>
      <c r="BT31" s="11">
        <v>0</v>
      </c>
    </row>
    <row r="32" spans="1:72" s="1" customFormat="1" ht="18.2" customHeight="1" x14ac:dyDescent="0.15">
      <c r="A32" s="13">
        <v>30</v>
      </c>
      <c r="B32" s="14" t="s">
        <v>427</v>
      </c>
      <c r="C32" s="14" t="s">
        <v>211</v>
      </c>
      <c r="D32" s="15">
        <v>45474</v>
      </c>
      <c r="E32" s="16" t="s">
        <v>8</v>
      </c>
      <c r="F32" s="17">
        <v>0</v>
      </c>
      <c r="G32" s="17">
        <v>0</v>
      </c>
      <c r="H32" s="18">
        <v>23023.88</v>
      </c>
      <c r="I32" s="18">
        <v>0</v>
      </c>
      <c r="J32" s="18">
        <v>0</v>
      </c>
      <c r="K32" s="18">
        <v>23023.88</v>
      </c>
      <c r="L32" s="18">
        <v>4600.8900000000003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23023.88</v>
      </c>
      <c r="T32" s="18">
        <v>0</v>
      </c>
      <c r="U32" s="18">
        <v>226.4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226.4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0.02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0.02</v>
      </c>
      <c r="AT32" s="18">
        <v>0</v>
      </c>
      <c r="AU32" s="18">
        <f t="shared" si="0"/>
        <v>0</v>
      </c>
      <c r="AV32" s="18">
        <v>4600.8900000000003</v>
      </c>
      <c r="AW32" s="18">
        <v>226.4</v>
      </c>
      <c r="AX32" s="19">
        <v>8</v>
      </c>
      <c r="AY32" s="19">
        <v>60</v>
      </c>
      <c r="AZ32" s="18">
        <v>348000.61</v>
      </c>
      <c r="BA32" s="18">
        <v>218000</v>
      </c>
      <c r="BB32" s="20">
        <v>0.9</v>
      </c>
      <c r="BC32" s="20">
        <v>9.5052715596330301E-2</v>
      </c>
      <c r="BD32" s="20">
        <v>11.8</v>
      </c>
      <c r="BE32" s="20"/>
      <c r="BF32" s="16"/>
      <c r="BG32" s="13"/>
      <c r="BH32" s="16" t="s">
        <v>26</v>
      </c>
      <c r="BI32" s="16" t="s">
        <v>247</v>
      </c>
      <c r="BJ32" s="16" t="s">
        <v>248</v>
      </c>
      <c r="BK32" s="16" t="s">
        <v>5</v>
      </c>
      <c r="BL32" s="14" t="s">
        <v>3</v>
      </c>
      <c r="BM32" s="20">
        <v>23023.88</v>
      </c>
      <c r="BN32" s="14" t="s">
        <v>139</v>
      </c>
      <c r="BO32" s="20"/>
      <c r="BP32" s="21">
        <v>43794</v>
      </c>
      <c r="BQ32" s="21">
        <v>45621</v>
      </c>
      <c r="BR32" s="20">
        <v>148.15</v>
      </c>
      <c r="BS32" s="20">
        <v>0</v>
      </c>
      <c r="BT32" s="20">
        <v>230</v>
      </c>
    </row>
    <row r="33" spans="1:72" s="1" customFormat="1" ht="18.2" customHeight="1" x14ac:dyDescent="0.15">
      <c r="A33" s="4">
        <v>31</v>
      </c>
      <c r="B33" s="5" t="s">
        <v>427</v>
      </c>
      <c r="C33" s="5" t="s">
        <v>211</v>
      </c>
      <c r="D33" s="6">
        <v>45474</v>
      </c>
      <c r="E33" s="7" t="s">
        <v>278</v>
      </c>
      <c r="F33" s="8">
        <v>0</v>
      </c>
      <c r="G33" s="8">
        <v>0</v>
      </c>
      <c r="H33" s="9">
        <v>51873.11</v>
      </c>
      <c r="I33" s="9">
        <v>0</v>
      </c>
      <c r="J33" s="9">
        <v>0</v>
      </c>
      <c r="K33" s="9">
        <v>51873.11</v>
      </c>
      <c r="L33" s="9">
        <v>6264.28</v>
      </c>
      <c r="M33" s="9">
        <v>0</v>
      </c>
      <c r="N33" s="9">
        <v>0</v>
      </c>
      <c r="O33" s="9">
        <v>0</v>
      </c>
      <c r="P33" s="9">
        <v>6264.28</v>
      </c>
      <c r="Q33" s="9">
        <v>0</v>
      </c>
      <c r="R33" s="9">
        <v>0</v>
      </c>
      <c r="S33" s="9">
        <v>45608.83</v>
      </c>
      <c r="T33" s="9">
        <v>0</v>
      </c>
      <c r="U33" s="9">
        <v>510.09</v>
      </c>
      <c r="V33" s="9">
        <v>0</v>
      </c>
      <c r="W33" s="9">
        <v>0</v>
      </c>
      <c r="X33" s="9">
        <v>510.09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207.92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2.71</v>
      </c>
      <c r="AR33" s="9">
        <v>0</v>
      </c>
      <c r="AS33" s="9">
        <v>0</v>
      </c>
      <c r="AT33" s="9">
        <v>0</v>
      </c>
      <c r="AU33" s="9">
        <f t="shared" si="0"/>
        <v>6985</v>
      </c>
      <c r="AV33" s="9">
        <v>0</v>
      </c>
      <c r="AW33" s="9">
        <v>0</v>
      </c>
      <c r="AX33" s="10">
        <v>7</v>
      </c>
      <c r="AY33" s="10">
        <v>60</v>
      </c>
      <c r="AZ33" s="9">
        <v>330001</v>
      </c>
      <c r="BA33" s="9">
        <v>305930.05</v>
      </c>
      <c r="BB33" s="11">
        <v>0.9</v>
      </c>
      <c r="BC33" s="11">
        <v>0.134174289188002</v>
      </c>
      <c r="BD33" s="11">
        <v>11.8</v>
      </c>
      <c r="BE33" s="11"/>
      <c r="BF33" s="7"/>
      <c r="BG33" s="4"/>
      <c r="BH33" s="7" t="s">
        <v>221</v>
      </c>
      <c r="BI33" s="7" t="s">
        <v>224</v>
      </c>
      <c r="BJ33" s="7" t="s">
        <v>279</v>
      </c>
      <c r="BK33" s="7" t="s">
        <v>5</v>
      </c>
      <c r="BL33" s="5" t="s">
        <v>3</v>
      </c>
      <c r="BM33" s="11">
        <v>45608.83</v>
      </c>
      <c r="BN33" s="5" t="s">
        <v>139</v>
      </c>
      <c r="BO33" s="11"/>
      <c r="BP33" s="12">
        <v>43882</v>
      </c>
      <c r="BQ33" s="12">
        <v>45709</v>
      </c>
      <c r="BR33" s="11">
        <v>0</v>
      </c>
      <c r="BS33" s="11">
        <v>0</v>
      </c>
      <c r="BT33" s="11">
        <v>0</v>
      </c>
    </row>
    <row r="34" spans="1:72" s="1" customFormat="1" ht="18.2" customHeight="1" x14ac:dyDescent="0.15">
      <c r="A34" s="13">
        <v>32</v>
      </c>
      <c r="B34" s="14" t="s">
        <v>434</v>
      </c>
      <c r="C34" s="14" t="s">
        <v>211</v>
      </c>
      <c r="D34" s="15">
        <v>45474</v>
      </c>
      <c r="E34" s="16" t="s">
        <v>7</v>
      </c>
      <c r="F34" s="17">
        <v>37</v>
      </c>
      <c r="G34" s="17">
        <v>36</v>
      </c>
      <c r="H34" s="18">
        <v>20619.009999999998</v>
      </c>
      <c r="I34" s="18">
        <v>240237.62</v>
      </c>
      <c r="J34" s="18">
        <v>0</v>
      </c>
      <c r="K34" s="18">
        <v>260856.63</v>
      </c>
      <c r="L34" s="18">
        <v>7779.25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260856.63</v>
      </c>
      <c r="T34" s="18">
        <v>55071.96</v>
      </c>
      <c r="U34" s="18">
        <v>202.09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55274.05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232800</v>
      </c>
      <c r="AR34" s="18">
        <v>0</v>
      </c>
      <c r="AS34" s="18">
        <v>0</v>
      </c>
      <c r="AT34" s="18">
        <v>0</v>
      </c>
      <c r="AU34" s="18">
        <f t="shared" si="0"/>
        <v>232800</v>
      </c>
      <c r="AV34" s="18">
        <v>248016.87</v>
      </c>
      <c r="AW34" s="18">
        <v>55274.05</v>
      </c>
      <c r="AX34" s="19">
        <v>8</v>
      </c>
      <c r="AY34" s="19">
        <v>60</v>
      </c>
      <c r="AZ34" s="18">
        <v>301583</v>
      </c>
      <c r="BA34" s="18">
        <v>360436.78</v>
      </c>
      <c r="BB34" s="20">
        <v>0.85</v>
      </c>
      <c r="BC34" s="20">
        <v>0.615165121328628</v>
      </c>
      <c r="BD34" s="20">
        <v>11.8</v>
      </c>
      <c r="BE34" s="20"/>
      <c r="BF34" s="16"/>
      <c r="BG34" s="13"/>
      <c r="BH34" s="16" t="s">
        <v>228</v>
      </c>
      <c r="BI34" s="16" t="s">
        <v>236</v>
      </c>
      <c r="BJ34" s="16" t="s">
        <v>237</v>
      </c>
      <c r="BK34" s="16" t="s">
        <v>213</v>
      </c>
      <c r="BL34" s="14" t="s">
        <v>3</v>
      </c>
      <c r="BM34" s="20">
        <v>260856.63</v>
      </c>
      <c r="BN34" s="14" t="s">
        <v>139</v>
      </c>
      <c r="BO34" s="20"/>
      <c r="BP34" s="21">
        <v>43914</v>
      </c>
      <c r="BQ34" s="21">
        <v>45740</v>
      </c>
      <c r="BR34" s="20">
        <v>17924.580000000002</v>
      </c>
      <c r="BS34" s="20">
        <v>0</v>
      </c>
      <c r="BT34" s="20">
        <v>230</v>
      </c>
    </row>
    <row r="35" spans="1:72" s="1" customFormat="1" ht="18.2" customHeight="1" x14ac:dyDescent="0.15">
      <c r="A35" s="4">
        <v>33</v>
      </c>
      <c r="B35" s="5" t="s">
        <v>427</v>
      </c>
      <c r="C35" s="5" t="s">
        <v>211</v>
      </c>
      <c r="D35" s="6">
        <v>45474</v>
      </c>
      <c r="E35" s="7" t="s">
        <v>17</v>
      </c>
      <c r="F35" s="8">
        <v>11</v>
      </c>
      <c r="G35" s="8">
        <v>10</v>
      </c>
      <c r="H35" s="9">
        <v>279249.34999999998</v>
      </c>
      <c r="I35" s="9">
        <v>29161.47</v>
      </c>
      <c r="J35" s="9">
        <v>0</v>
      </c>
      <c r="K35" s="9">
        <v>308410.82</v>
      </c>
      <c r="L35" s="9">
        <v>2684.22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308410.82</v>
      </c>
      <c r="T35" s="9">
        <v>31896.51</v>
      </c>
      <c r="U35" s="9">
        <v>2745.72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34642.230000000003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5990.66</v>
      </c>
      <c r="AR35" s="9">
        <v>0</v>
      </c>
      <c r="AS35" s="9">
        <v>0</v>
      </c>
      <c r="AT35" s="9">
        <v>0</v>
      </c>
      <c r="AU35" s="9">
        <f t="shared" si="0"/>
        <v>5990.66</v>
      </c>
      <c r="AV35" s="9">
        <v>31845.69</v>
      </c>
      <c r="AW35" s="9">
        <v>34642.230000000003</v>
      </c>
      <c r="AX35" s="10">
        <v>71</v>
      </c>
      <c r="AY35" s="10">
        <v>120</v>
      </c>
      <c r="AZ35" s="9">
        <v>354000.69</v>
      </c>
      <c r="BA35" s="9">
        <v>381537.55</v>
      </c>
      <c r="BB35" s="11">
        <v>0.9</v>
      </c>
      <c r="BC35" s="11">
        <v>0.72750306752244998</v>
      </c>
      <c r="BD35" s="11">
        <v>11.8</v>
      </c>
      <c r="BE35" s="11"/>
      <c r="BF35" s="7"/>
      <c r="BG35" s="4"/>
      <c r="BH35" s="7" t="s">
        <v>26</v>
      </c>
      <c r="BI35" s="7" t="s">
        <v>247</v>
      </c>
      <c r="BJ35" s="7" t="s">
        <v>248</v>
      </c>
      <c r="BK35" s="7" t="s">
        <v>213</v>
      </c>
      <c r="BL35" s="5" t="s">
        <v>3</v>
      </c>
      <c r="BM35" s="11">
        <v>308410.82</v>
      </c>
      <c r="BN35" s="5" t="s">
        <v>139</v>
      </c>
      <c r="BO35" s="11"/>
      <c r="BP35" s="12">
        <v>44005</v>
      </c>
      <c r="BQ35" s="12">
        <v>47657</v>
      </c>
      <c r="BR35" s="11">
        <v>5871.72</v>
      </c>
      <c r="BS35" s="11">
        <v>0</v>
      </c>
      <c r="BT35" s="11">
        <v>230</v>
      </c>
    </row>
    <row r="36" spans="1:72" s="1" customFormat="1" ht="18.2" customHeight="1" x14ac:dyDescent="0.15">
      <c r="A36" s="13">
        <v>34</v>
      </c>
      <c r="B36" s="14" t="s">
        <v>427</v>
      </c>
      <c r="C36" s="14" t="s">
        <v>211</v>
      </c>
      <c r="D36" s="15">
        <v>45474</v>
      </c>
      <c r="E36" s="16" t="s">
        <v>280</v>
      </c>
      <c r="F36" s="17">
        <v>0</v>
      </c>
      <c r="G36" s="17">
        <v>0</v>
      </c>
      <c r="H36" s="18">
        <v>171664.54</v>
      </c>
      <c r="I36" s="18">
        <v>101.5</v>
      </c>
      <c r="J36" s="18">
        <v>0</v>
      </c>
      <c r="K36" s="18">
        <v>171766.04</v>
      </c>
      <c r="L36" s="18">
        <v>1395.94</v>
      </c>
      <c r="M36" s="18">
        <v>0</v>
      </c>
      <c r="N36" s="18">
        <v>0</v>
      </c>
      <c r="O36" s="18">
        <v>101.5</v>
      </c>
      <c r="P36" s="18">
        <v>1295.3</v>
      </c>
      <c r="Q36" s="18">
        <v>0</v>
      </c>
      <c r="R36" s="18">
        <v>0</v>
      </c>
      <c r="S36" s="18">
        <v>170369.24</v>
      </c>
      <c r="T36" s="18">
        <v>0</v>
      </c>
      <c r="U36" s="18">
        <v>1687.92</v>
      </c>
      <c r="V36" s="18">
        <v>0</v>
      </c>
      <c r="W36" s="18">
        <v>0</v>
      </c>
      <c r="X36" s="18">
        <v>1687.92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230</v>
      </c>
      <c r="AG36" s="18">
        <v>0</v>
      </c>
      <c r="AH36" s="18">
        <v>0</v>
      </c>
      <c r="AI36" s="18">
        <v>147.28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230</v>
      </c>
      <c r="AU36" s="18">
        <f t="shared" si="0"/>
        <v>3232</v>
      </c>
      <c r="AV36" s="18">
        <v>100.64</v>
      </c>
      <c r="AW36" s="18">
        <v>0</v>
      </c>
      <c r="AX36" s="19">
        <v>80</v>
      </c>
      <c r="AY36" s="19">
        <v>120</v>
      </c>
      <c r="AZ36" s="18">
        <v>195150.7</v>
      </c>
      <c r="BA36" s="18">
        <v>216689.42</v>
      </c>
      <c r="BB36" s="20">
        <v>0.83</v>
      </c>
      <c r="BC36" s="20">
        <v>0.65257671186715105</v>
      </c>
      <c r="BD36" s="20">
        <v>11.8</v>
      </c>
      <c r="BE36" s="20"/>
      <c r="BF36" s="16"/>
      <c r="BG36" s="13"/>
      <c r="BH36" s="16" t="s">
        <v>26</v>
      </c>
      <c r="BI36" s="16" t="s">
        <v>247</v>
      </c>
      <c r="BJ36" s="16" t="s">
        <v>264</v>
      </c>
      <c r="BK36" s="16" t="s">
        <v>5</v>
      </c>
      <c r="BL36" s="14" t="s">
        <v>3</v>
      </c>
      <c r="BM36" s="20">
        <v>170369.24</v>
      </c>
      <c r="BN36" s="14" t="s">
        <v>139</v>
      </c>
      <c r="BO36" s="20"/>
      <c r="BP36" s="21">
        <v>44265</v>
      </c>
      <c r="BQ36" s="21">
        <v>47938</v>
      </c>
      <c r="BR36" s="20">
        <v>0</v>
      </c>
      <c r="BS36" s="20">
        <v>0</v>
      </c>
      <c r="BT36" s="20">
        <v>230</v>
      </c>
    </row>
    <row r="37" spans="1:72" s="1" customFormat="1" ht="18.2" customHeight="1" x14ac:dyDescent="0.15">
      <c r="A37" s="4">
        <v>35</v>
      </c>
      <c r="B37" s="5" t="s">
        <v>434</v>
      </c>
      <c r="C37" s="5" t="s">
        <v>211</v>
      </c>
      <c r="D37" s="6">
        <v>45474</v>
      </c>
      <c r="E37" s="7" t="s">
        <v>281</v>
      </c>
      <c r="F37" s="8">
        <v>0</v>
      </c>
      <c r="G37" s="8">
        <v>0</v>
      </c>
      <c r="H37" s="9">
        <v>66808.33</v>
      </c>
      <c r="I37" s="9">
        <v>0</v>
      </c>
      <c r="J37" s="9">
        <v>0</v>
      </c>
      <c r="K37" s="9">
        <v>66808.33</v>
      </c>
      <c r="L37" s="9">
        <v>2879.73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66808.33</v>
      </c>
      <c r="T37" s="9">
        <v>0</v>
      </c>
      <c r="U37" s="9">
        <v>656.95</v>
      </c>
      <c r="V37" s="9">
        <v>0</v>
      </c>
      <c r="W37" s="9">
        <v>0</v>
      </c>
      <c r="X37" s="9">
        <v>275.99</v>
      </c>
      <c r="Y37" s="9">
        <v>0</v>
      </c>
      <c r="Z37" s="9">
        <v>0</v>
      </c>
      <c r="AA37" s="9">
        <v>380.96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108.55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384.54</v>
      </c>
      <c r="AT37" s="9">
        <v>0</v>
      </c>
      <c r="AU37" s="9">
        <f t="shared" si="0"/>
        <v>0</v>
      </c>
      <c r="AV37" s="9">
        <v>2879.73</v>
      </c>
      <c r="AW37" s="9">
        <v>380.96</v>
      </c>
      <c r="AX37" s="10">
        <v>20</v>
      </c>
      <c r="AY37" s="10">
        <v>60</v>
      </c>
      <c r="AZ37" s="9">
        <v>255815.19</v>
      </c>
      <c r="BA37" s="9">
        <v>159716.29999999999</v>
      </c>
      <c r="BB37" s="11">
        <v>0.47</v>
      </c>
      <c r="BC37" s="11">
        <v>0.19659806231424101</v>
      </c>
      <c r="BD37" s="11">
        <v>11.8</v>
      </c>
      <c r="BE37" s="11"/>
      <c r="BF37" s="7"/>
      <c r="BG37" s="4"/>
      <c r="BH37" s="7" t="s">
        <v>282</v>
      </c>
      <c r="BI37" s="7" t="s">
        <v>283</v>
      </c>
      <c r="BJ37" s="7" t="s">
        <v>284</v>
      </c>
      <c r="BK37" s="7" t="s">
        <v>5</v>
      </c>
      <c r="BL37" s="5" t="s">
        <v>3</v>
      </c>
      <c r="BM37" s="11">
        <v>66808.33</v>
      </c>
      <c r="BN37" s="5" t="s">
        <v>139</v>
      </c>
      <c r="BO37" s="11"/>
      <c r="BP37" s="12">
        <v>44265</v>
      </c>
      <c r="BQ37" s="12">
        <v>46112</v>
      </c>
      <c r="BR37" s="11">
        <v>0</v>
      </c>
      <c r="BS37" s="11">
        <v>0</v>
      </c>
      <c r="BT37" s="11">
        <v>0</v>
      </c>
    </row>
    <row r="38" spans="1:72" s="1" customFormat="1" ht="18.2" customHeight="1" x14ac:dyDescent="0.15">
      <c r="A38" s="13">
        <v>36</v>
      </c>
      <c r="B38" s="14" t="s">
        <v>427</v>
      </c>
      <c r="C38" s="14" t="s">
        <v>211</v>
      </c>
      <c r="D38" s="15">
        <v>45474</v>
      </c>
      <c r="E38" s="16" t="s">
        <v>285</v>
      </c>
      <c r="F38" s="17">
        <v>1</v>
      </c>
      <c r="G38" s="17">
        <v>0</v>
      </c>
      <c r="H38" s="18">
        <v>261527.3</v>
      </c>
      <c r="I38" s="18">
        <v>2183.44</v>
      </c>
      <c r="J38" s="18">
        <v>0</v>
      </c>
      <c r="K38" s="18">
        <v>263710.74</v>
      </c>
      <c r="L38" s="18">
        <v>2204.91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263710.74</v>
      </c>
      <c r="T38" s="18">
        <v>2593.16</v>
      </c>
      <c r="U38" s="18">
        <v>2571.69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5164.8500000000004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f t="shared" si="0"/>
        <v>0</v>
      </c>
      <c r="AV38" s="18">
        <v>4388.3500000000004</v>
      </c>
      <c r="AW38" s="18">
        <v>5164.8500000000004</v>
      </c>
      <c r="AX38" s="19">
        <v>78</v>
      </c>
      <c r="AY38" s="19">
        <v>118</v>
      </c>
      <c r="AZ38" s="18">
        <v>389599.28</v>
      </c>
      <c r="BA38" s="18">
        <v>332663.88</v>
      </c>
      <c r="BB38" s="20">
        <v>0.59</v>
      </c>
      <c r="BC38" s="20">
        <v>0.46770733450232099</v>
      </c>
      <c r="BD38" s="20">
        <v>11.8</v>
      </c>
      <c r="BE38" s="20"/>
      <c r="BF38" s="16"/>
      <c r="BG38" s="13"/>
      <c r="BH38" s="16" t="s">
        <v>240</v>
      </c>
      <c r="BI38" s="16" t="s">
        <v>286</v>
      </c>
      <c r="BJ38" s="16" t="s">
        <v>287</v>
      </c>
      <c r="BK38" s="16" t="s">
        <v>262</v>
      </c>
      <c r="BL38" s="14" t="s">
        <v>3</v>
      </c>
      <c r="BM38" s="20">
        <v>263710.74</v>
      </c>
      <c r="BN38" s="14" t="s">
        <v>139</v>
      </c>
      <c r="BO38" s="20"/>
      <c r="BP38" s="21">
        <v>44265</v>
      </c>
      <c r="BQ38" s="21">
        <v>47879</v>
      </c>
      <c r="BR38" s="20">
        <v>466.52</v>
      </c>
      <c r="BS38" s="20">
        <v>0</v>
      </c>
      <c r="BT38" s="20">
        <v>230</v>
      </c>
    </row>
    <row r="39" spans="1:72" s="1" customFormat="1" ht="18.2" customHeight="1" x14ac:dyDescent="0.15">
      <c r="A39" s="4">
        <v>37</v>
      </c>
      <c r="B39" s="5" t="s">
        <v>427</v>
      </c>
      <c r="C39" s="5" t="s">
        <v>211</v>
      </c>
      <c r="D39" s="6">
        <v>45474</v>
      </c>
      <c r="E39" s="7" t="s">
        <v>19</v>
      </c>
      <c r="F39" s="8">
        <v>0</v>
      </c>
      <c r="G39" s="8">
        <v>0</v>
      </c>
      <c r="H39" s="9">
        <v>209128.49</v>
      </c>
      <c r="I39" s="9">
        <v>0</v>
      </c>
      <c r="J39" s="9">
        <v>0</v>
      </c>
      <c r="K39" s="9">
        <v>209128.49</v>
      </c>
      <c r="L39" s="9">
        <v>1670.71</v>
      </c>
      <c r="M39" s="9">
        <v>0</v>
      </c>
      <c r="N39" s="9">
        <v>0</v>
      </c>
      <c r="O39" s="9">
        <v>0</v>
      </c>
      <c r="P39" s="9">
        <v>90.74</v>
      </c>
      <c r="Q39" s="9">
        <v>0</v>
      </c>
      <c r="R39" s="9">
        <v>0</v>
      </c>
      <c r="S39" s="9">
        <v>209037.75</v>
      </c>
      <c r="T39" s="9">
        <v>0</v>
      </c>
      <c r="U39" s="9">
        <v>2056.4299999999998</v>
      </c>
      <c r="V39" s="9">
        <v>0</v>
      </c>
      <c r="W39" s="9">
        <v>0</v>
      </c>
      <c r="X39" s="9">
        <v>2056.4299999999998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177.99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2325.16</v>
      </c>
      <c r="AT39" s="9">
        <v>0</v>
      </c>
      <c r="AU39" s="9">
        <f t="shared" si="0"/>
        <v>0</v>
      </c>
      <c r="AV39" s="9">
        <v>1579.97</v>
      </c>
      <c r="AW39" s="9">
        <v>0</v>
      </c>
      <c r="AX39" s="10">
        <v>81</v>
      </c>
      <c r="AY39" s="10">
        <v>120</v>
      </c>
      <c r="AZ39" s="9">
        <v>309999.09000000003</v>
      </c>
      <c r="BA39" s="9">
        <v>261889.46</v>
      </c>
      <c r="BB39" s="11">
        <v>0.59</v>
      </c>
      <c r="BC39" s="11">
        <v>0.47093255490312602</v>
      </c>
      <c r="BD39" s="11">
        <v>11.8</v>
      </c>
      <c r="BE39" s="11"/>
      <c r="BF39" s="7"/>
      <c r="BG39" s="4"/>
      <c r="BH39" s="7" t="s">
        <v>240</v>
      </c>
      <c r="BI39" s="7" t="s">
        <v>272</v>
      </c>
      <c r="BJ39" s="7"/>
      <c r="BK39" s="7" t="s">
        <v>5</v>
      </c>
      <c r="BL39" s="5" t="s">
        <v>3</v>
      </c>
      <c r="BM39" s="11">
        <v>209037.75</v>
      </c>
      <c r="BN39" s="5" t="s">
        <v>139</v>
      </c>
      <c r="BO39" s="11"/>
      <c r="BP39" s="12">
        <v>44298</v>
      </c>
      <c r="BQ39" s="12">
        <v>47950</v>
      </c>
      <c r="BR39" s="11">
        <v>0</v>
      </c>
      <c r="BS39" s="11">
        <v>0</v>
      </c>
      <c r="BT39" s="11">
        <v>0</v>
      </c>
    </row>
    <row r="40" spans="1:72" s="1" customFormat="1" ht="18.2" customHeight="1" x14ac:dyDescent="0.15">
      <c r="A40" s="13">
        <v>38</v>
      </c>
      <c r="B40" s="14" t="s">
        <v>427</v>
      </c>
      <c r="C40" s="14" t="s">
        <v>211</v>
      </c>
      <c r="D40" s="15">
        <v>45474</v>
      </c>
      <c r="E40" s="16" t="s">
        <v>20</v>
      </c>
      <c r="F40" s="17">
        <v>0</v>
      </c>
      <c r="G40" s="17">
        <v>0</v>
      </c>
      <c r="H40" s="18">
        <v>113484</v>
      </c>
      <c r="I40" s="18">
        <v>0</v>
      </c>
      <c r="J40" s="18">
        <v>0</v>
      </c>
      <c r="K40" s="18">
        <v>113484</v>
      </c>
      <c r="L40" s="18">
        <v>4654.07</v>
      </c>
      <c r="M40" s="18">
        <v>0</v>
      </c>
      <c r="N40" s="18">
        <v>0</v>
      </c>
      <c r="O40" s="18">
        <v>0</v>
      </c>
      <c r="P40" s="18">
        <v>4654.07</v>
      </c>
      <c r="Q40" s="18">
        <v>0</v>
      </c>
      <c r="R40" s="18">
        <v>0</v>
      </c>
      <c r="S40" s="18">
        <v>108829.93</v>
      </c>
      <c r="T40" s="18">
        <v>0</v>
      </c>
      <c r="U40" s="18">
        <v>1115.93</v>
      </c>
      <c r="V40" s="18">
        <v>0</v>
      </c>
      <c r="W40" s="18">
        <v>0</v>
      </c>
      <c r="X40" s="18">
        <v>1115.93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177.1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2.9</v>
      </c>
      <c r="AR40" s="18">
        <v>0</v>
      </c>
      <c r="AS40" s="18">
        <v>0</v>
      </c>
      <c r="AT40" s="18">
        <v>0</v>
      </c>
      <c r="AU40" s="18">
        <f t="shared" si="0"/>
        <v>5950</v>
      </c>
      <c r="AV40" s="18">
        <v>0</v>
      </c>
      <c r="AW40" s="18">
        <v>0</v>
      </c>
      <c r="AX40" s="19">
        <v>21</v>
      </c>
      <c r="AY40" s="19">
        <v>60</v>
      </c>
      <c r="AZ40" s="18">
        <v>370023.54</v>
      </c>
      <c r="BA40" s="18">
        <v>260573.1</v>
      </c>
      <c r="BB40" s="20">
        <v>0.38</v>
      </c>
      <c r="BC40" s="20">
        <v>0.158709296546727</v>
      </c>
      <c r="BD40" s="20">
        <v>11.8</v>
      </c>
      <c r="BE40" s="20"/>
      <c r="BF40" s="16"/>
      <c r="BG40" s="13"/>
      <c r="BH40" s="16" t="s">
        <v>26</v>
      </c>
      <c r="BI40" s="16" t="s">
        <v>288</v>
      </c>
      <c r="BJ40" s="16"/>
      <c r="BK40" s="16" t="s">
        <v>5</v>
      </c>
      <c r="BL40" s="14" t="s">
        <v>3</v>
      </c>
      <c r="BM40" s="20">
        <v>108829.93</v>
      </c>
      <c r="BN40" s="14" t="s">
        <v>139</v>
      </c>
      <c r="BO40" s="20"/>
      <c r="BP40" s="21">
        <v>44298</v>
      </c>
      <c r="BQ40" s="21">
        <v>46124</v>
      </c>
      <c r="BR40" s="20">
        <v>0</v>
      </c>
      <c r="BS40" s="20">
        <v>0</v>
      </c>
      <c r="BT40" s="20">
        <v>0</v>
      </c>
    </row>
    <row r="41" spans="1:72" s="1" customFormat="1" ht="18.2" customHeight="1" x14ac:dyDescent="0.15">
      <c r="A41" s="4">
        <v>39</v>
      </c>
      <c r="B41" s="5" t="s">
        <v>427</v>
      </c>
      <c r="C41" s="5" t="s">
        <v>211</v>
      </c>
      <c r="D41" s="6">
        <v>45474</v>
      </c>
      <c r="E41" s="7" t="s">
        <v>289</v>
      </c>
      <c r="F41" s="8">
        <v>0</v>
      </c>
      <c r="G41" s="8">
        <v>0</v>
      </c>
      <c r="H41" s="9">
        <v>261671.8</v>
      </c>
      <c r="I41" s="9">
        <v>0</v>
      </c>
      <c r="J41" s="9">
        <v>0</v>
      </c>
      <c r="K41" s="9">
        <v>261671.8</v>
      </c>
      <c r="L41" s="9">
        <v>2223.29</v>
      </c>
      <c r="M41" s="9">
        <v>0</v>
      </c>
      <c r="N41" s="9">
        <v>0</v>
      </c>
      <c r="O41" s="9">
        <v>0</v>
      </c>
      <c r="P41" s="9">
        <v>2223.29</v>
      </c>
      <c r="Q41" s="9">
        <v>0</v>
      </c>
      <c r="R41" s="9">
        <v>0</v>
      </c>
      <c r="S41" s="9">
        <v>259448.51</v>
      </c>
      <c r="T41" s="9">
        <v>0</v>
      </c>
      <c r="U41" s="9">
        <v>2593.13</v>
      </c>
      <c r="V41" s="9">
        <v>0</v>
      </c>
      <c r="W41" s="9">
        <v>0</v>
      </c>
      <c r="X41" s="9">
        <v>2593.13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223.79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59.79</v>
      </c>
      <c r="AR41" s="9">
        <v>0</v>
      </c>
      <c r="AS41" s="9">
        <v>0</v>
      </c>
      <c r="AT41" s="9">
        <v>0</v>
      </c>
      <c r="AU41" s="9">
        <f t="shared" si="0"/>
        <v>5100</v>
      </c>
      <c r="AV41" s="9">
        <v>0</v>
      </c>
      <c r="AW41" s="9">
        <v>0</v>
      </c>
      <c r="AX41" s="10">
        <v>78</v>
      </c>
      <c r="AY41" s="10">
        <v>114</v>
      </c>
      <c r="AZ41" s="9">
        <v>457461.81</v>
      </c>
      <c r="BA41" s="9">
        <v>329275.23</v>
      </c>
      <c r="BB41" s="11">
        <v>0.85</v>
      </c>
      <c r="BC41" s="11">
        <v>0.669747413129132</v>
      </c>
      <c r="BD41" s="11">
        <v>11.8</v>
      </c>
      <c r="BE41" s="11"/>
      <c r="BF41" s="7"/>
      <c r="BG41" s="4"/>
      <c r="BH41" s="7" t="s">
        <v>275</v>
      </c>
      <c r="BI41" s="7" t="s">
        <v>290</v>
      </c>
      <c r="BJ41" s="7"/>
      <c r="BK41" s="7" t="s">
        <v>5</v>
      </c>
      <c r="BL41" s="5" t="s">
        <v>3</v>
      </c>
      <c r="BM41" s="11">
        <v>259448.51</v>
      </c>
      <c r="BN41" s="5" t="s">
        <v>139</v>
      </c>
      <c r="BO41" s="11"/>
      <c r="BP41" s="12">
        <v>44399</v>
      </c>
      <c r="BQ41" s="12">
        <v>47870</v>
      </c>
      <c r="BR41" s="11">
        <v>0</v>
      </c>
      <c r="BS41" s="11">
        <v>0</v>
      </c>
      <c r="BT41" s="11">
        <v>0</v>
      </c>
    </row>
    <row r="42" spans="1:72" s="1" customFormat="1" ht="18.2" customHeight="1" x14ac:dyDescent="0.15">
      <c r="A42" s="13">
        <v>40</v>
      </c>
      <c r="B42" s="14" t="s">
        <v>427</v>
      </c>
      <c r="C42" s="14" t="s">
        <v>211</v>
      </c>
      <c r="D42" s="15">
        <v>45474</v>
      </c>
      <c r="E42" s="16" t="s">
        <v>291</v>
      </c>
      <c r="F42" s="17">
        <v>0</v>
      </c>
      <c r="G42" s="17">
        <v>0</v>
      </c>
      <c r="H42" s="18">
        <v>50837.54</v>
      </c>
      <c r="I42" s="18">
        <v>0</v>
      </c>
      <c r="J42" s="18">
        <v>0</v>
      </c>
      <c r="K42" s="18">
        <v>50837.54</v>
      </c>
      <c r="L42" s="18">
        <v>2949.52</v>
      </c>
      <c r="M42" s="18">
        <v>0</v>
      </c>
      <c r="N42" s="18">
        <v>0</v>
      </c>
      <c r="O42" s="18">
        <v>0</v>
      </c>
      <c r="P42" s="18">
        <v>2949.52</v>
      </c>
      <c r="Q42" s="18">
        <v>0</v>
      </c>
      <c r="R42" s="18">
        <v>0</v>
      </c>
      <c r="S42" s="18">
        <v>47888.02</v>
      </c>
      <c r="T42" s="18">
        <v>0</v>
      </c>
      <c r="U42" s="18">
        <v>499.9</v>
      </c>
      <c r="V42" s="18">
        <v>0</v>
      </c>
      <c r="W42" s="18">
        <v>0</v>
      </c>
      <c r="X42" s="18">
        <v>499.9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93.67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10.09</v>
      </c>
      <c r="AT42" s="18">
        <v>0</v>
      </c>
      <c r="AU42" s="18">
        <f t="shared" si="0"/>
        <v>3533</v>
      </c>
      <c r="AV42" s="18">
        <v>0</v>
      </c>
      <c r="AW42" s="18">
        <v>0</v>
      </c>
      <c r="AX42" s="19">
        <v>15</v>
      </c>
      <c r="AY42" s="19">
        <v>51</v>
      </c>
      <c r="AZ42" s="18">
        <v>305496.40000000002</v>
      </c>
      <c r="BA42" s="18">
        <v>137822.29999999999</v>
      </c>
      <c r="BB42" s="20">
        <v>0.85</v>
      </c>
      <c r="BC42" s="20">
        <v>0.29534274932285998</v>
      </c>
      <c r="BD42" s="20">
        <v>11.8</v>
      </c>
      <c r="BE42" s="20"/>
      <c r="BF42" s="16"/>
      <c r="BG42" s="13"/>
      <c r="BH42" s="16" t="s">
        <v>240</v>
      </c>
      <c r="BI42" s="16" t="s">
        <v>272</v>
      </c>
      <c r="BJ42" s="16"/>
      <c r="BK42" s="16" t="s">
        <v>5</v>
      </c>
      <c r="BL42" s="14" t="s">
        <v>3</v>
      </c>
      <c r="BM42" s="20">
        <v>47888.02</v>
      </c>
      <c r="BN42" s="14" t="s">
        <v>139</v>
      </c>
      <c r="BO42" s="20"/>
      <c r="BP42" s="21">
        <v>44399</v>
      </c>
      <c r="BQ42" s="21">
        <v>45952</v>
      </c>
      <c r="BR42" s="20">
        <v>0</v>
      </c>
      <c r="BS42" s="20">
        <v>0</v>
      </c>
      <c r="BT42" s="20">
        <v>0</v>
      </c>
    </row>
    <row r="43" spans="1:72" s="1" customFormat="1" ht="18.2" customHeight="1" x14ac:dyDescent="0.15">
      <c r="A43" s="4">
        <v>41</v>
      </c>
      <c r="B43" s="5" t="s">
        <v>427</v>
      </c>
      <c r="C43" s="5" t="s">
        <v>211</v>
      </c>
      <c r="D43" s="6">
        <v>45474</v>
      </c>
      <c r="E43" s="7" t="s">
        <v>292</v>
      </c>
      <c r="F43" s="8">
        <v>0</v>
      </c>
      <c r="G43" s="8">
        <v>0</v>
      </c>
      <c r="H43" s="9">
        <v>217885.1</v>
      </c>
      <c r="I43" s="9">
        <v>0</v>
      </c>
      <c r="J43" s="9">
        <v>0</v>
      </c>
      <c r="K43" s="9">
        <v>217885.1</v>
      </c>
      <c r="L43" s="9">
        <v>7730.54</v>
      </c>
      <c r="M43" s="9">
        <v>0</v>
      </c>
      <c r="N43" s="9">
        <v>0</v>
      </c>
      <c r="O43" s="9">
        <v>0</v>
      </c>
      <c r="P43" s="9">
        <v>7730.54</v>
      </c>
      <c r="Q43" s="9">
        <v>0</v>
      </c>
      <c r="R43" s="9">
        <v>0</v>
      </c>
      <c r="S43" s="9">
        <v>210154.56</v>
      </c>
      <c r="T43" s="9">
        <v>0</v>
      </c>
      <c r="U43" s="9">
        <v>2142.54</v>
      </c>
      <c r="V43" s="9">
        <v>0</v>
      </c>
      <c r="W43" s="9">
        <v>0</v>
      </c>
      <c r="X43" s="9">
        <v>2142.54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303.02999999999997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0.89</v>
      </c>
      <c r="AT43" s="9">
        <v>0</v>
      </c>
      <c r="AU43" s="9">
        <f t="shared" si="0"/>
        <v>10175.220000000001</v>
      </c>
      <c r="AV43" s="9">
        <v>0</v>
      </c>
      <c r="AW43" s="9">
        <v>0</v>
      </c>
      <c r="AX43" s="10">
        <v>24</v>
      </c>
      <c r="AY43" s="10">
        <v>60</v>
      </c>
      <c r="AZ43" s="9">
        <v>899215.53</v>
      </c>
      <c r="BA43" s="9">
        <v>445867.94</v>
      </c>
      <c r="BB43" s="11">
        <v>0.56999999999999995</v>
      </c>
      <c r="BC43" s="11">
        <v>0.26866273273651398</v>
      </c>
      <c r="BD43" s="11">
        <v>11.8</v>
      </c>
      <c r="BE43" s="11"/>
      <c r="BF43" s="7"/>
      <c r="BG43" s="4"/>
      <c r="BH43" s="7" t="s">
        <v>240</v>
      </c>
      <c r="BI43" s="7" t="s">
        <v>286</v>
      </c>
      <c r="BJ43" s="7" t="s">
        <v>293</v>
      </c>
      <c r="BK43" s="7" t="s">
        <v>5</v>
      </c>
      <c r="BL43" s="5" t="s">
        <v>3</v>
      </c>
      <c r="BM43" s="11">
        <v>210154.56</v>
      </c>
      <c r="BN43" s="5" t="s">
        <v>139</v>
      </c>
      <c r="BO43" s="11"/>
      <c r="BP43" s="12">
        <v>44400</v>
      </c>
      <c r="BQ43" s="12">
        <v>46226</v>
      </c>
      <c r="BR43" s="11">
        <v>0</v>
      </c>
      <c r="BS43" s="11">
        <v>0</v>
      </c>
      <c r="BT43" s="11">
        <v>0</v>
      </c>
    </row>
    <row r="44" spans="1:72" s="1" customFormat="1" ht="18.2" customHeight="1" x14ac:dyDescent="0.15">
      <c r="A44" s="13">
        <v>42</v>
      </c>
      <c r="B44" s="14" t="s">
        <v>434</v>
      </c>
      <c r="C44" s="14" t="s">
        <v>211</v>
      </c>
      <c r="D44" s="15">
        <v>45474</v>
      </c>
      <c r="E44" s="16" t="s">
        <v>294</v>
      </c>
      <c r="F44" s="17">
        <v>0</v>
      </c>
      <c r="G44" s="17">
        <v>0</v>
      </c>
      <c r="H44" s="18">
        <v>135261.54</v>
      </c>
      <c r="I44" s="18">
        <v>0</v>
      </c>
      <c r="J44" s="18">
        <v>0</v>
      </c>
      <c r="K44" s="18">
        <v>135261.54</v>
      </c>
      <c r="L44" s="18">
        <v>4591.04</v>
      </c>
      <c r="M44" s="18">
        <v>0</v>
      </c>
      <c r="N44" s="18">
        <v>0</v>
      </c>
      <c r="O44" s="18">
        <v>0</v>
      </c>
      <c r="P44" s="18">
        <v>4591.04</v>
      </c>
      <c r="Q44" s="18">
        <v>0</v>
      </c>
      <c r="R44" s="18">
        <v>0</v>
      </c>
      <c r="S44" s="18">
        <v>130670.5</v>
      </c>
      <c r="T44" s="18">
        <v>0</v>
      </c>
      <c r="U44" s="18">
        <v>1330.07</v>
      </c>
      <c r="V44" s="18">
        <v>0</v>
      </c>
      <c r="W44" s="18">
        <v>0</v>
      </c>
      <c r="X44" s="18">
        <v>1330.07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181.73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f t="shared" si="0"/>
        <v>6102.84</v>
      </c>
      <c r="AV44" s="18">
        <v>0</v>
      </c>
      <c r="AW44" s="18">
        <v>0</v>
      </c>
      <c r="AX44" s="19">
        <v>25</v>
      </c>
      <c r="AY44" s="19">
        <v>60</v>
      </c>
      <c r="AZ44" s="18">
        <v>75000</v>
      </c>
      <c r="BA44" s="18">
        <v>267397.01</v>
      </c>
      <c r="BB44" s="20">
        <v>0.85</v>
      </c>
      <c r="BC44" s="20">
        <v>0.415374595998661</v>
      </c>
      <c r="BD44" s="20">
        <v>11.8</v>
      </c>
      <c r="BE44" s="20"/>
      <c r="BF44" s="16" t="s">
        <v>212</v>
      </c>
      <c r="BG44" s="13"/>
      <c r="BH44" s="16" t="s">
        <v>240</v>
      </c>
      <c r="BI44" s="16" t="s">
        <v>295</v>
      </c>
      <c r="BJ44" s="16" t="s">
        <v>296</v>
      </c>
      <c r="BK44" s="16" t="s">
        <v>5</v>
      </c>
      <c r="BL44" s="14" t="s">
        <v>3</v>
      </c>
      <c r="BM44" s="20">
        <v>130670.5</v>
      </c>
      <c r="BN44" s="14" t="s">
        <v>139</v>
      </c>
      <c r="BO44" s="20"/>
      <c r="BP44" s="21">
        <v>44427</v>
      </c>
      <c r="BQ44" s="21">
        <v>46253</v>
      </c>
      <c r="BR44" s="20">
        <v>0</v>
      </c>
      <c r="BS44" s="20">
        <v>0</v>
      </c>
      <c r="BT44" s="20">
        <v>0</v>
      </c>
    </row>
    <row r="45" spans="1:72" s="1" customFormat="1" ht="18.2" customHeight="1" x14ac:dyDescent="0.15">
      <c r="A45" s="4">
        <v>43</v>
      </c>
      <c r="B45" s="5" t="s">
        <v>434</v>
      </c>
      <c r="C45" s="5" t="s">
        <v>211</v>
      </c>
      <c r="D45" s="6">
        <v>45474</v>
      </c>
      <c r="E45" s="7" t="s">
        <v>297</v>
      </c>
      <c r="F45" s="8">
        <v>0</v>
      </c>
      <c r="G45" s="8">
        <v>0</v>
      </c>
      <c r="H45" s="9">
        <v>136969.45000000001</v>
      </c>
      <c r="I45" s="9">
        <v>0</v>
      </c>
      <c r="J45" s="9">
        <v>0</v>
      </c>
      <c r="K45" s="9">
        <v>136969.45000000001</v>
      </c>
      <c r="L45" s="9">
        <v>4649</v>
      </c>
      <c r="M45" s="9">
        <v>0</v>
      </c>
      <c r="N45" s="9">
        <v>0</v>
      </c>
      <c r="O45" s="9">
        <v>0</v>
      </c>
      <c r="P45" s="9">
        <v>4649</v>
      </c>
      <c r="Q45" s="9">
        <v>0</v>
      </c>
      <c r="R45" s="9">
        <v>0</v>
      </c>
      <c r="S45" s="9">
        <v>132320.45000000001</v>
      </c>
      <c r="T45" s="9">
        <v>0</v>
      </c>
      <c r="U45" s="9">
        <v>1346.87</v>
      </c>
      <c r="V45" s="9">
        <v>0</v>
      </c>
      <c r="W45" s="9">
        <v>0</v>
      </c>
      <c r="X45" s="9">
        <v>1346.87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184.03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f t="shared" si="0"/>
        <v>6179.9</v>
      </c>
      <c r="AV45" s="9">
        <v>0</v>
      </c>
      <c r="AW45" s="9">
        <v>0</v>
      </c>
      <c r="AX45" s="10">
        <v>25</v>
      </c>
      <c r="AY45" s="10">
        <v>60</v>
      </c>
      <c r="AZ45" s="9">
        <v>88000</v>
      </c>
      <c r="BA45" s="9">
        <v>270773.24</v>
      </c>
      <c r="BB45" s="11">
        <v>0.78</v>
      </c>
      <c r="BC45" s="11">
        <v>0.38116747061120199</v>
      </c>
      <c r="BD45" s="11">
        <v>11.8</v>
      </c>
      <c r="BE45" s="11"/>
      <c r="BF45" s="7" t="s">
        <v>212</v>
      </c>
      <c r="BG45" s="4"/>
      <c r="BH45" s="7" t="s">
        <v>219</v>
      </c>
      <c r="BI45" s="7" t="s">
        <v>220</v>
      </c>
      <c r="BJ45" s="7" t="s">
        <v>298</v>
      </c>
      <c r="BK45" s="7" t="s">
        <v>5</v>
      </c>
      <c r="BL45" s="5" t="s">
        <v>3</v>
      </c>
      <c r="BM45" s="11">
        <v>132320.45000000001</v>
      </c>
      <c r="BN45" s="5" t="s">
        <v>139</v>
      </c>
      <c r="BO45" s="11"/>
      <c r="BP45" s="12">
        <v>44420</v>
      </c>
      <c r="BQ45" s="12">
        <v>46246</v>
      </c>
      <c r="BR45" s="11">
        <v>0</v>
      </c>
      <c r="BS45" s="11">
        <v>0</v>
      </c>
      <c r="BT45" s="11">
        <v>0</v>
      </c>
    </row>
    <row r="46" spans="1:72" s="1" customFormat="1" ht="18.2" customHeight="1" x14ac:dyDescent="0.15">
      <c r="A46" s="13">
        <v>44</v>
      </c>
      <c r="B46" s="14" t="s">
        <v>427</v>
      </c>
      <c r="C46" s="14" t="s">
        <v>211</v>
      </c>
      <c r="D46" s="15">
        <v>45474</v>
      </c>
      <c r="E46" s="16" t="s">
        <v>299</v>
      </c>
      <c r="F46" s="17">
        <v>0</v>
      </c>
      <c r="G46" s="17">
        <v>0</v>
      </c>
      <c r="H46" s="18">
        <v>105316.64</v>
      </c>
      <c r="I46" s="18">
        <v>0</v>
      </c>
      <c r="J46" s="18">
        <v>0</v>
      </c>
      <c r="K46" s="18">
        <v>105316.64</v>
      </c>
      <c r="L46" s="18">
        <v>3574.66</v>
      </c>
      <c r="M46" s="18">
        <v>0</v>
      </c>
      <c r="N46" s="18">
        <v>0</v>
      </c>
      <c r="O46" s="18">
        <v>0</v>
      </c>
      <c r="P46" s="18">
        <v>3574.66</v>
      </c>
      <c r="Q46" s="18">
        <v>0</v>
      </c>
      <c r="R46" s="18">
        <v>0</v>
      </c>
      <c r="S46" s="18">
        <v>101741.98</v>
      </c>
      <c r="T46" s="18">
        <v>0</v>
      </c>
      <c r="U46" s="18">
        <v>1035.6099999999999</v>
      </c>
      <c r="V46" s="18">
        <v>0</v>
      </c>
      <c r="W46" s="18">
        <v>0</v>
      </c>
      <c r="X46" s="18">
        <v>1035.6099999999999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141.51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0.01</v>
      </c>
      <c r="AT46" s="18">
        <v>0</v>
      </c>
      <c r="AU46" s="18">
        <f t="shared" si="0"/>
        <v>4751.7699999999995</v>
      </c>
      <c r="AV46" s="18">
        <v>0</v>
      </c>
      <c r="AW46" s="18">
        <v>0</v>
      </c>
      <c r="AX46" s="19">
        <v>25</v>
      </c>
      <c r="AY46" s="19">
        <v>60</v>
      </c>
      <c r="AZ46" s="18">
        <v>68570.399999999994</v>
      </c>
      <c r="BA46" s="18">
        <v>208199.44</v>
      </c>
      <c r="BB46" s="20">
        <v>0.88</v>
      </c>
      <c r="BC46" s="20">
        <v>0.43003450153372202</v>
      </c>
      <c r="BD46" s="20">
        <v>11.8</v>
      </c>
      <c r="BE46" s="20"/>
      <c r="BF46" s="16"/>
      <c r="BG46" s="13"/>
      <c r="BH46" s="16" t="s">
        <v>26</v>
      </c>
      <c r="BI46" s="16" t="s">
        <v>247</v>
      </c>
      <c r="BJ46" s="16" t="s">
        <v>300</v>
      </c>
      <c r="BK46" s="16" t="s">
        <v>5</v>
      </c>
      <c r="BL46" s="14" t="s">
        <v>3</v>
      </c>
      <c r="BM46" s="20">
        <v>101741.98</v>
      </c>
      <c r="BN46" s="14" t="s">
        <v>139</v>
      </c>
      <c r="BO46" s="20"/>
      <c r="BP46" s="21">
        <v>44428</v>
      </c>
      <c r="BQ46" s="21">
        <v>46254</v>
      </c>
      <c r="BR46" s="20">
        <v>0</v>
      </c>
      <c r="BS46" s="20">
        <v>0</v>
      </c>
      <c r="BT46" s="20">
        <v>0</v>
      </c>
    </row>
    <row r="47" spans="1:72" s="1" customFormat="1" ht="18.2" customHeight="1" x14ac:dyDescent="0.15">
      <c r="A47" s="4">
        <v>45</v>
      </c>
      <c r="B47" s="5" t="s">
        <v>427</v>
      </c>
      <c r="C47" s="5" t="s">
        <v>211</v>
      </c>
      <c r="D47" s="6">
        <v>45474</v>
      </c>
      <c r="E47" s="7" t="s">
        <v>301</v>
      </c>
      <c r="F47" s="8">
        <v>0</v>
      </c>
      <c r="G47" s="8">
        <v>0</v>
      </c>
      <c r="H47" s="9">
        <v>150076.25</v>
      </c>
      <c r="I47" s="9">
        <v>0</v>
      </c>
      <c r="J47" s="9">
        <v>0</v>
      </c>
      <c r="K47" s="9">
        <v>150076.25</v>
      </c>
      <c r="L47" s="9">
        <v>4681.41</v>
      </c>
      <c r="M47" s="9">
        <v>0</v>
      </c>
      <c r="N47" s="9">
        <v>0</v>
      </c>
      <c r="O47" s="9">
        <v>0</v>
      </c>
      <c r="P47" s="9">
        <v>4681.41</v>
      </c>
      <c r="Q47" s="9">
        <v>0</v>
      </c>
      <c r="R47" s="9">
        <v>0</v>
      </c>
      <c r="S47" s="9">
        <v>145394.84</v>
      </c>
      <c r="T47" s="9">
        <v>0</v>
      </c>
      <c r="U47" s="9">
        <v>1477</v>
      </c>
      <c r="V47" s="9">
        <v>0</v>
      </c>
      <c r="W47" s="9">
        <v>0</v>
      </c>
      <c r="X47" s="9">
        <v>1477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188.97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52.62</v>
      </c>
      <c r="AR47" s="9">
        <v>0</v>
      </c>
      <c r="AS47" s="9">
        <v>0</v>
      </c>
      <c r="AT47" s="9">
        <v>0</v>
      </c>
      <c r="AU47" s="9">
        <f t="shared" si="0"/>
        <v>6400</v>
      </c>
      <c r="AV47" s="9">
        <v>0</v>
      </c>
      <c r="AW47" s="9">
        <v>0</v>
      </c>
      <c r="AX47" s="10">
        <v>27</v>
      </c>
      <c r="AY47" s="10">
        <v>60</v>
      </c>
      <c r="AZ47" s="9">
        <v>109252.2</v>
      </c>
      <c r="BA47" s="9">
        <v>278050.15999999997</v>
      </c>
      <c r="BB47" s="11">
        <v>1</v>
      </c>
      <c r="BC47" s="11">
        <v>0.522908672305745</v>
      </c>
      <c r="BD47" s="11">
        <v>11.81</v>
      </c>
      <c r="BE47" s="11"/>
      <c r="BF47" s="7"/>
      <c r="BG47" s="4"/>
      <c r="BH47" s="7" t="s">
        <v>229</v>
      </c>
      <c r="BI47" s="7" t="s">
        <v>218</v>
      </c>
      <c r="BJ47" s="7" t="s">
        <v>302</v>
      </c>
      <c r="BK47" s="7" t="s">
        <v>5</v>
      </c>
      <c r="BL47" s="5" t="s">
        <v>3</v>
      </c>
      <c r="BM47" s="11">
        <v>145394.84</v>
      </c>
      <c r="BN47" s="5" t="s">
        <v>139</v>
      </c>
      <c r="BO47" s="11"/>
      <c r="BP47" s="12">
        <v>44480</v>
      </c>
      <c r="BQ47" s="12">
        <v>46306</v>
      </c>
      <c r="BR47" s="11">
        <v>0</v>
      </c>
      <c r="BS47" s="11">
        <v>0</v>
      </c>
      <c r="BT47" s="11">
        <v>0</v>
      </c>
    </row>
    <row r="48" spans="1:72" s="1" customFormat="1" ht="18.2" customHeight="1" x14ac:dyDescent="0.15">
      <c r="A48" s="13">
        <v>46</v>
      </c>
      <c r="B48" s="14" t="s">
        <v>427</v>
      </c>
      <c r="C48" s="14" t="s">
        <v>211</v>
      </c>
      <c r="D48" s="15">
        <v>45474</v>
      </c>
      <c r="E48" s="16" t="s">
        <v>303</v>
      </c>
      <c r="F48" s="17">
        <v>0</v>
      </c>
      <c r="G48" s="17">
        <v>0</v>
      </c>
      <c r="H48" s="18">
        <v>184745.63</v>
      </c>
      <c r="I48" s="18">
        <v>0</v>
      </c>
      <c r="J48" s="18">
        <v>0</v>
      </c>
      <c r="K48" s="18">
        <v>184745.63</v>
      </c>
      <c r="L48" s="18">
        <v>1285.57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184745.63</v>
      </c>
      <c r="T48" s="18">
        <v>0</v>
      </c>
      <c r="U48" s="18">
        <v>1818.2</v>
      </c>
      <c r="V48" s="18">
        <v>0</v>
      </c>
      <c r="W48" s="18">
        <v>0</v>
      </c>
      <c r="X48" s="18">
        <v>142.57</v>
      </c>
      <c r="Y48" s="18">
        <v>0</v>
      </c>
      <c r="Z48" s="18">
        <v>0</v>
      </c>
      <c r="AA48" s="18">
        <v>1675.63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148.16999999999999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290.74</v>
      </c>
      <c r="AT48" s="18">
        <v>0</v>
      </c>
      <c r="AU48" s="18">
        <f t="shared" si="0"/>
        <v>0</v>
      </c>
      <c r="AV48" s="18">
        <v>1285.57</v>
      </c>
      <c r="AW48" s="18">
        <v>1675.63</v>
      </c>
      <c r="AX48" s="19">
        <v>91</v>
      </c>
      <c r="AY48" s="19">
        <v>120</v>
      </c>
      <c r="AZ48" s="18">
        <v>270097.96000000002</v>
      </c>
      <c r="BA48" s="18">
        <v>218000</v>
      </c>
      <c r="BB48" s="20">
        <v>1.04</v>
      </c>
      <c r="BC48" s="20">
        <v>0.88135529908256904</v>
      </c>
      <c r="BD48" s="20">
        <v>11.81</v>
      </c>
      <c r="BE48" s="20"/>
      <c r="BF48" s="16"/>
      <c r="BG48" s="13"/>
      <c r="BH48" s="16" t="s">
        <v>26</v>
      </c>
      <c r="BI48" s="16" t="s">
        <v>304</v>
      </c>
      <c r="BJ48" s="16" t="s">
        <v>238</v>
      </c>
      <c r="BK48" s="16" t="s">
        <v>5</v>
      </c>
      <c r="BL48" s="14" t="s">
        <v>3</v>
      </c>
      <c r="BM48" s="20">
        <v>184745.63</v>
      </c>
      <c r="BN48" s="14" t="s">
        <v>139</v>
      </c>
      <c r="BO48" s="20"/>
      <c r="BP48" s="21">
        <v>44544</v>
      </c>
      <c r="BQ48" s="21">
        <v>48196</v>
      </c>
      <c r="BR48" s="20">
        <v>0</v>
      </c>
      <c r="BS48" s="20">
        <v>0</v>
      </c>
      <c r="BT48" s="20">
        <v>230</v>
      </c>
    </row>
    <row r="49" spans="1:72" s="1" customFormat="1" ht="18.2" customHeight="1" x14ac:dyDescent="0.15">
      <c r="A49" s="4">
        <v>47</v>
      </c>
      <c r="B49" s="5" t="s">
        <v>434</v>
      </c>
      <c r="C49" s="5" t="s">
        <v>211</v>
      </c>
      <c r="D49" s="6">
        <v>45474</v>
      </c>
      <c r="E49" s="7" t="s">
        <v>305</v>
      </c>
      <c r="F49" s="8">
        <v>0</v>
      </c>
      <c r="G49" s="8">
        <v>0</v>
      </c>
      <c r="H49" s="9">
        <v>179362.92</v>
      </c>
      <c r="I49" s="9">
        <v>0</v>
      </c>
      <c r="J49" s="9">
        <v>0</v>
      </c>
      <c r="K49" s="9">
        <v>179362.92</v>
      </c>
      <c r="L49" s="9">
        <v>4317.54</v>
      </c>
      <c r="M49" s="9">
        <v>0</v>
      </c>
      <c r="N49" s="9">
        <v>0</v>
      </c>
      <c r="O49" s="9">
        <v>0</v>
      </c>
      <c r="P49" s="9">
        <v>4317.54</v>
      </c>
      <c r="Q49" s="9">
        <v>0</v>
      </c>
      <c r="R49" s="9">
        <v>0</v>
      </c>
      <c r="S49" s="9">
        <v>175045.38</v>
      </c>
      <c r="T49" s="9">
        <v>0</v>
      </c>
      <c r="U49" s="9">
        <v>1765.23</v>
      </c>
      <c r="V49" s="9">
        <v>0</v>
      </c>
      <c r="W49" s="9">
        <v>0</v>
      </c>
      <c r="X49" s="9">
        <v>1765.23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186.65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f t="shared" si="0"/>
        <v>6269.42</v>
      </c>
      <c r="AV49" s="9">
        <v>0</v>
      </c>
      <c r="AW49" s="9">
        <v>0</v>
      </c>
      <c r="AX49" s="10">
        <v>34</v>
      </c>
      <c r="AY49" s="10">
        <v>60</v>
      </c>
      <c r="AZ49" s="9">
        <v>81999.882685000004</v>
      </c>
      <c r="BA49" s="9">
        <v>274635.09999999998</v>
      </c>
      <c r="BB49" s="11">
        <v>0.9</v>
      </c>
      <c r="BC49" s="11">
        <v>0.57363695317896402</v>
      </c>
      <c r="BD49" s="11">
        <v>11.81</v>
      </c>
      <c r="BE49" s="11"/>
      <c r="BF49" s="7"/>
      <c r="BG49" s="4"/>
      <c r="BH49" s="7" t="s">
        <v>229</v>
      </c>
      <c r="BI49" s="7" t="s">
        <v>218</v>
      </c>
      <c r="BJ49" s="7" t="s">
        <v>238</v>
      </c>
      <c r="BK49" s="7" t="s">
        <v>5</v>
      </c>
      <c r="BL49" s="5" t="s">
        <v>3</v>
      </c>
      <c r="BM49" s="11">
        <v>175045.38</v>
      </c>
      <c r="BN49" s="5" t="s">
        <v>139</v>
      </c>
      <c r="BO49" s="11"/>
      <c r="BP49" s="12">
        <v>44694</v>
      </c>
      <c r="BQ49" s="12">
        <v>46520</v>
      </c>
      <c r="BR49" s="11">
        <v>0</v>
      </c>
      <c r="BS49" s="11">
        <v>0</v>
      </c>
      <c r="BT49" s="11">
        <v>0</v>
      </c>
    </row>
    <row r="50" spans="1:72" s="1" customFormat="1" ht="18.2" customHeight="1" x14ac:dyDescent="0.15">
      <c r="A50" s="13">
        <v>48</v>
      </c>
      <c r="B50" s="14" t="s">
        <v>427</v>
      </c>
      <c r="C50" s="14" t="s">
        <v>211</v>
      </c>
      <c r="D50" s="15">
        <v>45474</v>
      </c>
      <c r="E50" s="16" t="s">
        <v>306</v>
      </c>
      <c r="F50" s="17">
        <v>0</v>
      </c>
      <c r="G50" s="17">
        <v>0</v>
      </c>
      <c r="H50" s="18">
        <v>359071.71</v>
      </c>
      <c r="I50" s="18">
        <v>681.03</v>
      </c>
      <c r="J50" s="18">
        <v>0</v>
      </c>
      <c r="K50" s="18">
        <v>359752.74</v>
      </c>
      <c r="L50" s="18">
        <v>3082.18</v>
      </c>
      <c r="M50" s="18">
        <v>0</v>
      </c>
      <c r="N50" s="18">
        <v>0</v>
      </c>
      <c r="O50" s="18">
        <v>681.03</v>
      </c>
      <c r="P50" s="18">
        <v>2171.84</v>
      </c>
      <c r="Q50" s="18">
        <v>0</v>
      </c>
      <c r="R50" s="18">
        <v>0</v>
      </c>
      <c r="S50" s="18">
        <v>356899.87</v>
      </c>
      <c r="T50" s="18">
        <v>0</v>
      </c>
      <c r="U50" s="18">
        <v>3533.86</v>
      </c>
      <c r="V50" s="18">
        <v>0</v>
      </c>
      <c r="W50" s="18">
        <v>0</v>
      </c>
      <c r="X50" s="18">
        <v>3533.86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230</v>
      </c>
      <c r="AG50" s="18">
        <v>0</v>
      </c>
      <c r="AH50" s="18">
        <v>0</v>
      </c>
      <c r="AI50" s="18">
        <v>290.27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f t="shared" si="0"/>
        <v>6907</v>
      </c>
      <c r="AV50" s="18">
        <v>910.34</v>
      </c>
      <c r="AW50" s="18">
        <v>0</v>
      </c>
      <c r="AX50" s="19">
        <v>77</v>
      </c>
      <c r="AY50" s="19">
        <v>103</v>
      </c>
      <c r="AZ50" s="18">
        <v>101470</v>
      </c>
      <c r="BA50" s="18">
        <v>427092.95</v>
      </c>
      <c r="BB50" s="20">
        <v>0.9</v>
      </c>
      <c r="BC50" s="20">
        <v>0.75208425472721996</v>
      </c>
      <c r="BD50" s="20">
        <v>11.81</v>
      </c>
      <c r="BE50" s="20"/>
      <c r="BF50" s="16"/>
      <c r="BG50" s="13"/>
      <c r="BH50" s="16" t="s">
        <v>229</v>
      </c>
      <c r="BI50" s="16" t="s">
        <v>218</v>
      </c>
      <c r="BJ50" s="16" t="s">
        <v>238</v>
      </c>
      <c r="BK50" s="16" t="s">
        <v>5</v>
      </c>
      <c r="BL50" s="14" t="s">
        <v>3</v>
      </c>
      <c r="BM50" s="20">
        <v>356899.87</v>
      </c>
      <c r="BN50" s="14" t="s">
        <v>139</v>
      </c>
      <c r="BO50" s="20"/>
      <c r="BP50" s="21">
        <v>44694</v>
      </c>
      <c r="BQ50" s="21">
        <v>47830</v>
      </c>
      <c r="BR50" s="20">
        <v>0</v>
      </c>
      <c r="BS50" s="20">
        <v>0</v>
      </c>
      <c r="BT50" s="20">
        <v>230</v>
      </c>
    </row>
    <row r="51" spans="1:72" s="1" customFormat="1" ht="18.2" customHeight="1" x14ac:dyDescent="0.15">
      <c r="A51" s="4">
        <v>49</v>
      </c>
      <c r="B51" s="5" t="s">
        <v>427</v>
      </c>
      <c r="C51" s="5" t="s">
        <v>211</v>
      </c>
      <c r="D51" s="6">
        <v>45474</v>
      </c>
      <c r="E51" s="7" t="s">
        <v>307</v>
      </c>
      <c r="F51" s="8">
        <v>0</v>
      </c>
      <c r="G51" s="8">
        <v>0</v>
      </c>
      <c r="H51" s="9">
        <v>273208.46000000002</v>
      </c>
      <c r="I51" s="9">
        <v>0</v>
      </c>
      <c r="J51" s="9">
        <v>0</v>
      </c>
      <c r="K51" s="9">
        <v>273208.46000000002</v>
      </c>
      <c r="L51" s="9">
        <v>6576.55</v>
      </c>
      <c r="M51" s="9">
        <v>0</v>
      </c>
      <c r="N51" s="9">
        <v>0</v>
      </c>
      <c r="O51" s="9">
        <v>0</v>
      </c>
      <c r="P51" s="9">
        <v>6576.55</v>
      </c>
      <c r="Q51" s="9">
        <v>0</v>
      </c>
      <c r="R51" s="9">
        <v>0</v>
      </c>
      <c r="S51" s="9">
        <v>266631.90999999997</v>
      </c>
      <c r="T51" s="9">
        <v>0</v>
      </c>
      <c r="U51" s="9">
        <v>2688.83</v>
      </c>
      <c r="V51" s="9">
        <v>0</v>
      </c>
      <c r="W51" s="9">
        <v>0</v>
      </c>
      <c r="X51" s="9">
        <v>2688.83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284.31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0.31</v>
      </c>
      <c r="AR51" s="9">
        <v>0</v>
      </c>
      <c r="AS51" s="9">
        <v>0</v>
      </c>
      <c r="AT51" s="9">
        <v>0</v>
      </c>
      <c r="AU51" s="9">
        <f t="shared" si="0"/>
        <v>9550</v>
      </c>
      <c r="AV51" s="9">
        <v>0</v>
      </c>
      <c r="AW51" s="9">
        <v>0</v>
      </c>
      <c r="AX51" s="10">
        <v>34</v>
      </c>
      <c r="AY51" s="10">
        <v>60</v>
      </c>
      <c r="AZ51" s="9">
        <v>135344</v>
      </c>
      <c r="BA51" s="9">
        <v>418328.75</v>
      </c>
      <c r="BB51" s="11">
        <v>0.89</v>
      </c>
      <c r="BC51" s="11">
        <v>0.56726294786098297</v>
      </c>
      <c r="BD51" s="11">
        <v>11.81</v>
      </c>
      <c r="BE51" s="11"/>
      <c r="BF51" s="7"/>
      <c r="BG51" s="4"/>
      <c r="BH51" s="7" t="s">
        <v>215</v>
      </c>
      <c r="BI51" s="7" t="s">
        <v>216</v>
      </c>
      <c r="BJ51" s="7" t="s">
        <v>238</v>
      </c>
      <c r="BK51" s="7" t="s">
        <v>5</v>
      </c>
      <c r="BL51" s="5" t="s">
        <v>3</v>
      </c>
      <c r="BM51" s="11">
        <v>266631.90999999997</v>
      </c>
      <c r="BN51" s="5" t="s">
        <v>139</v>
      </c>
      <c r="BO51" s="11"/>
      <c r="BP51" s="12">
        <v>44704</v>
      </c>
      <c r="BQ51" s="12">
        <v>46530</v>
      </c>
      <c r="BR51" s="11">
        <v>0</v>
      </c>
      <c r="BS51" s="11">
        <v>0</v>
      </c>
      <c r="BT51" s="11">
        <v>0</v>
      </c>
    </row>
    <row r="52" spans="1:72" s="1" customFormat="1" ht="18.2" customHeight="1" x14ac:dyDescent="0.15">
      <c r="A52" s="13">
        <v>50</v>
      </c>
      <c r="B52" s="14" t="s">
        <v>427</v>
      </c>
      <c r="C52" s="14" t="s">
        <v>211</v>
      </c>
      <c r="D52" s="15">
        <v>45474</v>
      </c>
      <c r="E52" s="16" t="s">
        <v>308</v>
      </c>
      <c r="F52" s="17">
        <v>0</v>
      </c>
      <c r="G52" s="17">
        <v>0</v>
      </c>
      <c r="H52" s="18">
        <v>543124.96</v>
      </c>
      <c r="I52" s="18">
        <v>0</v>
      </c>
      <c r="J52" s="18">
        <v>0</v>
      </c>
      <c r="K52" s="18">
        <v>543124.96</v>
      </c>
      <c r="L52" s="18">
        <v>13074.49</v>
      </c>
      <c r="M52" s="18">
        <v>0</v>
      </c>
      <c r="N52" s="18">
        <v>0</v>
      </c>
      <c r="O52" s="18">
        <v>0</v>
      </c>
      <c r="P52" s="18">
        <v>13074.49</v>
      </c>
      <c r="Q52" s="18">
        <v>0</v>
      </c>
      <c r="R52" s="18">
        <v>0</v>
      </c>
      <c r="S52" s="18">
        <v>530050.47</v>
      </c>
      <c r="T52" s="18">
        <v>0</v>
      </c>
      <c r="U52" s="18">
        <v>5345.25</v>
      </c>
      <c r="V52" s="18">
        <v>0</v>
      </c>
      <c r="W52" s="18">
        <v>0</v>
      </c>
      <c r="X52" s="18">
        <v>5345.25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565.23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0.03</v>
      </c>
      <c r="AR52" s="18">
        <v>0</v>
      </c>
      <c r="AS52" s="18">
        <v>0</v>
      </c>
      <c r="AT52" s="18">
        <v>0</v>
      </c>
      <c r="AU52" s="18">
        <f t="shared" si="0"/>
        <v>18985</v>
      </c>
      <c r="AV52" s="18">
        <v>0</v>
      </c>
      <c r="AW52" s="18">
        <v>0</v>
      </c>
      <c r="AX52" s="19">
        <v>34</v>
      </c>
      <c r="AY52" s="19">
        <v>60</v>
      </c>
      <c r="AZ52" s="18">
        <v>197803</v>
      </c>
      <c r="BA52" s="18">
        <v>831645.46</v>
      </c>
      <c r="BB52" s="20">
        <v>0.9</v>
      </c>
      <c r="BC52" s="20">
        <v>0.57361633766388898</v>
      </c>
      <c r="BD52" s="20">
        <v>11.81</v>
      </c>
      <c r="BE52" s="20"/>
      <c r="BF52" s="16"/>
      <c r="BG52" s="13"/>
      <c r="BH52" s="16" t="s">
        <v>275</v>
      </c>
      <c r="BI52" s="16" t="s">
        <v>309</v>
      </c>
      <c r="BJ52" s="16" t="s">
        <v>238</v>
      </c>
      <c r="BK52" s="16" t="s">
        <v>5</v>
      </c>
      <c r="BL52" s="14" t="s">
        <v>3</v>
      </c>
      <c r="BM52" s="20">
        <v>530050.47</v>
      </c>
      <c r="BN52" s="14" t="s">
        <v>139</v>
      </c>
      <c r="BO52" s="20"/>
      <c r="BP52" s="21">
        <v>44704</v>
      </c>
      <c r="BQ52" s="21">
        <v>46530</v>
      </c>
      <c r="BR52" s="20">
        <v>0</v>
      </c>
      <c r="BS52" s="20">
        <v>0</v>
      </c>
      <c r="BT52" s="20">
        <v>0</v>
      </c>
    </row>
    <row r="53" spans="1:72" s="1" customFormat="1" ht="18.2" customHeight="1" x14ac:dyDescent="0.15">
      <c r="A53" s="4">
        <v>51</v>
      </c>
      <c r="B53" s="5" t="s">
        <v>427</v>
      </c>
      <c r="C53" s="5" t="s">
        <v>211</v>
      </c>
      <c r="D53" s="6">
        <v>45474</v>
      </c>
      <c r="E53" s="7" t="s">
        <v>310</v>
      </c>
      <c r="F53" s="8">
        <v>0</v>
      </c>
      <c r="G53" s="8">
        <v>0</v>
      </c>
      <c r="H53" s="9">
        <v>745283.97</v>
      </c>
      <c r="I53" s="9">
        <v>17782.63</v>
      </c>
      <c r="J53" s="9">
        <v>0</v>
      </c>
      <c r="K53" s="9">
        <v>763066.6</v>
      </c>
      <c r="L53" s="9">
        <v>17957.64</v>
      </c>
      <c r="M53" s="9">
        <v>0</v>
      </c>
      <c r="N53" s="9">
        <v>0</v>
      </c>
      <c r="O53" s="9">
        <v>17782.63</v>
      </c>
      <c r="P53" s="9">
        <v>0</v>
      </c>
      <c r="Q53" s="9">
        <v>0</v>
      </c>
      <c r="R53" s="9">
        <v>0</v>
      </c>
      <c r="S53" s="9">
        <v>745283.97</v>
      </c>
      <c r="T53" s="9">
        <v>7509.85</v>
      </c>
      <c r="U53" s="9">
        <v>7334.84</v>
      </c>
      <c r="V53" s="9">
        <v>0</v>
      </c>
      <c r="W53" s="9">
        <v>7509.85</v>
      </c>
      <c r="X53" s="9">
        <v>0</v>
      </c>
      <c r="Y53" s="9">
        <v>0</v>
      </c>
      <c r="Z53" s="9">
        <v>0</v>
      </c>
      <c r="AA53" s="9">
        <v>7334.84</v>
      </c>
      <c r="AB53" s="9">
        <v>0</v>
      </c>
      <c r="AC53" s="9">
        <v>0</v>
      </c>
      <c r="AD53" s="9">
        <v>0</v>
      </c>
      <c r="AE53" s="9">
        <v>0</v>
      </c>
      <c r="AF53" s="9">
        <v>230</v>
      </c>
      <c r="AG53" s="9">
        <v>0</v>
      </c>
      <c r="AH53" s="9">
        <v>0</v>
      </c>
      <c r="AI53" s="9">
        <v>21.39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754.74</v>
      </c>
      <c r="AQ53" s="9">
        <v>0</v>
      </c>
      <c r="AR53" s="9">
        <v>0</v>
      </c>
      <c r="AS53" s="9">
        <v>0</v>
      </c>
      <c r="AT53" s="9">
        <v>0</v>
      </c>
      <c r="AU53" s="9">
        <f t="shared" si="0"/>
        <v>26298.61</v>
      </c>
      <c r="AV53" s="9">
        <v>17957.64</v>
      </c>
      <c r="AW53" s="9">
        <v>7334.84</v>
      </c>
      <c r="AX53" s="10">
        <v>34</v>
      </c>
      <c r="AY53" s="10">
        <v>60</v>
      </c>
      <c r="AZ53" s="9">
        <v>211483</v>
      </c>
      <c r="BA53" s="9">
        <v>1141947.42</v>
      </c>
      <c r="BB53" s="11">
        <v>0.9</v>
      </c>
      <c r="BC53" s="11">
        <v>0.58737868421297401</v>
      </c>
      <c r="BD53" s="11">
        <v>11.81</v>
      </c>
      <c r="BE53" s="11"/>
      <c r="BF53" s="7"/>
      <c r="BG53" s="4"/>
      <c r="BH53" s="7" t="s">
        <v>229</v>
      </c>
      <c r="BI53" s="7" t="s">
        <v>218</v>
      </c>
      <c r="BJ53" s="7" t="s">
        <v>238</v>
      </c>
      <c r="BK53" s="7" t="s">
        <v>5</v>
      </c>
      <c r="BL53" s="5" t="s">
        <v>3</v>
      </c>
      <c r="BM53" s="11">
        <v>745283.97</v>
      </c>
      <c r="BN53" s="5" t="s">
        <v>139</v>
      </c>
      <c r="BO53" s="11"/>
      <c r="BP53" s="12">
        <v>44704</v>
      </c>
      <c r="BQ53" s="12">
        <v>46530</v>
      </c>
      <c r="BR53" s="11">
        <v>754.74</v>
      </c>
      <c r="BS53" s="11">
        <v>0</v>
      </c>
      <c r="BT53" s="11">
        <v>230</v>
      </c>
    </row>
    <row r="54" spans="1:72" s="1" customFormat="1" ht="18.2" customHeight="1" x14ac:dyDescent="0.15">
      <c r="A54" s="13">
        <v>52</v>
      </c>
      <c r="B54" s="14" t="s">
        <v>427</v>
      </c>
      <c r="C54" s="14" t="s">
        <v>211</v>
      </c>
      <c r="D54" s="15">
        <v>45474</v>
      </c>
      <c r="E54" s="16" t="s">
        <v>311</v>
      </c>
      <c r="F54" s="17">
        <v>5</v>
      </c>
      <c r="G54" s="17">
        <v>4</v>
      </c>
      <c r="H54" s="18">
        <v>96602.72</v>
      </c>
      <c r="I54" s="18">
        <v>13600.81</v>
      </c>
      <c r="J54" s="18">
        <v>0</v>
      </c>
      <c r="K54" s="18">
        <v>110203.53</v>
      </c>
      <c r="L54" s="18">
        <v>2936.36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110203.53</v>
      </c>
      <c r="T54" s="18">
        <v>4086.33</v>
      </c>
      <c r="U54" s="18">
        <v>950.73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5037.0600000000004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f t="shared" si="0"/>
        <v>0</v>
      </c>
      <c r="AV54" s="18">
        <v>16537.169999999998</v>
      </c>
      <c r="AW54" s="18">
        <v>5037.0600000000004</v>
      </c>
      <c r="AX54" s="19">
        <v>28</v>
      </c>
      <c r="AY54" s="19">
        <v>54</v>
      </c>
      <c r="AZ54" s="18">
        <v>84494</v>
      </c>
      <c r="BA54" s="18">
        <v>162218.60999999999</v>
      </c>
      <c r="BB54" s="20">
        <v>0.84</v>
      </c>
      <c r="BC54" s="20">
        <v>0.57065564302394201</v>
      </c>
      <c r="BD54" s="20">
        <v>11.81</v>
      </c>
      <c r="BE54" s="20"/>
      <c r="BF54" s="16"/>
      <c r="BG54" s="13"/>
      <c r="BH54" s="16" t="s">
        <v>229</v>
      </c>
      <c r="BI54" s="16" t="s">
        <v>218</v>
      </c>
      <c r="BJ54" s="16" t="s">
        <v>238</v>
      </c>
      <c r="BK54" s="16" t="s">
        <v>262</v>
      </c>
      <c r="BL54" s="14" t="s">
        <v>3</v>
      </c>
      <c r="BM54" s="20">
        <v>110203.53</v>
      </c>
      <c r="BN54" s="14" t="s">
        <v>139</v>
      </c>
      <c r="BO54" s="20"/>
      <c r="BP54" s="21">
        <v>44704</v>
      </c>
      <c r="BQ54" s="21">
        <v>46349</v>
      </c>
      <c r="BR54" s="20">
        <v>1701.25</v>
      </c>
      <c r="BS54" s="20">
        <v>0</v>
      </c>
      <c r="BT54" s="20">
        <v>230</v>
      </c>
    </row>
    <row r="55" spans="1:72" s="1" customFormat="1" ht="18.2" customHeight="1" x14ac:dyDescent="0.15">
      <c r="A55" s="4">
        <v>53</v>
      </c>
      <c r="B55" s="5" t="s">
        <v>427</v>
      </c>
      <c r="C55" s="5" t="s">
        <v>211</v>
      </c>
      <c r="D55" s="6">
        <v>45474</v>
      </c>
      <c r="E55" s="7" t="s">
        <v>312</v>
      </c>
      <c r="F55" s="8">
        <v>0</v>
      </c>
      <c r="G55" s="8">
        <v>0</v>
      </c>
      <c r="H55" s="9">
        <v>227856.11</v>
      </c>
      <c r="I55" s="9">
        <v>0</v>
      </c>
      <c r="J55" s="9">
        <v>0</v>
      </c>
      <c r="K55" s="9">
        <v>227856.11</v>
      </c>
      <c r="L55" s="9">
        <v>2999.65</v>
      </c>
      <c r="M55" s="9">
        <v>0</v>
      </c>
      <c r="N55" s="9">
        <v>0</v>
      </c>
      <c r="O55" s="9">
        <v>0</v>
      </c>
      <c r="P55" s="9">
        <v>2999.65</v>
      </c>
      <c r="Q55" s="9">
        <v>0</v>
      </c>
      <c r="R55" s="9">
        <v>0</v>
      </c>
      <c r="S55" s="9">
        <v>224856.46</v>
      </c>
      <c r="T55" s="9">
        <v>0</v>
      </c>
      <c r="U55" s="9">
        <v>2242.48</v>
      </c>
      <c r="V55" s="9">
        <v>0</v>
      </c>
      <c r="W55" s="9">
        <v>0</v>
      </c>
      <c r="X55" s="9">
        <v>2242.48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198.26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f t="shared" si="0"/>
        <v>5440.3899999999994</v>
      </c>
      <c r="AV55" s="9">
        <v>0</v>
      </c>
      <c r="AW55" s="9">
        <v>0</v>
      </c>
      <c r="AX55" s="10">
        <v>56</v>
      </c>
      <c r="AY55" s="10">
        <v>81</v>
      </c>
      <c r="AZ55" s="9">
        <v>82384</v>
      </c>
      <c r="BA55" s="9">
        <v>291699.02</v>
      </c>
      <c r="BB55" s="11">
        <v>0.89471299999999998</v>
      </c>
      <c r="BC55" s="11">
        <v>0.68969034553485997</v>
      </c>
      <c r="BD55" s="11">
        <v>11.81</v>
      </c>
      <c r="BE55" s="11"/>
      <c r="BF55" s="7"/>
      <c r="BG55" s="4"/>
      <c r="BH55" s="7" t="s">
        <v>215</v>
      </c>
      <c r="BI55" s="7" t="s">
        <v>255</v>
      </c>
      <c r="BJ55" s="7" t="s">
        <v>238</v>
      </c>
      <c r="BK55" s="7" t="s">
        <v>5</v>
      </c>
      <c r="BL55" s="5" t="s">
        <v>3</v>
      </c>
      <c r="BM55" s="11">
        <v>224856.46</v>
      </c>
      <c r="BN55" s="5" t="s">
        <v>139</v>
      </c>
      <c r="BO55" s="11"/>
      <c r="BP55" s="12">
        <v>44722</v>
      </c>
      <c r="BQ55" s="12">
        <v>47187</v>
      </c>
      <c r="BR55" s="11">
        <v>0</v>
      </c>
      <c r="BS55" s="11">
        <v>0</v>
      </c>
      <c r="BT55" s="11">
        <v>0</v>
      </c>
    </row>
    <row r="56" spans="1:72" s="1" customFormat="1" ht="18.2" customHeight="1" x14ac:dyDescent="0.15">
      <c r="A56" s="13">
        <v>54</v>
      </c>
      <c r="B56" s="14" t="s">
        <v>427</v>
      </c>
      <c r="C56" s="14" t="s">
        <v>211</v>
      </c>
      <c r="D56" s="15">
        <v>45474</v>
      </c>
      <c r="E56" s="16" t="s">
        <v>313</v>
      </c>
      <c r="F56" s="17">
        <v>0</v>
      </c>
      <c r="G56" s="17">
        <v>0</v>
      </c>
      <c r="H56" s="18">
        <v>193682.34</v>
      </c>
      <c r="I56" s="18">
        <v>0</v>
      </c>
      <c r="J56" s="18">
        <v>0</v>
      </c>
      <c r="K56" s="18">
        <v>193682.34</v>
      </c>
      <c r="L56" s="18">
        <v>4509.3</v>
      </c>
      <c r="M56" s="18">
        <v>0</v>
      </c>
      <c r="N56" s="18">
        <v>0</v>
      </c>
      <c r="O56" s="18">
        <v>0</v>
      </c>
      <c r="P56" s="18">
        <v>4509.3</v>
      </c>
      <c r="Q56" s="18">
        <v>0</v>
      </c>
      <c r="R56" s="18">
        <v>0</v>
      </c>
      <c r="S56" s="18">
        <v>189173.04</v>
      </c>
      <c r="T56" s="18">
        <v>0</v>
      </c>
      <c r="U56" s="18">
        <v>1906.16</v>
      </c>
      <c r="V56" s="18">
        <v>0</v>
      </c>
      <c r="W56" s="18">
        <v>0</v>
      </c>
      <c r="X56" s="18">
        <v>1906.16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196.86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37.68</v>
      </c>
      <c r="AR56" s="18">
        <v>0</v>
      </c>
      <c r="AS56" s="18">
        <v>0</v>
      </c>
      <c r="AT56" s="18">
        <v>0</v>
      </c>
      <c r="AU56" s="18">
        <f t="shared" si="0"/>
        <v>6650</v>
      </c>
      <c r="AV56" s="18">
        <v>0</v>
      </c>
      <c r="AW56" s="18">
        <v>0</v>
      </c>
      <c r="AX56" s="19">
        <v>35</v>
      </c>
      <c r="AY56" s="19">
        <v>60</v>
      </c>
      <c r="AZ56" s="18">
        <v>91022</v>
      </c>
      <c r="BA56" s="18">
        <v>289656.02</v>
      </c>
      <c r="BB56" s="20">
        <v>0.89597499999999997</v>
      </c>
      <c r="BC56" s="20">
        <v>0.58515723068348502</v>
      </c>
      <c r="BD56" s="20">
        <v>11.81</v>
      </c>
      <c r="BE56" s="20"/>
      <c r="BF56" s="16"/>
      <c r="BG56" s="13"/>
      <c r="BH56" s="16" t="s">
        <v>240</v>
      </c>
      <c r="BI56" s="16" t="s">
        <v>272</v>
      </c>
      <c r="BJ56" s="16" t="s">
        <v>238</v>
      </c>
      <c r="BK56" s="16" t="s">
        <v>5</v>
      </c>
      <c r="BL56" s="14" t="s">
        <v>3</v>
      </c>
      <c r="BM56" s="20">
        <v>189173.04</v>
      </c>
      <c r="BN56" s="14" t="s">
        <v>139</v>
      </c>
      <c r="BO56" s="20"/>
      <c r="BP56" s="21">
        <v>44734</v>
      </c>
      <c r="BQ56" s="21">
        <v>46560</v>
      </c>
      <c r="BR56" s="20">
        <v>0</v>
      </c>
      <c r="BS56" s="20">
        <v>0</v>
      </c>
      <c r="BT56" s="20">
        <v>0</v>
      </c>
    </row>
    <row r="57" spans="1:72" s="1" customFormat="1" ht="18.2" customHeight="1" x14ac:dyDescent="0.15">
      <c r="A57" s="4">
        <v>55</v>
      </c>
      <c r="B57" s="5" t="s">
        <v>427</v>
      </c>
      <c r="C57" s="5" t="s">
        <v>211</v>
      </c>
      <c r="D57" s="6">
        <v>45474</v>
      </c>
      <c r="E57" s="7" t="s">
        <v>314</v>
      </c>
      <c r="F57" s="8">
        <v>0</v>
      </c>
      <c r="G57" s="8">
        <v>0</v>
      </c>
      <c r="H57" s="9">
        <v>294667.71000000002</v>
      </c>
      <c r="I57" s="9">
        <v>0</v>
      </c>
      <c r="J57" s="9">
        <v>0</v>
      </c>
      <c r="K57" s="9">
        <v>294667.71000000002</v>
      </c>
      <c r="L57" s="9">
        <v>2457.4899999999998</v>
      </c>
      <c r="M57" s="9">
        <v>0</v>
      </c>
      <c r="N57" s="9">
        <v>0</v>
      </c>
      <c r="O57" s="9">
        <v>0</v>
      </c>
      <c r="P57" s="9">
        <v>2457.4899999999998</v>
      </c>
      <c r="Q57" s="9">
        <v>0</v>
      </c>
      <c r="R57" s="9">
        <v>0</v>
      </c>
      <c r="S57" s="9">
        <v>292210.21999999997</v>
      </c>
      <c r="T57" s="9">
        <v>0</v>
      </c>
      <c r="U57" s="9">
        <v>2922.17</v>
      </c>
      <c r="V57" s="9">
        <v>0</v>
      </c>
      <c r="W57" s="9">
        <v>0</v>
      </c>
      <c r="X57" s="9">
        <v>2922.17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237.36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f t="shared" si="0"/>
        <v>5617.02</v>
      </c>
      <c r="AV57" s="9">
        <v>0</v>
      </c>
      <c r="AW57" s="9">
        <v>0</v>
      </c>
      <c r="AX57" s="10">
        <v>79</v>
      </c>
      <c r="AY57" s="10">
        <v>104</v>
      </c>
      <c r="AZ57" s="9">
        <v>82210</v>
      </c>
      <c r="BA57" s="9">
        <v>349221.87</v>
      </c>
      <c r="BB57" s="11">
        <v>0.89999099999999999</v>
      </c>
      <c r="BC57" s="11">
        <v>0.75306442894890901</v>
      </c>
      <c r="BD57" s="11">
        <v>11.81</v>
      </c>
      <c r="BE57" s="11"/>
      <c r="BF57" s="7"/>
      <c r="BG57" s="4"/>
      <c r="BH57" s="7" t="s">
        <v>26</v>
      </c>
      <c r="BI57" s="7" t="s">
        <v>315</v>
      </c>
      <c r="BJ57" s="7" t="s">
        <v>238</v>
      </c>
      <c r="BK57" s="7" t="s">
        <v>5</v>
      </c>
      <c r="BL57" s="5" t="s">
        <v>3</v>
      </c>
      <c r="BM57" s="11">
        <v>292210.21999999997</v>
      </c>
      <c r="BN57" s="5" t="s">
        <v>139</v>
      </c>
      <c r="BO57" s="11"/>
      <c r="BP57" s="12">
        <v>44734</v>
      </c>
      <c r="BQ57" s="12">
        <v>47901</v>
      </c>
      <c r="BR57" s="11">
        <v>0</v>
      </c>
      <c r="BS57" s="11">
        <v>0</v>
      </c>
      <c r="BT57" s="11">
        <v>0</v>
      </c>
    </row>
    <row r="58" spans="1:72" s="1" customFormat="1" ht="18.2" customHeight="1" x14ac:dyDescent="0.15">
      <c r="A58" s="13">
        <v>56</v>
      </c>
      <c r="B58" s="14" t="s">
        <v>434</v>
      </c>
      <c r="C58" s="14" t="s">
        <v>211</v>
      </c>
      <c r="D58" s="15">
        <v>45474</v>
      </c>
      <c r="E58" s="16" t="s">
        <v>316</v>
      </c>
      <c r="F58" s="17">
        <v>0</v>
      </c>
      <c r="G58" s="17">
        <v>0</v>
      </c>
      <c r="H58" s="18">
        <v>204678.92</v>
      </c>
      <c r="I58" s="18">
        <v>0</v>
      </c>
      <c r="J58" s="18">
        <v>0</v>
      </c>
      <c r="K58" s="18">
        <v>204678.92</v>
      </c>
      <c r="L58" s="18">
        <v>4612.55</v>
      </c>
      <c r="M58" s="18">
        <v>0</v>
      </c>
      <c r="N58" s="18">
        <v>0</v>
      </c>
      <c r="O58" s="18">
        <v>0</v>
      </c>
      <c r="P58" s="18">
        <v>4612.55</v>
      </c>
      <c r="Q58" s="18">
        <v>0</v>
      </c>
      <c r="R58" s="18">
        <v>0</v>
      </c>
      <c r="S58" s="18">
        <v>200066.37</v>
      </c>
      <c r="T58" s="18">
        <v>0</v>
      </c>
      <c r="U58" s="18">
        <v>2014.38</v>
      </c>
      <c r="V58" s="18">
        <v>0</v>
      </c>
      <c r="W58" s="18">
        <v>0</v>
      </c>
      <c r="X58" s="18">
        <v>2014.38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203.35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0.28000000000000003</v>
      </c>
      <c r="AT58" s="18">
        <v>0</v>
      </c>
      <c r="AU58" s="18">
        <f t="shared" si="0"/>
        <v>6830.0000000000009</v>
      </c>
      <c r="AV58" s="18">
        <v>0</v>
      </c>
      <c r="AW58" s="18">
        <v>0</v>
      </c>
      <c r="AX58" s="19">
        <v>36</v>
      </c>
      <c r="AY58" s="19">
        <v>60</v>
      </c>
      <c r="AZ58" s="18">
        <v>260022.89</v>
      </c>
      <c r="BA58" s="18">
        <v>299203.63</v>
      </c>
      <c r="BB58" s="20">
        <v>0.78</v>
      </c>
      <c r="BC58" s="20">
        <v>0.52155707001282003</v>
      </c>
      <c r="BD58" s="20">
        <v>13.97</v>
      </c>
      <c r="BE58" s="20"/>
      <c r="BF58" s="16"/>
      <c r="BG58" s="13"/>
      <c r="BH58" s="16" t="s">
        <v>259</v>
      </c>
      <c r="BI58" s="16" t="s">
        <v>317</v>
      </c>
      <c r="BJ58" s="16" t="s">
        <v>238</v>
      </c>
      <c r="BK58" s="16" t="s">
        <v>5</v>
      </c>
      <c r="BL58" s="14" t="s">
        <v>3</v>
      </c>
      <c r="BM58" s="20">
        <v>200066.37</v>
      </c>
      <c r="BN58" s="14" t="s">
        <v>139</v>
      </c>
      <c r="BO58" s="20"/>
      <c r="BP58" s="21">
        <v>44754</v>
      </c>
      <c r="BQ58" s="21">
        <v>46580</v>
      </c>
      <c r="BR58" s="20">
        <v>0</v>
      </c>
      <c r="BS58" s="20">
        <v>0</v>
      </c>
      <c r="BT58" s="20">
        <v>0</v>
      </c>
    </row>
    <row r="59" spans="1:72" s="1" customFormat="1" ht="18.2" customHeight="1" x14ac:dyDescent="0.15">
      <c r="A59" s="4">
        <v>57</v>
      </c>
      <c r="B59" s="5" t="s">
        <v>427</v>
      </c>
      <c r="C59" s="5" t="s">
        <v>211</v>
      </c>
      <c r="D59" s="6">
        <v>45474</v>
      </c>
      <c r="E59" s="7" t="s">
        <v>318</v>
      </c>
      <c r="F59" s="8">
        <v>0</v>
      </c>
      <c r="G59" s="8">
        <v>0</v>
      </c>
      <c r="H59" s="9">
        <v>128446</v>
      </c>
      <c r="I59" s="9">
        <v>0</v>
      </c>
      <c r="J59" s="9">
        <v>0</v>
      </c>
      <c r="K59" s="9">
        <v>128446</v>
      </c>
      <c r="L59" s="9">
        <v>2955.57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128446</v>
      </c>
      <c r="T59" s="9">
        <v>0</v>
      </c>
      <c r="U59" s="9">
        <v>1290.76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1290.76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0.48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0.48</v>
      </c>
      <c r="AT59" s="9">
        <v>0</v>
      </c>
      <c r="AU59" s="9">
        <f t="shared" si="0"/>
        <v>0</v>
      </c>
      <c r="AV59" s="9">
        <v>2955.57</v>
      </c>
      <c r="AW59" s="9">
        <v>1290.76</v>
      </c>
      <c r="AX59" s="10">
        <v>36</v>
      </c>
      <c r="AY59" s="10">
        <v>60</v>
      </c>
      <c r="AZ59" s="9">
        <v>201003.66</v>
      </c>
      <c r="BA59" s="9">
        <v>191720.61</v>
      </c>
      <c r="BB59" s="11">
        <v>0.76</v>
      </c>
      <c r="BC59" s="11">
        <v>0.50917300962061396</v>
      </c>
      <c r="BD59" s="11">
        <v>13.97</v>
      </c>
      <c r="BE59" s="11"/>
      <c r="BF59" s="7" t="s">
        <v>212</v>
      </c>
      <c r="BG59" s="4"/>
      <c r="BH59" s="7" t="s">
        <v>319</v>
      </c>
      <c r="BI59" s="7" t="s">
        <v>320</v>
      </c>
      <c r="BJ59" s="7" t="s">
        <v>238</v>
      </c>
      <c r="BK59" s="7" t="s">
        <v>5</v>
      </c>
      <c r="BL59" s="5" t="s">
        <v>3</v>
      </c>
      <c r="BM59" s="11">
        <v>128446</v>
      </c>
      <c r="BN59" s="5" t="s">
        <v>139</v>
      </c>
      <c r="BO59" s="11"/>
      <c r="BP59" s="12">
        <v>44753</v>
      </c>
      <c r="BQ59" s="12">
        <v>46579</v>
      </c>
      <c r="BR59" s="11">
        <v>129.83000000000001</v>
      </c>
      <c r="BS59" s="11">
        <v>0</v>
      </c>
      <c r="BT59" s="11">
        <v>0</v>
      </c>
    </row>
    <row r="60" spans="1:72" s="1" customFormat="1" ht="18.2" customHeight="1" x14ac:dyDescent="0.15">
      <c r="A60" s="13">
        <v>58</v>
      </c>
      <c r="B60" s="14" t="s">
        <v>427</v>
      </c>
      <c r="C60" s="14" t="s">
        <v>211</v>
      </c>
      <c r="D60" s="15">
        <v>45474</v>
      </c>
      <c r="E60" s="16" t="s">
        <v>321</v>
      </c>
      <c r="F60" s="17">
        <v>0</v>
      </c>
      <c r="G60" s="17">
        <v>0</v>
      </c>
      <c r="H60" s="18">
        <v>332208.25</v>
      </c>
      <c r="I60" s="18">
        <v>0</v>
      </c>
      <c r="J60" s="18">
        <v>0.47</v>
      </c>
      <c r="K60" s="18">
        <v>332208.25</v>
      </c>
      <c r="L60" s="18">
        <v>2653.25</v>
      </c>
      <c r="M60" s="18">
        <v>0</v>
      </c>
      <c r="N60" s="18">
        <v>0</v>
      </c>
      <c r="O60" s="18">
        <v>0</v>
      </c>
      <c r="P60" s="18">
        <v>2653.25</v>
      </c>
      <c r="Q60" s="18">
        <v>0</v>
      </c>
      <c r="R60" s="18">
        <v>0</v>
      </c>
      <c r="S60" s="18">
        <v>329555</v>
      </c>
      <c r="T60" s="18">
        <v>0</v>
      </c>
      <c r="U60" s="18">
        <v>3269.48</v>
      </c>
      <c r="V60" s="18">
        <v>0</v>
      </c>
      <c r="W60" s="18">
        <v>0</v>
      </c>
      <c r="X60" s="18">
        <v>3269.48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262.74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0</v>
      </c>
      <c r="AT60" s="18">
        <v>0</v>
      </c>
      <c r="AU60" s="18">
        <f t="shared" si="0"/>
        <v>6185</v>
      </c>
      <c r="AV60" s="18">
        <v>0</v>
      </c>
      <c r="AW60" s="18">
        <v>0</v>
      </c>
      <c r="AX60" s="19">
        <v>81</v>
      </c>
      <c r="AY60" s="19">
        <v>105</v>
      </c>
      <c r="AZ60" s="18">
        <v>334998.32</v>
      </c>
      <c r="BA60" s="18">
        <v>386593.28000000003</v>
      </c>
      <c r="BB60" s="20">
        <v>0.9</v>
      </c>
      <c r="BC60" s="20">
        <v>0.76721328420400903</v>
      </c>
      <c r="BD60" s="20">
        <v>13.82</v>
      </c>
      <c r="BE60" s="20"/>
      <c r="BF60" s="16"/>
      <c r="BG60" s="13"/>
      <c r="BH60" s="16" t="s">
        <v>240</v>
      </c>
      <c r="BI60" s="16" t="s">
        <v>322</v>
      </c>
      <c r="BJ60" s="16" t="s">
        <v>238</v>
      </c>
      <c r="BK60" s="16" t="s">
        <v>5</v>
      </c>
      <c r="BL60" s="14" t="s">
        <v>3</v>
      </c>
      <c r="BM60" s="20">
        <v>329555</v>
      </c>
      <c r="BN60" s="14" t="s">
        <v>139</v>
      </c>
      <c r="BO60" s="20"/>
      <c r="BP60" s="21">
        <v>44754</v>
      </c>
      <c r="BQ60" s="21">
        <v>47950</v>
      </c>
      <c r="BR60" s="20">
        <v>0</v>
      </c>
      <c r="BS60" s="20">
        <v>0</v>
      </c>
      <c r="BT60" s="20">
        <v>0</v>
      </c>
    </row>
    <row r="61" spans="1:72" s="1" customFormat="1" ht="18.2" customHeight="1" x14ac:dyDescent="0.15">
      <c r="A61" s="4">
        <v>59</v>
      </c>
      <c r="B61" s="5" t="s">
        <v>427</v>
      </c>
      <c r="C61" s="5" t="s">
        <v>211</v>
      </c>
      <c r="D61" s="6">
        <v>45474</v>
      </c>
      <c r="E61" s="7" t="s">
        <v>323</v>
      </c>
      <c r="F61" s="8">
        <v>3</v>
      </c>
      <c r="G61" s="8">
        <v>5</v>
      </c>
      <c r="H61" s="9">
        <v>279152.49</v>
      </c>
      <c r="I61" s="9">
        <v>13620.94</v>
      </c>
      <c r="J61" s="9">
        <v>0</v>
      </c>
      <c r="K61" s="9">
        <v>292773.43</v>
      </c>
      <c r="L61" s="9">
        <v>2352.48</v>
      </c>
      <c r="M61" s="9">
        <v>0</v>
      </c>
      <c r="N61" s="9">
        <v>0</v>
      </c>
      <c r="O61" s="9">
        <v>6720.54</v>
      </c>
      <c r="P61" s="9">
        <v>0</v>
      </c>
      <c r="Q61" s="9">
        <v>0</v>
      </c>
      <c r="R61" s="9">
        <v>0</v>
      </c>
      <c r="S61" s="9">
        <v>286052.89</v>
      </c>
      <c r="T61" s="9">
        <v>16956.48</v>
      </c>
      <c r="U61" s="9">
        <v>2747.13</v>
      </c>
      <c r="V61" s="9">
        <v>0</v>
      </c>
      <c r="W61" s="9">
        <v>8578.43</v>
      </c>
      <c r="X61" s="9">
        <v>0</v>
      </c>
      <c r="Y61" s="9">
        <v>0</v>
      </c>
      <c r="Z61" s="9">
        <v>0</v>
      </c>
      <c r="AA61" s="9">
        <v>11125.18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920</v>
      </c>
      <c r="AN61" s="9">
        <v>0</v>
      </c>
      <c r="AO61" s="9">
        <v>0</v>
      </c>
      <c r="AP61" s="9">
        <v>781.03</v>
      </c>
      <c r="AQ61" s="9">
        <v>0</v>
      </c>
      <c r="AR61" s="9">
        <v>0</v>
      </c>
      <c r="AS61" s="9">
        <v>0</v>
      </c>
      <c r="AT61" s="9">
        <v>0</v>
      </c>
      <c r="AU61" s="9">
        <f t="shared" si="0"/>
        <v>17000</v>
      </c>
      <c r="AV61" s="9">
        <v>9252.8799999999992</v>
      </c>
      <c r="AW61" s="9">
        <v>11125.18</v>
      </c>
      <c r="AX61" s="10">
        <v>78</v>
      </c>
      <c r="AY61" s="10">
        <v>102</v>
      </c>
      <c r="AZ61" s="9">
        <v>374998.71</v>
      </c>
      <c r="BA61" s="9">
        <v>327341.45</v>
      </c>
      <c r="BB61" s="11">
        <v>0.89</v>
      </c>
      <c r="BC61" s="11">
        <v>0.77774162758795096</v>
      </c>
      <c r="BD61" s="11">
        <v>13.83</v>
      </c>
      <c r="BE61" s="11"/>
      <c r="BF61" s="7"/>
      <c r="BG61" s="4"/>
      <c r="BH61" s="7" t="s">
        <v>275</v>
      </c>
      <c r="BI61" s="7" t="s">
        <v>137</v>
      </c>
      <c r="BJ61" s="7" t="s">
        <v>238</v>
      </c>
      <c r="BK61" s="7" t="s">
        <v>262</v>
      </c>
      <c r="BL61" s="5" t="s">
        <v>3</v>
      </c>
      <c r="BM61" s="11">
        <v>286052.89</v>
      </c>
      <c r="BN61" s="5" t="s">
        <v>139</v>
      </c>
      <c r="BO61" s="11"/>
      <c r="BP61" s="12">
        <v>44753</v>
      </c>
      <c r="BQ61" s="12">
        <v>47859</v>
      </c>
      <c r="BR61" s="11">
        <v>1466.33</v>
      </c>
      <c r="BS61" s="11">
        <v>0</v>
      </c>
      <c r="BT61" s="11">
        <v>230</v>
      </c>
    </row>
    <row r="62" spans="1:72" s="1" customFormat="1" ht="18.2" customHeight="1" x14ac:dyDescent="0.15">
      <c r="A62" s="13">
        <v>60</v>
      </c>
      <c r="B62" s="14" t="s">
        <v>427</v>
      </c>
      <c r="C62" s="14" t="s">
        <v>211</v>
      </c>
      <c r="D62" s="15">
        <v>45474</v>
      </c>
      <c r="E62" s="16" t="s">
        <v>429</v>
      </c>
      <c r="F62" s="17">
        <v>18</v>
      </c>
      <c r="G62" s="17">
        <v>17</v>
      </c>
      <c r="H62" s="18">
        <v>232091.27</v>
      </c>
      <c r="I62" s="18">
        <v>23256.9</v>
      </c>
      <c r="J62" s="18">
        <v>0</v>
      </c>
      <c r="K62" s="18">
        <v>255348.17</v>
      </c>
      <c r="L62" s="18">
        <v>1417.7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255348.17</v>
      </c>
      <c r="T62" s="18">
        <v>43362.14</v>
      </c>
      <c r="U62" s="18">
        <v>2284.04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45646.18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f t="shared" si="0"/>
        <v>0</v>
      </c>
      <c r="AV62" s="18">
        <v>24674.6</v>
      </c>
      <c r="AW62" s="18">
        <v>45646.18</v>
      </c>
      <c r="AX62" s="19">
        <v>100</v>
      </c>
      <c r="AY62" s="19">
        <v>120</v>
      </c>
      <c r="AZ62" s="18">
        <v>329999.05</v>
      </c>
      <c r="BA62" s="18">
        <v>256537.43</v>
      </c>
      <c r="BB62" s="20">
        <v>0.87</v>
      </c>
      <c r="BC62" s="20">
        <v>0.86596684117401501</v>
      </c>
      <c r="BD62" s="20">
        <v>13.78</v>
      </c>
      <c r="BE62" s="20"/>
      <c r="BF62" s="16"/>
      <c r="BG62" s="13"/>
      <c r="BH62" s="16" t="s">
        <v>233</v>
      </c>
      <c r="BI62" s="16" t="s">
        <v>431</v>
      </c>
      <c r="BJ62" s="16" t="s">
        <v>238</v>
      </c>
      <c r="BK62" s="16" t="s">
        <v>213</v>
      </c>
      <c r="BL62" s="14" t="s">
        <v>3</v>
      </c>
      <c r="BM62" s="20">
        <v>255348.17</v>
      </c>
      <c r="BN62" s="14" t="s">
        <v>139</v>
      </c>
      <c r="BO62" s="20"/>
      <c r="BP62" s="21">
        <v>44802</v>
      </c>
      <c r="BQ62" s="21">
        <v>48455</v>
      </c>
      <c r="BR62" s="20">
        <v>7389.44</v>
      </c>
      <c r="BS62" s="20">
        <v>0</v>
      </c>
      <c r="BT62" s="20">
        <v>230</v>
      </c>
    </row>
    <row r="63" spans="1:72" s="1" customFormat="1" ht="18.2" customHeight="1" x14ac:dyDescent="0.15">
      <c r="A63" s="4">
        <v>61</v>
      </c>
      <c r="B63" s="5" t="s">
        <v>434</v>
      </c>
      <c r="C63" s="5" t="s">
        <v>211</v>
      </c>
      <c r="D63" s="6">
        <v>45474</v>
      </c>
      <c r="E63" s="7" t="s">
        <v>324</v>
      </c>
      <c r="F63" s="8">
        <v>3</v>
      </c>
      <c r="G63" s="8">
        <v>2</v>
      </c>
      <c r="H63" s="9">
        <v>544309.59</v>
      </c>
      <c r="I63" s="9">
        <v>9435.76</v>
      </c>
      <c r="J63" s="9">
        <v>0</v>
      </c>
      <c r="K63" s="9">
        <v>553745.35</v>
      </c>
      <c r="L63" s="9">
        <v>3207.84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553745.35</v>
      </c>
      <c r="T63" s="9">
        <v>16066.46</v>
      </c>
      <c r="U63" s="9">
        <v>5397.46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21463.919999999998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f t="shared" si="0"/>
        <v>0</v>
      </c>
      <c r="AV63" s="9">
        <v>12643.6</v>
      </c>
      <c r="AW63" s="9">
        <v>21463.919999999998</v>
      </c>
      <c r="AX63" s="10">
        <v>99</v>
      </c>
      <c r="AY63" s="10">
        <v>120</v>
      </c>
      <c r="AZ63" s="9">
        <v>104499.88</v>
      </c>
      <c r="BA63" s="9">
        <v>602217.44999999995</v>
      </c>
      <c r="BB63" s="11">
        <v>0.9</v>
      </c>
      <c r="BC63" s="11">
        <v>0.827559571712842</v>
      </c>
      <c r="BD63" s="11">
        <v>11.9</v>
      </c>
      <c r="BE63" s="11"/>
      <c r="BF63" s="7"/>
      <c r="BG63" s="4"/>
      <c r="BH63" s="7" t="s">
        <v>259</v>
      </c>
      <c r="BI63" s="7" t="s">
        <v>260</v>
      </c>
      <c r="BJ63" s="7" t="s">
        <v>238</v>
      </c>
      <c r="BK63" s="7" t="s">
        <v>262</v>
      </c>
      <c r="BL63" s="5" t="s">
        <v>3</v>
      </c>
      <c r="BM63" s="11">
        <v>553745.35</v>
      </c>
      <c r="BN63" s="5" t="s">
        <v>139</v>
      </c>
      <c r="BO63" s="11"/>
      <c r="BP63" s="12">
        <v>44845</v>
      </c>
      <c r="BQ63" s="12">
        <v>48498</v>
      </c>
      <c r="BR63" s="11">
        <v>1917.87</v>
      </c>
      <c r="BS63" s="11">
        <v>0</v>
      </c>
      <c r="BT63" s="11">
        <v>230</v>
      </c>
    </row>
    <row r="64" spans="1:72" s="1" customFormat="1" ht="18.2" customHeight="1" x14ac:dyDescent="0.15">
      <c r="A64" s="13">
        <v>62</v>
      </c>
      <c r="B64" s="14" t="s">
        <v>427</v>
      </c>
      <c r="C64" s="14" t="s">
        <v>211</v>
      </c>
      <c r="D64" s="15">
        <v>45474</v>
      </c>
      <c r="E64" s="16" t="s">
        <v>430</v>
      </c>
      <c r="F64" s="17">
        <v>0</v>
      </c>
      <c r="G64" s="17">
        <v>0</v>
      </c>
      <c r="H64" s="18">
        <v>224141.37</v>
      </c>
      <c r="I64" s="18">
        <v>0</v>
      </c>
      <c r="J64" s="18">
        <v>0</v>
      </c>
      <c r="K64" s="18">
        <v>224141.37</v>
      </c>
      <c r="L64" s="18">
        <v>1321.02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224141.37</v>
      </c>
      <c r="T64" s="18">
        <v>0</v>
      </c>
      <c r="U64" s="18">
        <v>2222.7399999999998</v>
      </c>
      <c r="V64" s="18">
        <v>0</v>
      </c>
      <c r="W64" s="18">
        <v>0</v>
      </c>
      <c r="X64" s="18">
        <v>89.76</v>
      </c>
      <c r="Y64" s="18">
        <v>0</v>
      </c>
      <c r="Z64" s="18">
        <v>0</v>
      </c>
      <c r="AA64" s="18">
        <v>2132.98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168.55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258.31</v>
      </c>
      <c r="AT64" s="18">
        <v>0</v>
      </c>
      <c r="AU64" s="18">
        <f t="shared" si="0"/>
        <v>0</v>
      </c>
      <c r="AV64" s="18">
        <v>1321.02</v>
      </c>
      <c r="AW64" s="18">
        <v>2132.98</v>
      </c>
      <c r="AX64" s="19">
        <v>100</v>
      </c>
      <c r="AY64" s="19">
        <v>120</v>
      </c>
      <c r="AZ64" s="18">
        <v>329999.05</v>
      </c>
      <c r="BA64" s="18">
        <v>246915.57</v>
      </c>
      <c r="BB64" s="20">
        <v>0.87</v>
      </c>
      <c r="BC64" s="20">
        <v>0.78975575294826506</v>
      </c>
      <c r="BD64" s="20">
        <v>13.88</v>
      </c>
      <c r="BE64" s="20"/>
      <c r="BF64" s="16"/>
      <c r="BG64" s="13"/>
      <c r="BH64" s="16" t="s">
        <v>233</v>
      </c>
      <c r="BI64" s="16" t="s">
        <v>431</v>
      </c>
      <c r="BJ64" s="16" t="s">
        <v>238</v>
      </c>
      <c r="BK64" s="16" t="s">
        <v>5</v>
      </c>
      <c r="BL64" s="14" t="s">
        <v>3</v>
      </c>
      <c r="BM64" s="20">
        <v>224141.37</v>
      </c>
      <c r="BN64" s="14" t="s">
        <v>139</v>
      </c>
      <c r="BO64" s="20"/>
      <c r="BP64" s="21">
        <v>44859</v>
      </c>
      <c r="BQ64" s="21">
        <v>48512</v>
      </c>
      <c r="BR64" s="20">
        <v>0</v>
      </c>
      <c r="BS64" s="20">
        <v>0</v>
      </c>
      <c r="BT64" s="20">
        <v>0</v>
      </c>
    </row>
    <row r="65" spans="1:72" s="1" customFormat="1" ht="18.2" customHeight="1" x14ac:dyDescent="0.15">
      <c r="A65" s="4">
        <v>63</v>
      </c>
      <c r="B65" s="5" t="s">
        <v>427</v>
      </c>
      <c r="C65" s="5" t="s">
        <v>211</v>
      </c>
      <c r="D65" s="6">
        <v>45474</v>
      </c>
      <c r="E65" s="7" t="s">
        <v>325</v>
      </c>
      <c r="F65" s="8">
        <v>4</v>
      </c>
      <c r="G65" s="8">
        <v>3</v>
      </c>
      <c r="H65" s="9">
        <v>356656.59</v>
      </c>
      <c r="I65" s="9">
        <v>12834.07</v>
      </c>
      <c r="J65" s="9">
        <v>0</v>
      </c>
      <c r="K65" s="9">
        <v>369490.66</v>
      </c>
      <c r="L65" s="9">
        <v>3288.46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369490.66</v>
      </c>
      <c r="T65" s="9">
        <v>14495.82</v>
      </c>
      <c r="U65" s="9">
        <v>3536.84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18032.66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f t="shared" si="0"/>
        <v>0</v>
      </c>
      <c r="AV65" s="9">
        <v>16122.53</v>
      </c>
      <c r="AW65" s="9">
        <v>18032.66</v>
      </c>
      <c r="AX65" s="10">
        <v>73</v>
      </c>
      <c r="AY65" s="10">
        <v>94</v>
      </c>
      <c r="AZ65" s="9">
        <v>93000</v>
      </c>
      <c r="BA65" s="9">
        <v>416048.41</v>
      </c>
      <c r="BB65" s="11">
        <v>0.9</v>
      </c>
      <c r="BC65" s="11">
        <v>0.79928581868633997</v>
      </c>
      <c r="BD65" s="11">
        <v>11.9</v>
      </c>
      <c r="BE65" s="11"/>
      <c r="BF65" s="7"/>
      <c r="BG65" s="4"/>
      <c r="BH65" s="7" t="s">
        <v>215</v>
      </c>
      <c r="BI65" s="7" t="s">
        <v>326</v>
      </c>
      <c r="BJ65" s="7" t="s">
        <v>238</v>
      </c>
      <c r="BK65" s="7" t="s">
        <v>262</v>
      </c>
      <c r="BL65" s="5" t="s">
        <v>3</v>
      </c>
      <c r="BM65" s="11">
        <v>369490.66</v>
      </c>
      <c r="BN65" s="5" t="s">
        <v>139</v>
      </c>
      <c r="BO65" s="11"/>
      <c r="BP65" s="12">
        <v>44854</v>
      </c>
      <c r="BQ65" s="12">
        <v>47715</v>
      </c>
      <c r="BR65" s="11">
        <v>2143.27</v>
      </c>
      <c r="BS65" s="11">
        <v>0</v>
      </c>
      <c r="BT65" s="11">
        <v>230</v>
      </c>
    </row>
    <row r="66" spans="1:72" s="1" customFormat="1" ht="18.2" customHeight="1" x14ac:dyDescent="0.15">
      <c r="A66" s="13">
        <v>64</v>
      </c>
      <c r="B66" s="14" t="s">
        <v>427</v>
      </c>
      <c r="C66" s="14" t="s">
        <v>211</v>
      </c>
      <c r="D66" s="15">
        <v>45474</v>
      </c>
      <c r="E66" s="16" t="s">
        <v>327</v>
      </c>
      <c r="F66" s="17">
        <v>0</v>
      </c>
      <c r="G66" s="17">
        <v>0</v>
      </c>
      <c r="H66" s="18">
        <v>584006.68999999994</v>
      </c>
      <c r="I66" s="18">
        <v>0</v>
      </c>
      <c r="J66" s="18">
        <v>0</v>
      </c>
      <c r="K66" s="18">
        <v>584006.68999999994</v>
      </c>
      <c r="L66" s="18">
        <v>11966.74</v>
      </c>
      <c r="M66" s="18">
        <v>0</v>
      </c>
      <c r="N66" s="18">
        <v>0</v>
      </c>
      <c r="O66" s="18">
        <v>0</v>
      </c>
      <c r="P66" s="18">
        <v>11966.74</v>
      </c>
      <c r="Q66" s="18">
        <v>0</v>
      </c>
      <c r="R66" s="18">
        <v>0</v>
      </c>
      <c r="S66" s="18">
        <v>572039.94999999995</v>
      </c>
      <c r="T66" s="18">
        <v>0</v>
      </c>
      <c r="U66" s="18">
        <v>5791.4</v>
      </c>
      <c r="V66" s="18">
        <v>0</v>
      </c>
      <c r="W66" s="18">
        <v>0</v>
      </c>
      <c r="X66" s="18">
        <v>5791.4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543.80999999999995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8.0500000000000007</v>
      </c>
      <c r="AR66" s="18">
        <v>0</v>
      </c>
      <c r="AS66" s="18">
        <v>0</v>
      </c>
      <c r="AT66" s="18">
        <v>0</v>
      </c>
      <c r="AU66" s="18">
        <f t="shared" si="0"/>
        <v>18310</v>
      </c>
      <c r="AV66" s="18">
        <v>0</v>
      </c>
      <c r="AW66" s="18">
        <v>0</v>
      </c>
      <c r="AX66" s="19">
        <v>39</v>
      </c>
      <c r="AY66" s="19">
        <v>60</v>
      </c>
      <c r="AZ66" s="18">
        <v>365698</v>
      </c>
      <c r="BA66" s="18">
        <v>800134.42</v>
      </c>
      <c r="BB66" s="20">
        <v>0.8</v>
      </c>
      <c r="BC66" s="20">
        <v>0.57194384913474905</v>
      </c>
      <c r="BD66" s="20">
        <v>11.9</v>
      </c>
      <c r="BE66" s="20"/>
      <c r="BF66" s="16"/>
      <c r="BG66" s="13"/>
      <c r="BH66" s="16" t="s">
        <v>215</v>
      </c>
      <c r="BI66" s="16" t="s">
        <v>328</v>
      </c>
      <c r="BJ66" s="16" t="s">
        <v>238</v>
      </c>
      <c r="BK66" s="16" t="s">
        <v>5</v>
      </c>
      <c r="BL66" s="14" t="s">
        <v>3</v>
      </c>
      <c r="BM66" s="20">
        <v>572039.94999999995</v>
      </c>
      <c r="BN66" s="14" t="s">
        <v>139</v>
      </c>
      <c r="BO66" s="20"/>
      <c r="BP66" s="21">
        <v>44854</v>
      </c>
      <c r="BQ66" s="21">
        <v>46680</v>
      </c>
      <c r="BR66" s="20">
        <v>0</v>
      </c>
      <c r="BS66" s="20">
        <v>0</v>
      </c>
      <c r="BT66" s="20">
        <v>0</v>
      </c>
    </row>
    <row r="67" spans="1:72" s="1" customFormat="1" ht="18.2" customHeight="1" x14ac:dyDescent="0.15">
      <c r="A67" s="4">
        <v>65</v>
      </c>
      <c r="B67" s="5" t="s">
        <v>427</v>
      </c>
      <c r="C67" s="5" t="s">
        <v>211</v>
      </c>
      <c r="D67" s="6">
        <v>45474</v>
      </c>
      <c r="E67" s="7" t="s">
        <v>329</v>
      </c>
      <c r="F67" s="8">
        <v>0</v>
      </c>
      <c r="G67" s="8">
        <v>0</v>
      </c>
      <c r="H67" s="9">
        <v>382655.78</v>
      </c>
      <c r="I67" s="9">
        <v>0</v>
      </c>
      <c r="J67" s="9">
        <v>0</v>
      </c>
      <c r="K67" s="9">
        <v>382655.78</v>
      </c>
      <c r="L67" s="9">
        <v>2468.3200000000002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382655.78</v>
      </c>
      <c r="T67" s="9">
        <v>0</v>
      </c>
      <c r="U67" s="9">
        <v>3794.67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3794.67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f t="shared" ref="AU67:AU130" si="1">SUM(AB67:AR67,W67:Y67,O67:R67)-J67-AS67-AT67</f>
        <v>0</v>
      </c>
      <c r="AV67" s="9">
        <v>2468.3200000000002</v>
      </c>
      <c r="AW67" s="9">
        <v>3794.67</v>
      </c>
      <c r="AX67" s="10">
        <v>99</v>
      </c>
      <c r="AY67" s="10">
        <v>120</v>
      </c>
      <c r="AZ67" s="9">
        <v>111095</v>
      </c>
      <c r="BA67" s="9">
        <v>438297.52</v>
      </c>
      <c r="BB67" s="11">
        <v>0.9</v>
      </c>
      <c r="BC67" s="11">
        <v>0.78574526727871996</v>
      </c>
      <c r="BD67" s="11">
        <v>11.9</v>
      </c>
      <c r="BE67" s="11"/>
      <c r="BF67" s="7" t="s">
        <v>212</v>
      </c>
      <c r="BG67" s="4"/>
      <c r="BH67" s="7" t="s">
        <v>215</v>
      </c>
      <c r="BI67" s="7" t="s">
        <v>326</v>
      </c>
      <c r="BJ67" s="7" t="s">
        <v>238</v>
      </c>
      <c r="BK67" s="7" t="s">
        <v>5</v>
      </c>
      <c r="BL67" s="5" t="s">
        <v>3</v>
      </c>
      <c r="BM67" s="11">
        <v>382655.78</v>
      </c>
      <c r="BN67" s="5" t="s">
        <v>139</v>
      </c>
      <c r="BO67" s="11"/>
      <c r="BP67" s="12">
        <v>44851</v>
      </c>
      <c r="BQ67" s="12">
        <v>48504</v>
      </c>
      <c r="BR67" s="11">
        <v>297.88</v>
      </c>
      <c r="BS67" s="11">
        <v>0</v>
      </c>
      <c r="BT67" s="11">
        <v>230</v>
      </c>
    </row>
    <row r="68" spans="1:72" s="1" customFormat="1" ht="18.2" customHeight="1" x14ac:dyDescent="0.15">
      <c r="A68" s="13">
        <v>66</v>
      </c>
      <c r="B68" s="14" t="s">
        <v>427</v>
      </c>
      <c r="C68" s="14" t="s">
        <v>211</v>
      </c>
      <c r="D68" s="15">
        <v>45474</v>
      </c>
      <c r="E68" s="16" t="s">
        <v>428</v>
      </c>
      <c r="F68" s="17">
        <v>8</v>
      </c>
      <c r="G68" s="17">
        <v>7</v>
      </c>
      <c r="H68" s="18">
        <v>134059.56</v>
      </c>
      <c r="I68" s="18">
        <v>20407.03</v>
      </c>
      <c r="J68" s="18">
        <v>0</v>
      </c>
      <c r="K68" s="18">
        <v>154466.59</v>
      </c>
      <c r="L68" s="18">
        <v>2665.92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154466.59</v>
      </c>
      <c r="T68" s="18">
        <v>11544.97</v>
      </c>
      <c r="U68" s="18">
        <v>1328.08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12873.05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f t="shared" si="1"/>
        <v>0</v>
      </c>
      <c r="AV68" s="18">
        <v>23072.95</v>
      </c>
      <c r="AW68" s="18">
        <v>12873.05</v>
      </c>
      <c r="AX68" s="19">
        <v>40</v>
      </c>
      <c r="AY68" s="19">
        <v>60</v>
      </c>
      <c r="AZ68" s="18">
        <v>249000.3</v>
      </c>
      <c r="BA68" s="18">
        <v>180000</v>
      </c>
      <c r="BB68" s="20">
        <v>0.9</v>
      </c>
      <c r="BC68" s="20">
        <v>0.77233295000000002</v>
      </c>
      <c r="BD68" s="20">
        <v>14.06</v>
      </c>
      <c r="BE68" s="20"/>
      <c r="BF68" s="16"/>
      <c r="BG68" s="13"/>
      <c r="BH68" s="16" t="s">
        <v>233</v>
      </c>
      <c r="BI68" s="16" t="s">
        <v>247</v>
      </c>
      <c r="BJ68" s="16" t="s">
        <v>238</v>
      </c>
      <c r="BK68" s="16" t="s">
        <v>213</v>
      </c>
      <c r="BL68" s="14" t="s">
        <v>3</v>
      </c>
      <c r="BM68" s="20">
        <v>154466.59</v>
      </c>
      <c r="BN68" s="14" t="s">
        <v>139</v>
      </c>
      <c r="BO68" s="20"/>
      <c r="BP68" s="21">
        <v>44888</v>
      </c>
      <c r="BQ68" s="21">
        <v>46714</v>
      </c>
      <c r="BR68" s="20">
        <v>2940.63</v>
      </c>
      <c r="BS68" s="20">
        <v>0</v>
      </c>
      <c r="BT68" s="20">
        <v>230</v>
      </c>
    </row>
    <row r="69" spans="1:72" s="1" customFormat="1" ht="18.2" customHeight="1" x14ac:dyDescent="0.15">
      <c r="A69" s="4">
        <v>67</v>
      </c>
      <c r="B69" s="5" t="s">
        <v>434</v>
      </c>
      <c r="C69" s="5" t="s">
        <v>211</v>
      </c>
      <c r="D69" s="6">
        <v>45474</v>
      </c>
      <c r="E69" s="7" t="s">
        <v>450</v>
      </c>
      <c r="F69" s="8">
        <v>0</v>
      </c>
      <c r="G69" s="8">
        <v>0</v>
      </c>
      <c r="H69" s="9">
        <v>236131.35</v>
      </c>
      <c r="I69" s="9">
        <v>0</v>
      </c>
      <c r="J69" s="9">
        <v>0</v>
      </c>
      <c r="K69" s="9">
        <v>236131.35</v>
      </c>
      <c r="L69" s="9">
        <v>4839.54</v>
      </c>
      <c r="M69" s="9">
        <v>0</v>
      </c>
      <c r="N69" s="9">
        <v>0</v>
      </c>
      <c r="O69" s="9">
        <v>0</v>
      </c>
      <c r="P69" s="9">
        <v>4839.54</v>
      </c>
      <c r="Q69" s="9">
        <v>0</v>
      </c>
      <c r="R69" s="9">
        <v>0</v>
      </c>
      <c r="S69" s="9">
        <v>231291.81</v>
      </c>
      <c r="T69" s="9">
        <v>0</v>
      </c>
      <c r="U69" s="9">
        <v>2341.64</v>
      </c>
      <c r="V69" s="9">
        <v>0</v>
      </c>
      <c r="W69" s="9">
        <v>0</v>
      </c>
      <c r="X69" s="9">
        <v>2341.64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194.62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0.2</v>
      </c>
      <c r="AR69" s="9">
        <v>0</v>
      </c>
      <c r="AS69" s="9">
        <v>0</v>
      </c>
      <c r="AT69" s="9">
        <v>0</v>
      </c>
      <c r="AU69" s="9">
        <f t="shared" si="1"/>
        <v>7376</v>
      </c>
      <c r="AV69" s="9">
        <v>0</v>
      </c>
      <c r="AW69" s="9">
        <v>0</v>
      </c>
      <c r="AX69" s="10">
        <v>39</v>
      </c>
      <c r="AY69" s="10">
        <v>51</v>
      </c>
      <c r="AZ69" s="9">
        <v>356179</v>
      </c>
      <c r="BA69" s="9">
        <v>286360.71999999997</v>
      </c>
      <c r="BB69" s="11">
        <v>0.9</v>
      </c>
      <c r="BC69" s="11">
        <v>0.72692452023447895</v>
      </c>
      <c r="BD69" s="11">
        <v>11.9</v>
      </c>
      <c r="BE69" s="11"/>
      <c r="BF69" s="7"/>
      <c r="BG69" s="4"/>
      <c r="BH69" s="7" t="s">
        <v>231</v>
      </c>
      <c r="BI69" s="7" t="s">
        <v>232</v>
      </c>
      <c r="BJ69" s="7" t="s">
        <v>238</v>
      </c>
      <c r="BK69" s="7" t="s">
        <v>5</v>
      </c>
      <c r="BL69" s="5" t="s">
        <v>3</v>
      </c>
      <c r="BM69" s="11">
        <v>231291.81</v>
      </c>
      <c r="BN69" s="5" t="s">
        <v>139</v>
      </c>
      <c r="BO69" s="11"/>
      <c r="BP69" s="12">
        <v>45128</v>
      </c>
      <c r="BQ69" s="12">
        <v>46681</v>
      </c>
      <c r="BR69" s="11">
        <v>0</v>
      </c>
      <c r="BS69" s="11">
        <v>0</v>
      </c>
      <c r="BT69" s="11">
        <v>0</v>
      </c>
    </row>
    <row r="70" spans="1:72" s="1" customFormat="1" ht="18.2" customHeight="1" x14ac:dyDescent="0.15">
      <c r="A70" s="13">
        <v>68</v>
      </c>
      <c r="B70" s="14" t="s">
        <v>434</v>
      </c>
      <c r="C70" s="14" t="s">
        <v>211</v>
      </c>
      <c r="D70" s="15">
        <v>45474</v>
      </c>
      <c r="E70" s="16" t="s">
        <v>449</v>
      </c>
      <c r="F70" s="17">
        <v>1</v>
      </c>
      <c r="G70" s="17">
        <v>1</v>
      </c>
      <c r="H70" s="18">
        <v>277265.38</v>
      </c>
      <c r="I70" s="18">
        <v>4838</v>
      </c>
      <c r="J70" s="18">
        <v>0</v>
      </c>
      <c r="K70" s="18">
        <v>282103.38</v>
      </c>
      <c r="L70" s="18">
        <v>4438.1499999999996</v>
      </c>
      <c r="M70" s="18">
        <v>0</v>
      </c>
      <c r="N70" s="18">
        <v>0</v>
      </c>
      <c r="O70" s="18">
        <v>4166.76</v>
      </c>
      <c r="P70" s="18">
        <v>0</v>
      </c>
      <c r="Q70" s="18">
        <v>0</v>
      </c>
      <c r="R70" s="18">
        <v>0</v>
      </c>
      <c r="S70" s="18">
        <v>277936.62</v>
      </c>
      <c r="T70" s="18">
        <v>2793.13</v>
      </c>
      <c r="U70" s="18">
        <v>2749.55</v>
      </c>
      <c r="V70" s="18">
        <v>0</v>
      </c>
      <c r="W70" s="18">
        <v>2793.13</v>
      </c>
      <c r="X70" s="18">
        <v>0</v>
      </c>
      <c r="Y70" s="18">
        <v>0</v>
      </c>
      <c r="Z70" s="18">
        <v>0</v>
      </c>
      <c r="AA70" s="18">
        <v>2749.55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8">
        <v>230</v>
      </c>
      <c r="AN70" s="18">
        <v>0</v>
      </c>
      <c r="AO70" s="18">
        <v>0</v>
      </c>
      <c r="AP70" s="18">
        <v>220.11</v>
      </c>
      <c r="AQ70" s="18">
        <v>0</v>
      </c>
      <c r="AR70" s="18">
        <v>0</v>
      </c>
      <c r="AS70" s="18">
        <v>0</v>
      </c>
      <c r="AT70" s="18">
        <v>0</v>
      </c>
      <c r="AU70" s="18">
        <f t="shared" si="1"/>
        <v>7410</v>
      </c>
      <c r="AV70" s="18">
        <v>5109.3900000000003</v>
      </c>
      <c r="AW70" s="18">
        <v>2749.55</v>
      </c>
      <c r="AX70" s="19">
        <v>48</v>
      </c>
      <c r="AY70" s="19">
        <v>60</v>
      </c>
      <c r="AZ70" s="18">
        <v>255111</v>
      </c>
      <c r="BA70" s="18">
        <v>323858.74</v>
      </c>
      <c r="BB70" s="20">
        <v>0.9</v>
      </c>
      <c r="BC70" s="20">
        <v>0.77238291608248699</v>
      </c>
      <c r="BD70" s="20">
        <v>11.9</v>
      </c>
      <c r="BE70" s="20"/>
      <c r="BF70" s="16"/>
      <c r="BG70" s="13"/>
      <c r="BH70" s="16" t="s">
        <v>219</v>
      </c>
      <c r="BI70" s="16" t="s">
        <v>220</v>
      </c>
      <c r="BJ70" s="16" t="s">
        <v>238</v>
      </c>
      <c r="BK70" s="16" t="s">
        <v>262</v>
      </c>
      <c r="BL70" s="14" t="s">
        <v>3</v>
      </c>
      <c r="BM70" s="20">
        <v>277936.62</v>
      </c>
      <c r="BN70" s="14" t="s">
        <v>139</v>
      </c>
      <c r="BO70" s="20"/>
      <c r="BP70" s="21">
        <v>45128</v>
      </c>
      <c r="BQ70" s="21">
        <v>46955</v>
      </c>
      <c r="BR70" s="20">
        <v>450.11</v>
      </c>
      <c r="BS70" s="20">
        <v>0</v>
      </c>
      <c r="BT70" s="20">
        <v>230</v>
      </c>
    </row>
    <row r="71" spans="1:72" s="1" customFormat="1" ht="18.2" customHeight="1" x14ac:dyDescent="0.15">
      <c r="A71" s="4">
        <v>69</v>
      </c>
      <c r="B71" s="5" t="s">
        <v>427</v>
      </c>
      <c r="C71" s="5" t="s">
        <v>211</v>
      </c>
      <c r="D71" s="6">
        <v>45474</v>
      </c>
      <c r="E71" s="7" t="s">
        <v>452</v>
      </c>
      <c r="F71" s="8">
        <v>0</v>
      </c>
      <c r="G71" s="8">
        <v>0</v>
      </c>
      <c r="H71" s="9">
        <v>437255.76</v>
      </c>
      <c r="I71" s="9">
        <v>0</v>
      </c>
      <c r="J71" s="9">
        <v>0</v>
      </c>
      <c r="K71" s="9">
        <v>437255.76</v>
      </c>
      <c r="L71" s="9">
        <v>3682.46</v>
      </c>
      <c r="M71" s="9">
        <v>0</v>
      </c>
      <c r="N71" s="9">
        <v>0</v>
      </c>
      <c r="O71" s="9">
        <v>0</v>
      </c>
      <c r="P71" s="9">
        <v>3682.46</v>
      </c>
      <c r="Q71" s="9">
        <v>0</v>
      </c>
      <c r="R71" s="9">
        <v>0</v>
      </c>
      <c r="S71" s="9">
        <v>433573.3</v>
      </c>
      <c r="T71" s="9">
        <v>0</v>
      </c>
      <c r="U71" s="9">
        <v>4310.6099999999997</v>
      </c>
      <c r="V71" s="9">
        <v>0</v>
      </c>
      <c r="W71" s="9">
        <v>0</v>
      </c>
      <c r="X71" s="9">
        <v>4310.6099999999997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316.33999999999997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4.41</v>
      </c>
      <c r="AT71" s="9">
        <v>0</v>
      </c>
      <c r="AU71" s="9">
        <f t="shared" si="1"/>
        <v>8305</v>
      </c>
      <c r="AV71" s="9">
        <v>0</v>
      </c>
      <c r="AW71" s="9">
        <v>0</v>
      </c>
      <c r="AX71" s="10">
        <v>78</v>
      </c>
      <c r="AY71" s="10">
        <v>87</v>
      </c>
      <c r="AZ71" s="9">
        <v>504995.38</v>
      </c>
      <c r="BA71" s="9">
        <v>465450.32</v>
      </c>
      <c r="BB71" s="11">
        <v>0.76</v>
      </c>
      <c r="BC71" s="11">
        <v>0.70795033076784597</v>
      </c>
      <c r="BD71" s="11">
        <v>11.83</v>
      </c>
      <c r="BE71" s="11"/>
      <c r="BF71" s="7"/>
      <c r="BG71" s="4"/>
      <c r="BH71" s="7" t="s">
        <v>240</v>
      </c>
      <c r="BI71" s="7" t="s">
        <v>453</v>
      </c>
      <c r="BJ71" s="7" t="s">
        <v>238</v>
      </c>
      <c r="BK71" s="7" t="s">
        <v>5</v>
      </c>
      <c r="BL71" s="5" t="s">
        <v>3</v>
      </c>
      <c r="BM71" s="11">
        <v>433573.3</v>
      </c>
      <c r="BN71" s="5" t="s">
        <v>139</v>
      </c>
      <c r="BO71" s="11"/>
      <c r="BP71" s="12">
        <v>45195</v>
      </c>
      <c r="BQ71" s="12">
        <v>47843</v>
      </c>
      <c r="BR71" s="11">
        <v>0</v>
      </c>
      <c r="BS71" s="11">
        <v>0</v>
      </c>
      <c r="BT71" s="11">
        <v>0</v>
      </c>
    </row>
    <row r="72" spans="1:72" s="1" customFormat="1" ht="18.2" customHeight="1" x14ac:dyDescent="0.15">
      <c r="A72" s="13">
        <v>70</v>
      </c>
      <c r="B72" s="14" t="s">
        <v>427</v>
      </c>
      <c r="C72" s="14" t="s">
        <v>211</v>
      </c>
      <c r="D72" s="15">
        <v>45474</v>
      </c>
      <c r="E72" s="16" t="s">
        <v>462</v>
      </c>
      <c r="F72" s="17">
        <v>0</v>
      </c>
      <c r="G72" s="17">
        <v>0</v>
      </c>
      <c r="H72" s="18">
        <v>340955.72</v>
      </c>
      <c r="I72" s="18">
        <v>0</v>
      </c>
      <c r="J72" s="18">
        <v>0</v>
      </c>
      <c r="K72" s="18">
        <v>340955.72</v>
      </c>
      <c r="L72" s="18">
        <v>4691.49</v>
      </c>
      <c r="M72" s="18">
        <v>0</v>
      </c>
      <c r="N72" s="18">
        <v>0</v>
      </c>
      <c r="O72" s="18">
        <v>0</v>
      </c>
      <c r="P72" s="18">
        <v>4691.49</v>
      </c>
      <c r="Q72" s="18">
        <v>0</v>
      </c>
      <c r="R72" s="18">
        <v>0</v>
      </c>
      <c r="S72" s="18">
        <v>336264.23</v>
      </c>
      <c r="T72" s="18">
        <v>0</v>
      </c>
      <c r="U72" s="18">
        <v>3381.14</v>
      </c>
      <c r="V72" s="18">
        <v>0</v>
      </c>
      <c r="W72" s="18">
        <v>0</v>
      </c>
      <c r="X72" s="18">
        <v>3381.14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247.21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0.16</v>
      </c>
      <c r="AR72" s="18">
        <v>0</v>
      </c>
      <c r="AS72" s="18">
        <v>0</v>
      </c>
      <c r="AT72" s="18">
        <v>0</v>
      </c>
      <c r="AU72" s="18">
        <f t="shared" si="1"/>
        <v>8320</v>
      </c>
      <c r="AV72" s="18">
        <v>0</v>
      </c>
      <c r="AW72" s="18">
        <v>0</v>
      </c>
      <c r="AX72" s="19">
        <v>54</v>
      </c>
      <c r="AY72" s="19">
        <v>60</v>
      </c>
      <c r="AZ72" s="18">
        <v>253020.88</v>
      </c>
      <c r="BA72" s="18">
        <v>363731.12</v>
      </c>
      <c r="BB72" s="20">
        <v>0.9</v>
      </c>
      <c r="BC72" s="20">
        <v>0.83203715700762704</v>
      </c>
      <c r="BD72" s="20">
        <v>14.07</v>
      </c>
      <c r="BE72" s="20"/>
      <c r="BF72" s="16"/>
      <c r="BG72" s="13"/>
      <c r="BH72" s="16" t="s">
        <v>26</v>
      </c>
      <c r="BI72" s="16" t="s">
        <v>258</v>
      </c>
      <c r="BJ72" s="16" t="s">
        <v>238</v>
      </c>
      <c r="BK72" s="16" t="s">
        <v>5</v>
      </c>
      <c r="BL72" s="14" t="s">
        <v>3</v>
      </c>
      <c r="BM72" s="20">
        <v>336264.23</v>
      </c>
      <c r="BN72" s="14" t="s">
        <v>139</v>
      </c>
      <c r="BO72" s="20"/>
      <c r="BP72" s="21">
        <v>45313</v>
      </c>
      <c r="BQ72" s="21">
        <v>47140</v>
      </c>
      <c r="BR72" s="20">
        <v>0</v>
      </c>
      <c r="BS72" s="20">
        <v>0</v>
      </c>
      <c r="BT72" s="20">
        <v>0</v>
      </c>
    </row>
    <row r="73" spans="1:72" s="1" customFormat="1" ht="18.2" customHeight="1" x14ac:dyDescent="0.15">
      <c r="A73" s="4">
        <v>71</v>
      </c>
      <c r="B73" s="5" t="s">
        <v>427</v>
      </c>
      <c r="C73" s="5" t="s">
        <v>211</v>
      </c>
      <c r="D73" s="6">
        <v>45474</v>
      </c>
      <c r="E73" s="7" t="s">
        <v>463</v>
      </c>
      <c r="F73" s="8">
        <v>0</v>
      </c>
      <c r="G73" s="8">
        <v>0</v>
      </c>
      <c r="H73" s="9">
        <v>229042.07</v>
      </c>
      <c r="I73" s="9">
        <v>0</v>
      </c>
      <c r="J73" s="9">
        <v>0</v>
      </c>
      <c r="K73" s="9">
        <v>229042.07</v>
      </c>
      <c r="L73" s="9">
        <v>3079.06</v>
      </c>
      <c r="M73" s="9">
        <v>0</v>
      </c>
      <c r="N73" s="9">
        <v>0</v>
      </c>
      <c r="O73" s="9">
        <v>0</v>
      </c>
      <c r="P73" s="9">
        <v>3079.06</v>
      </c>
      <c r="Q73" s="9">
        <v>0</v>
      </c>
      <c r="R73" s="9">
        <v>0</v>
      </c>
      <c r="S73" s="9">
        <v>225963.01</v>
      </c>
      <c r="T73" s="9">
        <v>0</v>
      </c>
      <c r="U73" s="9">
        <v>2271.33</v>
      </c>
      <c r="V73" s="9">
        <v>0</v>
      </c>
      <c r="W73" s="9">
        <v>0</v>
      </c>
      <c r="X73" s="9">
        <v>2271.33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163.84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50000.77</v>
      </c>
      <c r="AR73" s="9">
        <v>0</v>
      </c>
      <c r="AS73" s="9">
        <v>0</v>
      </c>
      <c r="AT73" s="9">
        <v>0</v>
      </c>
      <c r="AU73" s="9">
        <f t="shared" si="1"/>
        <v>55514.999999999993</v>
      </c>
      <c r="AV73" s="9">
        <v>0</v>
      </c>
      <c r="AW73" s="9">
        <v>0</v>
      </c>
      <c r="AX73" s="10">
        <v>55</v>
      </c>
      <c r="AY73" s="10">
        <v>60</v>
      </c>
      <c r="AZ73" s="9">
        <v>231000.22</v>
      </c>
      <c r="BA73" s="9">
        <v>241074.29</v>
      </c>
      <c r="BB73" s="11">
        <v>0.9</v>
      </c>
      <c r="BC73" s="11">
        <v>0.84358522428916005</v>
      </c>
      <c r="BD73" s="11">
        <v>11.9</v>
      </c>
      <c r="BE73" s="11"/>
      <c r="BF73" s="7"/>
      <c r="BG73" s="4"/>
      <c r="BH73" s="7" t="s">
        <v>240</v>
      </c>
      <c r="BI73" s="7" t="s">
        <v>272</v>
      </c>
      <c r="BJ73" s="7" t="s">
        <v>238</v>
      </c>
      <c r="BK73" s="7" t="s">
        <v>5</v>
      </c>
      <c r="BL73" s="5" t="s">
        <v>3</v>
      </c>
      <c r="BM73" s="11">
        <v>225963.01</v>
      </c>
      <c r="BN73" s="5" t="s">
        <v>139</v>
      </c>
      <c r="BO73" s="11"/>
      <c r="BP73" s="12">
        <v>45342</v>
      </c>
      <c r="BQ73" s="12">
        <v>47169</v>
      </c>
      <c r="BR73" s="11">
        <v>0</v>
      </c>
      <c r="BS73" s="11">
        <v>0</v>
      </c>
      <c r="BT73" s="11">
        <v>0</v>
      </c>
    </row>
    <row r="74" spans="1:72" s="1" customFormat="1" ht="18.2" customHeight="1" x14ac:dyDescent="0.15">
      <c r="A74" s="13">
        <v>72</v>
      </c>
      <c r="B74" s="14" t="s">
        <v>427</v>
      </c>
      <c r="C74" s="14" t="s">
        <v>211</v>
      </c>
      <c r="D74" s="15">
        <v>45474</v>
      </c>
      <c r="E74" s="16" t="s">
        <v>464</v>
      </c>
      <c r="F74" s="17">
        <v>0</v>
      </c>
      <c r="G74" s="17">
        <v>0</v>
      </c>
      <c r="H74" s="18">
        <v>244518.06</v>
      </c>
      <c r="I74" s="18">
        <v>0</v>
      </c>
      <c r="J74" s="18">
        <v>0</v>
      </c>
      <c r="K74" s="18">
        <v>244518.06</v>
      </c>
      <c r="L74" s="18">
        <v>3286.71</v>
      </c>
      <c r="M74" s="18">
        <v>0</v>
      </c>
      <c r="N74" s="18">
        <v>0</v>
      </c>
      <c r="O74" s="18">
        <v>0</v>
      </c>
      <c r="P74" s="18">
        <v>3286.71</v>
      </c>
      <c r="Q74" s="18">
        <v>0</v>
      </c>
      <c r="R74" s="18">
        <v>0</v>
      </c>
      <c r="S74" s="18">
        <v>241231.35</v>
      </c>
      <c r="T74" s="18">
        <v>0</v>
      </c>
      <c r="U74" s="18">
        <v>2424.8000000000002</v>
      </c>
      <c r="V74" s="18">
        <v>0</v>
      </c>
      <c r="W74" s="18">
        <v>0</v>
      </c>
      <c r="X74" s="18">
        <v>2424.8000000000002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174.9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13.59</v>
      </c>
      <c r="AR74" s="18">
        <v>0</v>
      </c>
      <c r="AS74" s="18">
        <v>0</v>
      </c>
      <c r="AT74" s="18">
        <v>0</v>
      </c>
      <c r="AU74" s="18">
        <f t="shared" si="1"/>
        <v>5900</v>
      </c>
      <c r="AV74" s="18">
        <v>0</v>
      </c>
      <c r="AW74" s="18">
        <v>0</v>
      </c>
      <c r="AX74" s="19">
        <v>55</v>
      </c>
      <c r="AY74" s="19">
        <v>60</v>
      </c>
      <c r="AZ74" s="18">
        <v>301933.73</v>
      </c>
      <c r="BA74" s="18">
        <v>257345.3</v>
      </c>
      <c r="BB74" s="20">
        <v>0.84</v>
      </c>
      <c r="BC74" s="20">
        <v>0.78740250550524904</v>
      </c>
      <c r="BD74" s="20">
        <v>11.9</v>
      </c>
      <c r="BE74" s="20"/>
      <c r="BF74" s="16"/>
      <c r="BG74" s="13"/>
      <c r="BH74" s="16" t="s">
        <v>215</v>
      </c>
      <c r="BI74" s="16" t="s">
        <v>218</v>
      </c>
      <c r="BJ74" s="16" t="s">
        <v>238</v>
      </c>
      <c r="BK74" s="16" t="s">
        <v>5</v>
      </c>
      <c r="BL74" s="14" t="s">
        <v>3</v>
      </c>
      <c r="BM74" s="20">
        <v>241231.35</v>
      </c>
      <c r="BN74" s="14" t="s">
        <v>139</v>
      </c>
      <c r="BO74" s="20"/>
      <c r="BP74" s="21">
        <v>45342</v>
      </c>
      <c r="BQ74" s="21">
        <v>47169</v>
      </c>
      <c r="BR74" s="20">
        <v>0</v>
      </c>
      <c r="BS74" s="20">
        <v>0</v>
      </c>
      <c r="BT74" s="20">
        <v>0</v>
      </c>
    </row>
    <row r="75" spans="1:72" s="1" customFormat="1" ht="18.2" customHeight="1" x14ac:dyDescent="0.15">
      <c r="A75" s="4">
        <v>73</v>
      </c>
      <c r="B75" s="5" t="s">
        <v>427</v>
      </c>
      <c r="C75" s="5" t="s">
        <v>211</v>
      </c>
      <c r="D75" s="6">
        <v>45474</v>
      </c>
      <c r="E75" s="7" t="s">
        <v>466</v>
      </c>
      <c r="F75" s="8">
        <v>1</v>
      </c>
      <c r="G75" s="8">
        <v>0</v>
      </c>
      <c r="H75" s="9">
        <v>230580.65</v>
      </c>
      <c r="I75" s="9">
        <v>2873.86</v>
      </c>
      <c r="J75" s="9">
        <v>0</v>
      </c>
      <c r="K75" s="9">
        <v>233454.51</v>
      </c>
      <c r="L75" s="9">
        <v>2902.12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233454.51</v>
      </c>
      <c r="T75" s="9">
        <v>2295.64</v>
      </c>
      <c r="U75" s="9">
        <v>2267.38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4563.0200000000004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f t="shared" si="1"/>
        <v>0</v>
      </c>
      <c r="AV75" s="9">
        <v>5775.98</v>
      </c>
      <c r="AW75" s="9">
        <v>4563.0200000000004</v>
      </c>
      <c r="AX75" s="10">
        <v>58</v>
      </c>
      <c r="AY75" s="10">
        <v>60</v>
      </c>
      <c r="AZ75" s="9">
        <v>231000.22</v>
      </c>
      <c r="BA75" s="9">
        <v>233454.51</v>
      </c>
      <c r="BB75" s="11">
        <v>0.89</v>
      </c>
      <c r="BC75" s="11">
        <v>0.89</v>
      </c>
      <c r="BD75" s="11">
        <v>11.8</v>
      </c>
      <c r="BE75" s="11"/>
      <c r="BF75" s="7"/>
      <c r="BG75" s="4"/>
      <c r="BH75" s="7" t="s">
        <v>240</v>
      </c>
      <c r="BI75" s="7" t="s">
        <v>467</v>
      </c>
      <c r="BJ75" s="7" t="s">
        <v>238</v>
      </c>
      <c r="BK75" s="7" t="s">
        <v>262</v>
      </c>
      <c r="BL75" s="5" t="s">
        <v>3</v>
      </c>
      <c r="BM75" s="11">
        <v>233454.51</v>
      </c>
      <c r="BN75" s="5" t="s">
        <v>139</v>
      </c>
      <c r="BO75" s="11"/>
      <c r="BP75" s="12">
        <v>45436</v>
      </c>
      <c r="BQ75" s="12">
        <v>47262</v>
      </c>
      <c r="BR75" s="11">
        <v>546.89</v>
      </c>
      <c r="BS75" s="11">
        <v>0</v>
      </c>
      <c r="BT75" s="11">
        <v>230</v>
      </c>
    </row>
    <row r="76" spans="1:72" s="1" customFormat="1" ht="18.2" customHeight="1" x14ac:dyDescent="0.15">
      <c r="A76" s="13">
        <v>74</v>
      </c>
      <c r="B76" s="14" t="s">
        <v>427</v>
      </c>
      <c r="C76" s="14" t="s">
        <v>211</v>
      </c>
      <c r="D76" s="15">
        <v>45474</v>
      </c>
      <c r="E76" s="16" t="s">
        <v>21</v>
      </c>
      <c r="F76" s="17">
        <v>132</v>
      </c>
      <c r="G76" s="17">
        <v>132</v>
      </c>
      <c r="H76" s="18">
        <v>0</v>
      </c>
      <c r="I76" s="18">
        <v>65862.67</v>
      </c>
      <c r="J76" s="18">
        <v>0</v>
      </c>
      <c r="K76" s="18">
        <v>65862.67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65862.67</v>
      </c>
      <c r="T76" s="18">
        <v>46455.82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46455.82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f t="shared" si="1"/>
        <v>0</v>
      </c>
      <c r="AV76" s="18">
        <v>65862.67</v>
      </c>
      <c r="AW76" s="18">
        <v>46455.82</v>
      </c>
      <c r="AX76" s="19">
        <v>0</v>
      </c>
      <c r="AY76" s="19">
        <v>180</v>
      </c>
      <c r="AZ76" s="18">
        <v>399939.99</v>
      </c>
      <c r="BA76" s="18">
        <v>76120</v>
      </c>
      <c r="BB76" s="20">
        <v>65</v>
      </c>
      <c r="BC76" s="20">
        <v>56.2411133736206</v>
      </c>
      <c r="BD76" s="20">
        <v>10.7</v>
      </c>
      <c r="BE76" s="20"/>
      <c r="BF76" s="16" t="s">
        <v>212</v>
      </c>
      <c r="BG76" s="13"/>
      <c r="BH76" s="16" t="s">
        <v>219</v>
      </c>
      <c r="BI76" s="16" t="s">
        <v>331</v>
      </c>
      <c r="BJ76" s="16" t="s">
        <v>332</v>
      </c>
      <c r="BK76" s="16" t="s">
        <v>213</v>
      </c>
      <c r="BL76" s="14" t="s">
        <v>4</v>
      </c>
      <c r="BM76" s="20">
        <v>535418.12772036996</v>
      </c>
      <c r="BN76" s="14" t="s">
        <v>139</v>
      </c>
      <c r="BO76" s="20"/>
      <c r="BP76" s="21">
        <v>38072</v>
      </c>
      <c r="BQ76" s="21">
        <v>43547</v>
      </c>
      <c r="BR76" s="20">
        <v>34440.31</v>
      </c>
      <c r="BS76" s="20">
        <v>0</v>
      </c>
      <c r="BT76" s="20">
        <v>54.82</v>
      </c>
    </row>
    <row r="77" spans="1:72" s="1" customFormat="1" ht="18.2" customHeight="1" x14ac:dyDescent="0.15">
      <c r="A77" s="4">
        <v>75</v>
      </c>
      <c r="B77" s="5" t="s">
        <v>427</v>
      </c>
      <c r="C77" s="5" t="s">
        <v>211</v>
      </c>
      <c r="D77" s="6">
        <v>45474</v>
      </c>
      <c r="E77" s="7" t="s">
        <v>333</v>
      </c>
      <c r="F77" s="8">
        <v>0</v>
      </c>
      <c r="G77" s="8">
        <v>0</v>
      </c>
      <c r="H77" s="9">
        <v>36528.92</v>
      </c>
      <c r="I77" s="9">
        <v>498.03</v>
      </c>
      <c r="J77" s="9">
        <v>0</v>
      </c>
      <c r="K77" s="9">
        <v>37026.949999999997</v>
      </c>
      <c r="L77" s="9">
        <v>502.47</v>
      </c>
      <c r="M77" s="9">
        <v>0</v>
      </c>
      <c r="N77" s="9">
        <v>0</v>
      </c>
      <c r="O77" s="9">
        <v>498.03</v>
      </c>
      <c r="P77" s="9">
        <v>0</v>
      </c>
      <c r="Q77" s="9">
        <v>0</v>
      </c>
      <c r="R77" s="9">
        <v>0</v>
      </c>
      <c r="S77" s="9">
        <v>36528.92</v>
      </c>
      <c r="T77" s="9">
        <v>330.12</v>
      </c>
      <c r="U77" s="9">
        <v>325.68</v>
      </c>
      <c r="V77" s="9">
        <v>0</v>
      </c>
      <c r="W77" s="9">
        <v>330.12</v>
      </c>
      <c r="X77" s="9">
        <v>0</v>
      </c>
      <c r="Y77" s="9">
        <v>0</v>
      </c>
      <c r="Z77" s="9">
        <v>0</v>
      </c>
      <c r="AA77" s="9">
        <v>325.68</v>
      </c>
      <c r="AB77" s="9">
        <v>0</v>
      </c>
      <c r="AC77" s="9">
        <v>0</v>
      </c>
      <c r="AD77" s="9">
        <v>0</v>
      </c>
      <c r="AE77" s="9">
        <v>0</v>
      </c>
      <c r="AF77" s="9">
        <v>43.97</v>
      </c>
      <c r="AG77" s="9">
        <v>0</v>
      </c>
      <c r="AH77" s="9">
        <v>0.72</v>
      </c>
      <c r="AI77" s="9">
        <v>114.2</v>
      </c>
      <c r="AJ77" s="9">
        <v>68.77</v>
      </c>
      <c r="AK77" s="9">
        <v>0</v>
      </c>
      <c r="AL77" s="9">
        <v>0</v>
      </c>
      <c r="AM77" s="9">
        <v>0</v>
      </c>
      <c r="AN77" s="9">
        <v>0</v>
      </c>
      <c r="AO77" s="9">
        <v>12.15</v>
      </c>
      <c r="AP77" s="9">
        <v>0</v>
      </c>
      <c r="AQ77" s="9">
        <v>0</v>
      </c>
      <c r="AR77" s="9">
        <v>0</v>
      </c>
      <c r="AS77" s="9">
        <v>4.9199999999999999E-3</v>
      </c>
      <c r="AT77" s="9">
        <v>0</v>
      </c>
      <c r="AU77" s="9">
        <f t="shared" si="1"/>
        <v>1067.95508</v>
      </c>
      <c r="AV77" s="9">
        <v>502.47</v>
      </c>
      <c r="AW77" s="9">
        <v>325.68</v>
      </c>
      <c r="AX77" s="10">
        <v>57</v>
      </c>
      <c r="AY77" s="10">
        <v>300</v>
      </c>
      <c r="AZ77" s="9">
        <v>374892.65</v>
      </c>
      <c r="BA77" s="9">
        <v>86400</v>
      </c>
      <c r="BB77" s="11">
        <v>79</v>
      </c>
      <c r="BC77" s="11">
        <v>33.400285648148099</v>
      </c>
      <c r="BD77" s="11">
        <v>10.7</v>
      </c>
      <c r="BE77" s="11"/>
      <c r="BF77" s="7" t="s">
        <v>212</v>
      </c>
      <c r="BG77" s="4"/>
      <c r="BH77" s="7" t="s">
        <v>334</v>
      </c>
      <c r="BI77" s="7" t="s">
        <v>335</v>
      </c>
      <c r="BJ77" s="7" t="s">
        <v>336</v>
      </c>
      <c r="BK77" s="7" t="s">
        <v>5</v>
      </c>
      <c r="BL77" s="5" t="s">
        <v>4</v>
      </c>
      <c r="BM77" s="11">
        <v>296954.95117412001</v>
      </c>
      <c r="BN77" s="5" t="s">
        <v>139</v>
      </c>
      <c r="BO77" s="11"/>
      <c r="BP77" s="12">
        <v>38076</v>
      </c>
      <c r="BQ77" s="12">
        <v>47201</v>
      </c>
      <c r="BR77" s="11">
        <v>112.9</v>
      </c>
      <c r="BS77" s="11">
        <v>68.77</v>
      </c>
      <c r="BT77" s="11">
        <v>43.97</v>
      </c>
    </row>
    <row r="78" spans="1:72" s="1" customFormat="1" ht="18.2" customHeight="1" x14ac:dyDescent="0.15">
      <c r="A78" s="13">
        <v>76</v>
      </c>
      <c r="B78" s="14" t="s">
        <v>427</v>
      </c>
      <c r="C78" s="14" t="s">
        <v>211</v>
      </c>
      <c r="D78" s="15">
        <v>45474</v>
      </c>
      <c r="E78" s="16" t="s">
        <v>37</v>
      </c>
      <c r="F78" s="17">
        <v>205</v>
      </c>
      <c r="G78" s="17">
        <v>204</v>
      </c>
      <c r="H78" s="18">
        <v>30496.38</v>
      </c>
      <c r="I78" s="18">
        <v>40372.269999999997</v>
      </c>
      <c r="J78" s="18">
        <v>0</v>
      </c>
      <c r="K78" s="18">
        <v>70868.649999999994</v>
      </c>
      <c r="L78" s="18">
        <v>411.37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70868.649999999994</v>
      </c>
      <c r="T78" s="18">
        <v>95759.55</v>
      </c>
      <c r="U78" s="18">
        <v>253.09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96012.64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f t="shared" si="1"/>
        <v>0</v>
      </c>
      <c r="AV78" s="18">
        <v>40783.64</v>
      </c>
      <c r="AW78" s="18">
        <v>96012.64</v>
      </c>
      <c r="AX78" s="19">
        <v>59</v>
      </c>
      <c r="AY78" s="19">
        <v>300</v>
      </c>
      <c r="AZ78" s="18">
        <v>278293.15000000002</v>
      </c>
      <c r="BA78" s="18">
        <v>73350</v>
      </c>
      <c r="BB78" s="20">
        <v>90</v>
      </c>
      <c r="BC78" s="20">
        <v>86.955398773006095</v>
      </c>
      <c r="BD78" s="20">
        <v>9.9600000000000009</v>
      </c>
      <c r="BE78" s="20"/>
      <c r="BF78" s="16" t="s">
        <v>212</v>
      </c>
      <c r="BG78" s="13"/>
      <c r="BH78" s="16" t="s">
        <v>26</v>
      </c>
      <c r="BI78" s="16" t="s">
        <v>258</v>
      </c>
      <c r="BJ78" s="16" t="s">
        <v>337</v>
      </c>
      <c r="BK78" s="16" t="s">
        <v>213</v>
      </c>
      <c r="BL78" s="14" t="s">
        <v>4</v>
      </c>
      <c r="BM78" s="20">
        <v>576113.29600015003</v>
      </c>
      <c r="BN78" s="14" t="s">
        <v>139</v>
      </c>
      <c r="BO78" s="20"/>
      <c r="BP78" s="21">
        <v>38100</v>
      </c>
      <c r="BQ78" s="21">
        <v>47225</v>
      </c>
      <c r="BR78" s="20">
        <v>38916.53</v>
      </c>
      <c r="BS78" s="20">
        <v>34.11</v>
      </c>
      <c r="BT78" s="20">
        <v>43.95</v>
      </c>
    </row>
    <row r="79" spans="1:72" s="1" customFormat="1" ht="18.2" customHeight="1" x14ac:dyDescent="0.15">
      <c r="A79" s="4">
        <v>77</v>
      </c>
      <c r="B79" s="5" t="s">
        <v>427</v>
      </c>
      <c r="C79" s="5" t="s">
        <v>211</v>
      </c>
      <c r="D79" s="6">
        <v>45474</v>
      </c>
      <c r="E79" s="7" t="s">
        <v>38</v>
      </c>
      <c r="F79" s="8">
        <v>162</v>
      </c>
      <c r="G79" s="8">
        <v>161</v>
      </c>
      <c r="H79" s="9">
        <v>69310.94</v>
      </c>
      <c r="I79" s="9">
        <v>76766.490000000005</v>
      </c>
      <c r="J79" s="9">
        <v>0</v>
      </c>
      <c r="K79" s="9">
        <v>146077.43</v>
      </c>
      <c r="L79" s="9">
        <v>897.73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146077.43</v>
      </c>
      <c r="T79" s="9">
        <v>167955.67</v>
      </c>
      <c r="U79" s="9">
        <v>617.96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168573.63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f t="shared" si="1"/>
        <v>0</v>
      </c>
      <c r="AV79" s="9">
        <v>77664.22</v>
      </c>
      <c r="AW79" s="9">
        <v>168573.63</v>
      </c>
      <c r="AX79" s="10">
        <v>59</v>
      </c>
      <c r="AY79" s="10">
        <v>300</v>
      </c>
      <c r="AZ79" s="9">
        <v>600000</v>
      </c>
      <c r="BA79" s="9">
        <v>158131.24</v>
      </c>
      <c r="BB79" s="11">
        <v>90</v>
      </c>
      <c r="BC79" s="11">
        <v>83.139604166766802</v>
      </c>
      <c r="BD79" s="11">
        <v>10.7</v>
      </c>
      <c r="BE79" s="11"/>
      <c r="BF79" s="7" t="s">
        <v>212</v>
      </c>
      <c r="BG79" s="4"/>
      <c r="BH79" s="7" t="s">
        <v>338</v>
      </c>
      <c r="BI79" s="7" t="s">
        <v>339</v>
      </c>
      <c r="BJ79" s="7" t="s">
        <v>340</v>
      </c>
      <c r="BK79" s="7" t="s">
        <v>213</v>
      </c>
      <c r="BL79" s="5" t="s">
        <v>4</v>
      </c>
      <c r="BM79" s="11">
        <v>1187508.8585507299</v>
      </c>
      <c r="BN79" s="5" t="s">
        <v>139</v>
      </c>
      <c r="BO79" s="11"/>
      <c r="BP79" s="12">
        <v>38117</v>
      </c>
      <c r="BQ79" s="12">
        <v>47242</v>
      </c>
      <c r="BR79" s="11">
        <v>49879.75</v>
      </c>
      <c r="BS79" s="11">
        <v>35.5</v>
      </c>
      <c r="BT79" s="11">
        <v>43.91</v>
      </c>
    </row>
    <row r="80" spans="1:72" s="1" customFormat="1" ht="18.2" customHeight="1" x14ac:dyDescent="0.15">
      <c r="A80" s="13">
        <v>78</v>
      </c>
      <c r="B80" s="14" t="s">
        <v>427</v>
      </c>
      <c r="C80" s="14" t="s">
        <v>211</v>
      </c>
      <c r="D80" s="15">
        <v>45474</v>
      </c>
      <c r="E80" s="16" t="s">
        <v>341</v>
      </c>
      <c r="F80" s="17">
        <v>0</v>
      </c>
      <c r="G80" s="17">
        <v>0</v>
      </c>
      <c r="H80" s="18">
        <v>31422.06</v>
      </c>
      <c r="I80" s="18">
        <v>0</v>
      </c>
      <c r="J80" s="18">
        <v>0</v>
      </c>
      <c r="K80" s="18">
        <v>31422.06</v>
      </c>
      <c r="L80" s="18">
        <v>416.01</v>
      </c>
      <c r="M80" s="18">
        <v>0</v>
      </c>
      <c r="N80" s="18">
        <v>0</v>
      </c>
      <c r="O80" s="18">
        <v>0</v>
      </c>
      <c r="P80" s="18">
        <v>416.01</v>
      </c>
      <c r="Q80" s="18">
        <v>0</v>
      </c>
      <c r="R80" s="18">
        <v>0</v>
      </c>
      <c r="S80" s="18">
        <v>31006.05</v>
      </c>
      <c r="T80" s="18">
        <v>0</v>
      </c>
      <c r="U80" s="18">
        <v>264.01</v>
      </c>
      <c r="V80" s="18">
        <v>0</v>
      </c>
      <c r="W80" s="18">
        <v>0</v>
      </c>
      <c r="X80" s="18">
        <v>264.01</v>
      </c>
      <c r="Y80" s="18">
        <v>0</v>
      </c>
      <c r="Z80" s="18">
        <v>0</v>
      </c>
      <c r="AA80" s="18">
        <v>0</v>
      </c>
      <c r="AB80" s="18">
        <v>45.63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36.28</v>
      </c>
      <c r="AI80" s="18">
        <v>97.55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0.47399999999999998</v>
      </c>
      <c r="AR80" s="18">
        <v>0</v>
      </c>
      <c r="AS80" s="18">
        <v>0</v>
      </c>
      <c r="AT80" s="18">
        <v>0</v>
      </c>
      <c r="AU80" s="18">
        <f t="shared" si="1"/>
        <v>859.95399999999995</v>
      </c>
      <c r="AV80" s="18">
        <v>0</v>
      </c>
      <c r="AW80" s="18">
        <v>0</v>
      </c>
      <c r="AX80" s="19">
        <v>60</v>
      </c>
      <c r="AY80" s="19">
        <v>300</v>
      </c>
      <c r="AZ80" s="18">
        <v>295000</v>
      </c>
      <c r="BA80" s="18">
        <v>75066.64</v>
      </c>
      <c r="BB80" s="20">
        <v>87</v>
      </c>
      <c r="BC80" s="20">
        <v>35.935088476052698</v>
      </c>
      <c r="BD80" s="20">
        <v>9.9600000000000009</v>
      </c>
      <c r="BE80" s="20"/>
      <c r="BF80" s="16" t="s">
        <v>212</v>
      </c>
      <c r="BG80" s="13"/>
      <c r="BH80" s="16" t="s">
        <v>259</v>
      </c>
      <c r="BI80" s="16" t="s">
        <v>342</v>
      </c>
      <c r="BJ80" s="16" t="s">
        <v>343</v>
      </c>
      <c r="BK80" s="16" t="s">
        <v>5</v>
      </c>
      <c r="BL80" s="14" t="s">
        <v>4</v>
      </c>
      <c r="BM80" s="20">
        <v>252057.82333155</v>
      </c>
      <c r="BN80" s="14" t="s">
        <v>139</v>
      </c>
      <c r="BO80" s="20"/>
      <c r="BP80" s="21">
        <v>38156</v>
      </c>
      <c r="BQ80" s="21">
        <v>47281</v>
      </c>
      <c r="BR80" s="20">
        <v>0</v>
      </c>
      <c r="BS80" s="20">
        <v>45.63</v>
      </c>
      <c r="BT80" s="20">
        <v>0</v>
      </c>
    </row>
    <row r="81" spans="1:72" s="1" customFormat="1" ht="18.2" customHeight="1" x14ac:dyDescent="0.15">
      <c r="A81" s="4">
        <v>79</v>
      </c>
      <c r="B81" s="5" t="s">
        <v>427</v>
      </c>
      <c r="C81" s="5" t="s">
        <v>211</v>
      </c>
      <c r="D81" s="6">
        <v>45474</v>
      </c>
      <c r="E81" s="7" t="s">
        <v>39</v>
      </c>
      <c r="F81" s="8">
        <v>36</v>
      </c>
      <c r="G81" s="8">
        <v>35</v>
      </c>
      <c r="H81" s="9">
        <v>86949.1</v>
      </c>
      <c r="I81" s="9">
        <v>26201.56</v>
      </c>
      <c r="J81" s="9">
        <v>0</v>
      </c>
      <c r="K81" s="9">
        <v>113150.66</v>
      </c>
      <c r="L81" s="9">
        <v>867.09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113150.66</v>
      </c>
      <c r="T81" s="9">
        <v>30007.17</v>
      </c>
      <c r="U81" s="9">
        <v>737.56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30744.73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f t="shared" si="1"/>
        <v>0</v>
      </c>
      <c r="AV81" s="9">
        <v>27068.65</v>
      </c>
      <c r="AW81" s="9">
        <v>30744.73</v>
      </c>
      <c r="AX81" s="10">
        <v>73</v>
      </c>
      <c r="AY81" s="10">
        <v>300</v>
      </c>
      <c r="AZ81" s="9">
        <v>709100</v>
      </c>
      <c r="BA81" s="9">
        <v>174150</v>
      </c>
      <c r="BB81" s="11">
        <v>88</v>
      </c>
      <c r="BC81" s="11">
        <v>57.176331208728101</v>
      </c>
      <c r="BD81" s="11">
        <v>10.18</v>
      </c>
      <c r="BE81" s="11"/>
      <c r="BF81" s="7" t="s">
        <v>212</v>
      </c>
      <c r="BG81" s="4"/>
      <c r="BH81" s="7" t="s">
        <v>215</v>
      </c>
      <c r="BI81" s="7" t="s">
        <v>255</v>
      </c>
      <c r="BJ81" s="7" t="s">
        <v>347</v>
      </c>
      <c r="BK81" s="7" t="s">
        <v>213</v>
      </c>
      <c r="BL81" s="5" t="s">
        <v>4</v>
      </c>
      <c r="BM81" s="11">
        <v>919836.90499525995</v>
      </c>
      <c r="BN81" s="5" t="s">
        <v>139</v>
      </c>
      <c r="BO81" s="11"/>
      <c r="BP81" s="12">
        <v>38554</v>
      </c>
      <c r="BQ81" s="12">
        <v>47679</v>
      </c>
      <c r="BR81" s="11">
        <v>14045.86</v>
      </c>
      <c r="BS81" s="11">
        <v>37.33</v>
      </c>
      <c r="BT81" s="11">
        <v>43.44</v>
      </c>
    </row>
    <row r="82" spans="1:72" s="1" customFormat="1" ht="18.2" customHeight="1" x14ac:dyDescent="0.15">
      <c r="A82" s="13">
        <v>80</v>
      </c>
      <c r="B82" s="14" t="s">
        <v>427</v>
      </c>
      <c r="C82" s="14" t="s">
        <v>211</v>
      </c>
      <c r="D82" s="15">
        <v>45474</v>
      </c>
      <c r="E82" s="16" t="s">
        <v>22</v>
      </c>
      <c r="F82" s="17">
        <v>205</v>
      </c>
      <c r="G82" s="17">
        <v>204</v>
      </c>
      <c r="H82" s="18">
        <v>46454.51</v>
      </c>
      <c r="I82" s="18">
        <v>43122.79</v>
      </c>
      <c r="J82" s="18">
        <v>0</v>
      </c>
      <c r="K82" s="18">
        <v>89577.3</v>
      </c>
      <c r="L82" s="18">
        <v>455.89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89577.3</v>
      </c>
      <c r="T82" s="18">
        <v>134366.71</v>
      </c>
      <c r="U82" s="18">
        <v>409.93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134776.64000000001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v>0</v>
      </c>
      <c r="AU82" s="18">
        <f t="shared" si="1"/>
        <v>0</v>
      </c>
      <c r="AV82" s="18">
        <v>43578.68</v>
      </c>
      <c r="AW82" s="18">
        <v>134776.64000000001</v>
      </c>
      <c r="AX82" s="19">
        <v>73</v>
      </c>
      <c r="AY82" s="19">
        <v>300</v>
      </c>
      <c r="AZ82" s="18">
        <v>361123.8</v>
      </c>
      <c r="BA82" s="18">
        <v>91080</v>
      </c>
      <c r="BB82" s="20">
        <v>90</v>
      </c>
      <c r="BC82" s="20">
        <v>88.5151185770751</v>
      </c>
      <c r="BD82" s="20">
        <v>10.59</v>
      </c>
      <c r="BE82" s="20"/>
      <c r="BF82" s="16" t="s">
        <v>212</v>
      </c>
      <c r="BG82" s="13"/>
      <c r="BH82" s="16" t="s">
        <v>215</v>
      </c>
      <c r="BI82" s="16" t="s">
        <v>345</v>
      </c>
      <c r="BJ82" s="16" t="s">
        <v>346</v>
      </c>
      <c r="BK82" s="16" t="s">
        <v>213</v>
      </c>
      <c r="BL82" s="14" t="s">
        <v>4</v>
      </c>
      <c r="BM82" s="20">
        <v>728201.73024029995</v>
      </c>
      <c r="BN82" s="14" t="s">
        <v>139</v>
      </c>
      <c r="BO82" s="20"/>
      <c r="BP82" s="21">
        <v>38561</v>
      </c>
      <c r="BQ82" s="21">
        <v>47686</v>
      </c>
      <c r="BR82" s="20">
        <v>40693.08</v>
      </c>
      <c r="BS82" s="20">
        <v>18.95</v>
      </c>
      <c r="BT82" s="20">
        <v>43.35</v>
      </c>
    </row>
    <row r="83" spans="1:72" s="1" customFormat="1" ht="18.2" customHeight="1" x14ac:dyDescent="0.15">
      <c r="A83" s="4">
        <v>81</v>
      </c>
      <c r="B83" s="5" t="s">
        <v>427</v>
      </c>
      <c r="C83" s="5" t="s">
        <v>211</v>
      </c>
      <c r="D83" s="6">
        <v>45474</v>
      </c>
      <c r="E83" s="7" t="s">
        <v>348</v>
      </c>
      <c r="F83" s="8">
        <v>0</v>
      </c>
      <c r="G83" s="8">
        <v>0</v>
      </c>
      <c r="H83" s="9">
        <v>8677.56</v>
      </c>
      <c r="I83" s="9">
        <v>0</v>
      </c>
      <c r="J83" s="9">
        <v>0</v>
      </c>
      <c r="K83" s="9">
        <v>8677.56</v>
      </c>
      <c r="L83" s="9">
        <v>685.42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8677.56</v>
      </c>
      <c r="T83" s="9">
        <v>0</v>
      </c>
      <c r="U83" s="9">
        <v>82.17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82.17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0.01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9.8410000000000008E-3</v>
      </c>
      <c r="AT83" s="9">
        <v>0</v>
      </c>
      <c r="AU83" s="9">
        <f t="shared" si="1"/>
        <v>1.5899999999999942E-4</v>
      </c>
      <c r="AV83" s="9">
        <v>685.42</v>
      </c>
      <c r="AW83" s="9">
        <v>82.17</v>
      </c>
      <c r="AX83" s="10">
        <v>13</v>
      </c>
      <c r="AY83" s="10">
        <v>240</v>
      </c>
      <c r="AZ83" s="9">
        <v>309999.99</v>
      </c>
      <c r="BA83" s="9">
        <v>76420.44</v>
      </c>
      <c r="BB83" s="11">
        <v>90</v>
      </c>
      <c r="BC83" s="11">
        <v>10.2195224209649</v>
      </c>
      <c r="BD83" s="11">
        <v>10.59</v>
      </c>
      <c r="BE83" s="11"/>
      <c r="BF83" s="7" t="s">
        <v>212</v>
      </c>
      <c r="BG83" s="4"/>
      <c r="BH83" s="7" t="s">
        <v>240</v>
      </c>
      <c r="BI83" s="7" t="s">
        <v>272</v>
      </c>
      <c r="BJ83" s="7" t="s">
        <v>241</v>
      </c>
      <c r="BK83" s="7" t="s">
        <v>5</v>
      </c>
      <c r="BL83" s="5" t="s">
        <v>4</v>
      </c>
      <c r="BM83" s="11">
        <v>70542.583961159995</v>
      </c>
      <c r="BN83" s="5" t="s">
        <v>139</v>
      </c>
      <c r="BO83" s="11"/>
      <c r="BP83" s="12">
        <v>38561</v>
      </c>
      <c r="BQ83" s="12">
        <v>45861</v>
      </c>
      <c r="BR83" s="11">
        <v>149.19999999999999</v>
      </c>
      <c r="BS83" s="11">
        <v>16.02</v>
      </c>
      <c r="BT83" s="11">
        <v>0</v>
      </c>
    </row>
    <row r="84" spans="1:72" s="1" customFormat="1" ht="18.2" customHeight="1" x14ac:dyDescent="0.15">
      <c r="A84" s="13">
        <v>82</v>
      </c>
      <c r="B84" s="14" t="s">
        <v>427</v>
      </c>
      <c r="C84" s="14" t="s">
        <v>211</v>
      </c>
      <c r="D84" s="15">
        <v>45474</v>
      </c>
      <c r="E84" s="16" t="s">
        <v>40</v>
      </c>
      <c r="F84" s="17">
        <v>182</v>
      </c>
      <c r="G84" s="17">
        <v>181</v>
      </c>
      <c r="H84" s="18">
        <v>36606.980000000003</v>
      </c>
      <c r="I84" s="18">
        <v>31881.33</v>
      </c>
      <c r="J84" s="18">
        <v>0</v>
      </c>
      <c r="K84" s="18">
        <v>68488.31</v>
      </c>
      <c r="L84" s="18">
        <v>352.67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68488.31</v>
      </c>
      <c r="T84" s="18">
        <v>90891.07</v>
      </c>
      <c r="U84" s="18">
        <v>323.02999999999997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91214.1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f t="shared" si="1"/>
        <v>0</v>
      </c>
      <c r="AV84" s="18">
        <v>32234</v>
      </c>
      <c r="AW84" s="18">
        <v>91214.1</v>
      </c>
      <c r="AX84" s="19">
        <v>74</v>
      </c>
      <c r="AY84" s="19">
        <v>300</v>
      </c>
      <c r="AZ84" s="18">
        <v>302745.27</v>
      </c>
      <c r="BA84" s="18">
        <v>71080.38</v>
      </c>
      <c r="BB84" s="20">
        <v>84</v>
      </c>
      <c r="BC84" s="20">
        <v>80.936793528678393</v>
      </c>
      <c r="BD84" s="20">
        <v>10.59</v>
      </c>
      <c r="BE84" s="20"/>
      <c r="BF84" s="16" t="s">
        <v>349</v>
      </c>
      <c r="BG84" s="13"/>
      <c r="BH84" s="16" t="s">
        <v>215</v>
      </c>
      <c r="BI84" s="16" t="s">
        <v>345</v>
      </c>
      <c r="BJ84" s="16" t="s">
        <v>346</v>
      </c>
      <c r="BK84" s="16" t="s">
        <v>213</v>
      </c>
      <c r="BL84" s="14" t="s">
        <v>4</v>
      </c>
      <c r="BM84" s="20">
        <v>556762.77185440995</v>
      </c>
      <c r="BN84" s="14" t="s">
        <v>139</v>
      </c>
      <c r="BO84" s="20"/>
      <c r="BP84" s="21">
        <v>38582</v>
      </c>
      <c r="BQ84" s="21">
        <v>47707</v>
      </c>
      <c r="BR84" s="20">
        <v>30935.69</v>
      </c>
      <c r="BS84" s="20">
        <v>14.79</v>
      </c>
      <c r="BT84" s="20">
        <v>43.25</v>
      </c>
    </row>
    <row r="85" spans="1:72" s="1" customFormat="1" ht="18.2" customHeight="1" x14ac:dyDescent="0.15">
      <c r="A85" s="4">
        <v>83</v>
      </c>
      <c r="B85" s="5" t="s">
        <v>427</v>
      </c>
      <c r="C85" s="5" t="s">
        <v>211</v>
      </c>
      <c r="D85" s="6">
        <v>45474</v>
      </c>
      <c r="E85" s="7" t="s">
        <v>41</v>
      </c>
      <c r="F85" s="8">
        <v>130</v>
      </c>
      <c r="G85" s="8">
        <v>129</v>
      </c>
      <c r="H85" s="9">
        <v>38040.61</v>
      </c>
      <c r="I85" s="9">
        <v>28275.01</v>
      </c>
      <c r="J85" s="9">
        <v>0</v>
      </c>
      <c r="K85" s="9">
        <v>66315.62</v>
      </c>
      <c r="L85" s="9">
        <v>366.55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66315.62</v>
      </c>
      <c r="T85" s="9">
        <v>63012.01</v>
      </c>
      <c r="U85" s="9">
        <v>335.68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63347.69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f t="shared" si="1"/>
        <v>0</v>
      </c>
      <c r="AV85" s="9">
        <v>28641.56</v>
      </c>
      <c r="AW85" s="9">
        <v>63347.69</v>
      </c>
      <c r="AX85" s="10">
        <v>74</v>
      </c>
      <c r="AY85" s="10">
        <v>300</v>
      </c>
      <c r="AZ85" s="9">
        <v>293667</v>
      </c>
      <c r="BA85" s="9">
        <v>73870.679999999993</v>
      </c>
      <c r="BB85" s="11">
        <v>90</v>
      </c>
      <c r="BC85" s="11">
        <v>80.795327726778794</v>
      </c>
      <c r="BD85" s="11">
        <v>10.59</v>
      </c>
      <c r="BE85" s="11"/>
      <c r="BF85" s="7" t="s">
        <v>212</v>
      </c>
      <c r="BG85" s="4"/>
      <c r="BH85" s="7" t="s">
        <v>215</v>
      </c>
      <c r="BI85" s="7" t="s">
        <v>216</v>
      </c>
      <c r="BJ85" s="7" t="s">
        <v>274</v>
      </c>
      <c r="BK85" s="7" t="s">
        <v>213</v>
      </c>
      <c r="BL85" s="5" t="s">
        <v>4</v>
      </c>
      <c r="BM85" s="11">
        <v>539100.29913782002</v>
      </c>
      <c r="BN85" s="5" t="s">
        <v>139</v>
      </c>
      <c r="BO85" s="11"/>
      <c r="BP85" s="12">
        <v>38583</v>
      </c>
      <c r="BQ85" s="12">
        <v>47708</v>
      </c>
      <c r="BR85" s="11">
        <v>20473.43</v>
      </c>
      <c r="BS85" s="11">
        <v>15.37</v>
      </c>
      <c r="BT85" s="11">
        <v>43.24</v>
      </c>
    </row>
    <row r="86" spans="1:72" s="1" customFormat="1" ht="18.2" customHeight="1" x14ac:dyDescent="0.15">
      <c r="A86" s="13">
        <v>84</v>
      </c>
      <c r="B86" s="14" t="s">
        <v>427</v>
      </c>
      <c r="C86" s="14" t="s">
        <v>211</v>
      </c>
      <c r="D86" s="15">
        <v>45474</v>
      </c>
      <c r="E86" s="16" t="s">
        <v>42</v>
      </c>
      <c r="F86" s="17">
        <v>124</v>
      </c>
      <c r="G86" s="17">
        <v>123</v>
      </c>
      <c r="H86" s="18">
        <v>45885.46</v>
      </c>
      <c r="I86" s="18">
        <v>33237.07</v>
      </c>
      <c r="J86" s="18">
        <v>0</v>
      </c>
      <c r="K86" s="18">
        <v>79122.53</v>
      </c>
      <c r="L86" s="18">
        <v>442.09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79122.53</v>
      </c>
      <c r="T86" s="18">
        <v>71787.460000000006</v>
      </c>
      <c r="U86" s="18">
        <v>404.91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72192.37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f t="shared" si="1"/>
        <v>0</v>
      </c>
      <c r="AV86" s="18">
        <v>33679.160000000003</v>
      </c>
      <c r="AW86" s="18">
        <v>72192.37</v>
      </c>
      <c r="AX86" s="19">
        <v>74</v>
      </c>
      <c r="AY86" s="19">
        <v>300</v>
      </c>
      <c r="AZ86" s="18">
        <v>354209.52</v>
      </c>
      <c r="BA86" s="18">
        <v>89100</v>
      </c>
      <c r="BB86" s="20">
        <v>90</v>
      </c>
      <c r="BC86" s="20">
        <v>79.921747474747505</v>
      </c>
      <c r="BD86" s="20">
        <v>10.59</v>
      </c>
      <c r="BE86" s="20"/>
      <c r="BF86" s="16" t="s">
        <v>212</v>
      </c>
      <c r="BG86" s="13"/>
      <c r="BH86" s="16" t="s">
        <v>240</v>
      </c>
      <c r="BI86" s="16" t="s">
        <v>350</v>
      </c>
      <c r="BJ86" s="16" t="s">
        <v>351</v>
      </c>
      <c r="BK86" s="16" t="s">
        <v>213</v>
      </c>
      <c r="BL86" s="14" t="s">
        <v>4</v>
      </c>
      <c r="BM86" s="20">
        <v>643211.65347682999</v>
      </c>
      <c r="BN86" s="14" t="s">
        <v>139</v>
      </c>
      <c r="BO86" s="20"/>
      <c r="BP86" s="21">
        <v>38583</v>
      </c>
      <c r="BQ86" s="21">
        <v>47708</v>
      </c>
      <c r="BR86" s="20">
        <v>27272.15</v>
      </c>
      <c r="BS86" s="20">
        <v>18.54</v>
      </c>
      <c r="BT86" s="20">
        <v>43.24</v>
      </c>
    </row>
    <row r="87" spans="1:72" s="1" customFormat="1" ht="18.2" customHeight="1" x14ac:dyDescent="0.15">
      <c r="A87" s="4">
        <v>85</v>
      </c>
      <c r="B87" s="5" t="s">
        <v>427</v>
      </c>
      <c r="C87" s="5" t="s">
        <v>211</v>
      </c>
      <c r="D87" s="6">
        <v>45474</v>
      </c>
      <c r="E87" s="7" t="s">
        <v>354</v>
      </c>
      <c r="F87" s="8">
        <v>0</v>
      </c>
      <c r="G87" s="8">
        <v>0</v>
      </c>
      <c r="H87" s="9">
        <v>19329.37</v>
      </c>
      <c r="I87" s="9">
        <v>0</v>
      </c>
      <c r="J87" s="9">
        <v>0</v>
      </c>
      <c r="K87" s="9">
        <v>19329.37</v>
      </c>
      <c r="L87" s="9">
        <v>1216.07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19329.37</v>
      </c>
      <c r="T87" s="9">
        <v>0</v>
      </c>
      <c r="U87" s="9">
        <v>163.98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163.98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0.05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5.0435000000000001E-2</v>
      </c>
      <c r="AT87" s="9">
        <v>0</v>
      </c>
      <c r="AU87" s="9">
        <f t="shared" si="1"/>
        <v>-4.3499999999999789E-4</v>
      </c>
      <c r="AV87" s="9">
        <v>1216.07</v>
      </c>
      <c r="AW87" s="9">
        <v>163.98</v>
      </c>
      <c r="AX87" s="10">
        <v>15</v>
      </c>
      <c r="AY87" s="10">
        <v>240</v>
      </c>
      <c r="AZ87" s="9">
        <v>562000</v>
      </c>
      <c r="BA87" s="9">
        <v>141257.37</v>
      </c>
      <c r="BB87" s="11">
        <v>90</v>
      </c>
      <c r="BC87" s="11">
        <v>12.3154161797009</v>
      </c>
      <c r="BD87" s="11">
        <v>10.18</v>
      </c>
      <c r="BE87" s="11"/>
      <c r="BF87" s="7" t="s">
        <v>349</v>
      </c>
      <c r="BG87" s="4"/>
      <c r="BH87" s="7" t="s">
        <v>275</v>
      </c>
      <c r="BI87" s="7" t="s">
        <v>276</v>
      </c>
      <c r="BJ87" s="7" t="s">
        <v>355</v>
      </c>
      <c r="BK87" s="7" t="s">
        <v>5</v>
      </c>
      <c r="BL87" s="5" t="s">
        <v>4</v>
      </c>
      <c r="BM87" s="11">
        <v>157134.46016407001</v>
      </c>
      <c r="BN87" s="5" t="s">
        <v>139</v>
      </c>
      <c r="BO87" s="11"/>
      <c r="BP87" s="12">
        <v>38601</v>
      </c>
      <c r="BQ87" s="12">
        <v>45901</v>
      </c>
      <c r="BR87" s="11">
        <v>274.11</v>
      </c>
      <c r="BS87" s="11">
        <v>30.49</v>
      </c>
      <c r="BT87" s="11">
        <v>0</v>
      </c>
    </row>
    <row r="88" spans="1:72" s="1" customFormat="1" ht="18.2" customHeight="1" x14ac:dyDescent="0.15">
      <c r="A88" s="13">
        <v>86</v>
      </c>
      <c r="B88" s="14" t="s">
        <v>427</v>
      </c>
      <c r="C88" s="14" t="s">
        <v>211</v>
      </c>
      <c r="D88" s="15">
        <v>45474</v>
      </c>
      <c r="E88" s="16" t="s">
        <v>357</v>
      </c>
      <c r="F88" s="17">
        <v>0</v>
      </c>
      <c r="G88" s="17">
        <v>0</v>
      </c>
      <c r="H88" s="18">
        <v>13366.55</v>
      </c>
      <c r="I88" s="18">
        <v>0</v>
      </c>
      <c r="J88" s="18">
        <v>0</v>
      </c>
      <c r="K88" s="18">
        <v>13366.55</v>
      </c>
      <c r="L88" s="18">
        <v>864.37</v>
      </c>
      <c r="M88" s="18">
        <v>0</v>
      </c>
      <c r="N88" s="18">
        <v>0</v>
      </c>
      <c r="O88" s="18">
        <v>0</v>
      </c>
      <c r="P88" s="18">
        <v>864.37</v>
      </c>
      <c r="Q88" s="18">
        <v>0</v>
      </c>
      <c r="R88" s="18">
        <v>0</v>
      </c>
      <c r="S88" s="18">
        <v>12502.18</v>
      </c>
      <c r="T88" s="18">
        <v>0</v>
      </c>
      <c r="U88" s="18">
        <v>113.39</v>
      </c>
      <c r="V88" s="18">
        <v>0</v>
      </c>
      <c r="W88" s="18">
        <v>0</v>
      </c>
      <c r="X88" s="18">
        <v>113.39</v>
      </c>
      <c r="Y88" s="18">
        <v>0</v>
      </c>
      <c r="Z88" s="18">
        <v>0</v>
      </c>
      <c r="AA88" s="18">
        <v>0</v>
      </c>
      <c r="AB88" s="18">
        <v>21.6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43.47</v>
      </c>
      <c r="AI88" s="18">
        <v>129.03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5.5E-2</v>
      </c>
      <c r="AR88" s="18">
        <v>0</v>
      </c>
      <c r="AS88" s="18">
        <v>0</v>
      </c>
      <c r="AT88" s="18">
        <v>0</v>
      </c>
      <c r="AU88" s="18">
        <f t="shared" si="1"/>
        <v>1171.915</v>
      </c>
      <c r="AV88" s="18">
        <v>0</v>
      </c>
      <c r="AW88" s="18">
        <v>0</v>
      </c>
      <c r="AX88" s="19">
        <v>15</v>
      </c>
      <c r="AY88" s="19">
        <v>240</v>
      </c>
      <c r="AZ88" s="18">
        <v>398334.85</v>
      </c>
      <c r="BA88" s="18">
        <v>100080</v>
      </c>
      <c r="BB88" s="20">
        <v>89.99</v>
      </c>
      <c r="BC88" s="20">
        <v>11.241718407274201</v>
      </c>
      <c r="BD88" s="20">
        <v>10.18</v>
      </c>
      <c r="BE88" s="20"/>
      <c r="BF88" s="16" t="s">
        <v>212</v>
      </c>
      <c r="BG88" s="13"/>
      <c r="BH88" s="16" t="s">
        <v>215</v>
      </c>
      <c r="BI88" s="16" t="s">
        <v>218</v>
      </c>
      <c r="BJ88" s="16" t="s">
        <v>358</v>
      </c>
      <c r="BK88" s="16" t="s">
        <v>5</v>
      </c>
      <c r="BL88" s="14" t="s">
        <v>4</v>
      </c>
      <c r="BM88" s="20">
        <v>101634.10939798001</v>
      </c>
      <c r="BN88" s="14" t="s">
        <v>139</v>
      </c>
      <c r="BO88" s="20"/>
      <c r="BP88" s="21">
        <v>38616</v>
      </c>
      <c r="BQ88" s="21">
        <v>45916</v>
      </c>
      <c r="BR88" s="20">
        <v>0</v>
      </c>
      <c r="BS88" s="20">
        <v>21.6</v>
      </c>
      <c r="BT88" s="20">
        <v>0</v>
      </c>
    </row>
    <row r="89" spans="1:72" s="1" customFormat="1" ht="18.2" customHeight="1" x14ac:dyDescent="0.15">
      <c r="A89" s="4">
        <v>87</v>
      </c>
      <c r="B89" s="5" t="s">
        <v>427</v>
      </c>
      <c r="C89" s="5" t="s">
        <v>211</v>
      </c>
      <c r="D89" s="6">
        <v>45474</v>
      </c>
      <c r="E89" s="7" t="s">
        <v>43</v>
      </c>
      <c r="F89" s="8">
        <v>155</v>
      </c>
      <c r="G89" s="8">
        <v>154</v>
      </c>
      <c r="H89" s="9">
        <v>11042.89</v>
      </c>
      <c r="I89" s="9">
        <v>56925.75</v>
      </c>
      <c r="J89" s="9">
        <v>0</v>
      </c>
      <c r="K89" s="9">
        <v>67968.639999999999</v>
      </c>
      <c r="L89" s="9">
        <v>689.54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67968.639999999999</v>
      </c>
      <c r="T89" s="9">
        <v>65555.39</v>
      </c>
      <c r="U89" s="9">
        <v>101.17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65656.56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f t="shared" si="1"/>
        <v>0</v>
      </c>
      <c r="AV89" s="9">
        <v>57615.29</v>
      </c>
      <c r="AW89" s="9">
        <v>65656.56</v>
      </c>
      <c r="AX89" s="10">
        <v>15</v>
      </c>
      <c r="AY89" s="10">
        <v>240</v>
      </c>
      <c r="AZ89" s="9">
        <v>305000</v>
      </c>
      <c r="BA89" s="9">
        <v>76605.58</v>
      </c>
      <c r="BB89" s="11">
        <v>89.99</v>
      </c>
      <c r="BC89" s="11">
        <v>79.844025899941002</v>
      </c>
      <c r="BD89" s="11">
        <v>11</v>
      </c>
      <c r="BE89" s="11"/>
      <c r="BF89" s="7" t="s">
        <v>212</v>
      </c>
      <c r="BG89" s="4"/>
      <c r="BH89" s="7" t="s">
        <v>359</v>
      </c>
      <c r="BI89" s="7" t="s">
        <v>330</v>
      </c>
      <c r="BJ89" s="7" t="s">
        <v>360</v>
      </c>
      <c r="BK89" s="7" t="s">
        <v>213</v>
      </c>
      <c r="BL89" s="5" t="s">
        <v>4</v>
      </c>
      <c r="BM89" s="11">
        <v>552538.21280703996</v>
      </c>
      <c r="BN89" s="5" t="s">
        <v>139</v>
      </c>
      <c r="BO89" s="11"/>
      <c r="BP89" s="12">
        <v>38621</v>
      </c>
      <c r="BQ89" s="12">
        <v>45921</v>
      </c>
      <c r="BR89" s="11">
        <v>26152.3</v>
      </c>
      <c r="BS89" s="11">
        <v>15.35</v>
      </c>
      <c r="BT89" s="11">
        <v>43.1</v>
      </c>
    </row>
    <row r="90" spans="1:72" s="1" customFormat="1" ht="18.2" customHeight="1" x14ac:dyDescent="0.15">
      <c r="A90" s="13">
        <v>88</v>
      </c>
      <c r="B90" s="14" t="s">
        <v>427</v>
      </c>
      <c r="C90" s="14" t="s">
        <v>211</v>
      </c>
      <c r="D90" s="15">
        <v>45474</v>
      </c>
      <c r="E90" s="16" t="s">
        <v>44</v>
      </c>
      <c r="F90" s="17">
        <v>131</v>
      </c>
      <c r="G90" s="17">
        <v>130</v>
      </c>
      <c r="H90" s="18">
        <v>49829.83</v>
      </c>
      <c r="I90" s="18">
        <v>53661.69</v>
      </c>
      <c r="J90" s="18">
        <v>0</v>
      </c>
      <c r="K90" s="18">
        <v>103491.52</v>
      </c>
      <c r="L90" s="18">
        <v>680.26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103491.52</v>
      </c>
      <c r="T90" s="18">
        <v>90251.27</v>
      </c>
      <c r="U90" s="18">
        <v>422.68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90673.95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f t="shared" si="1"/>
        <v>0</v>
      </c>
      <c r="AV90" s="18">
        <v>54341.95</v>
      </c>
      <c r="AW90" s="18">
        <v>90673.95</v>
      </c>
      <c r="AX90" s="19">
        <v>58</v>
      </c>
      <c r="AY90" s="19">
        <v>300</v>
      </c>
      <c r="AZ90" s="18">
        <v>490016.07</v>
      </c>
      <c r="BA90" s="18">
        <v>119700</v>
      </c>
      <c r="BB90" s="20">
        <v>90</v>
      </c>
      <c r="BC90" s="20">
        <v>77.813172932330801</v>
      </c>
      <c r="BD90" s="20">
        <v>10.18</v>
      </c>
      <c r="BE90" s="20"/>
      <c r="BF90" s="16" t="s">
        <v>212</v>
      </c>
      <c r="BG90" s="13"/>
      <c r="BH90" s="16" t="s">
        <v>215</v>
      </c>
      <c r="BI90" s="16" t="s">
        <v>255</v>
      </c>
      <c r="BJ90" s="16" t="s">
        <v>361</v>
      </c>
      <c r="BK90" s="16" t="s">
        <v>213</v>
      </c>
      <c r="BL90" s="14" t="s">
        <v>4</v>
      </c>
      <c r="BM90" s="20">
        <v>841314.75194272003</v>
      </c>
      <c r="BN90" s="14" t="s">
        <v>139</v>
      </c>
      <c r="BO90" s="20"/>
      <c r="BP90" s="21">
        <v>38622</v>
      </c>
      <c r="BQ90" s="21">
        <v>47747</v>
      </c>
      <c r="BR90" s="20">
        <v>29805.439999999999</v>
      </c>
      <c r="BS90" s="20">
        <v>25.66</v>
      </c>
      <c r="BT90" s="20">
        <v>43.19</v>
      </c>
    </row>
    <row r="91" spans="1:72" s="1" customFormat="1" ht="18.2" customHeight="1" x14ac:dyDescent="0.15">
      <c r="A91" s="4">
        <v>89</v>
      </c>
      <c r="B91" s="5" t="s">
        <v>427</v>
      </c>
      <c r="C91" s="5" t="s">
        <v>211</v>
      </c>
      <c r="D91" s="6">
        <v>45474</v>
      </c>
      <c r="E91" s="7" t="s">
        <v>45</v>
      </c>
      <c r="F91" s="8">
        <v>137</v>
      </c>
      <c r="G91" s="8">
        <v>136</v>
      </c>
      <c r="H91" s="9">
        <v>47354.29</v>
      </c>
      <c r="I91" s="9">
        <v>35520.54</v>
      </c>
      <c r="J91" s="9">
        <v>0</v>
      </c>
      <c r="K91" s="9">
        <v>82874.83</v>
      </c>
      <c r="L91" s="9">
        <v>447.95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82874.83</v>
      </c>
      <c r="T91" s="9">
        <v>83093.289999999994</v>
      </c>
      <c r="U91" s="9">
        <v>417.87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83511.16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f t="shared" si="1"/>
        <v>0</v>
      </c>
      <c r="AV91" s="9">
        <v>35968.49</v>
      </c>
      <c r="AW91" s="9">
        <v>83511.16</v>
      </c>
      <c r="AX91" s="10">
        <v>75</v>
      </c>
      <c r="AY91" s="10">
        <v>300</v>
      </c>
      <c r="AZ91" s="9">
        <v>365000</v>
      </c>
      <c r="BA91" s="9">
        <v>91080</v>
      </c>
      <c r="BB91" s="11">
        <v>89.99</v>
      </c>
      <c r="BC91" s="11">
        <v>81.883025380983796</v>
      </c>
      <c r="BD91" s="11">
        <v>10.59</v>
      </c>
      <c r="BE91" s="11"/>
      <c r="BF91" s="7" t="s">
        <v>212</v>
      </c>
      <c r="BG91" s="4"/>
      <c r="BH91" s="7" t="s">
        <v>215</v>
      </c>
      <c r="BI91" s="7" t="s">
        <v>218</v>
      </c>
      <c r="BJ91" s="7" t="s">
        <v>250</v>
      </c>
      <c r="BK91" s="7" t="s">
        <v>213</v>
      </c>
      <c r="BL91" s="5" t="s">
        <v>4</v>
      </c>
      <c r="BM91" s="11">
        <v>673715.26714212995</v>
      </c>
      <c r="BN91" s="5" t="s">
        <v>139</v>
      </c>
      <c r="BO91" s="11"/>
      <c r="BP91" s="12">
        <v>38624</v>
      </c>
      <c r="BQ91" s="12">
        <v>47749</v>
      </c>
      <c r="BR91" s="11">
        <v>31036.86</v>
      </c>
      <c r="BS91" s="11">
        <v>18.95</v>
      </c>
      <c r="BT91" s="11">
        <v>43.14</v>
      </c>
    </row>
    <row r="92" spans="1:72" s="1" customFormat="1" ht="18.2" customHeight="1" x14ac:dyDescent="0.15">
      <c r="A92" s="13">
        <v>90</v>
      </c>
      <c r="B92" s="14" t="s">
        <v>427</v>
      </c>
      <c r="C92" s="14" t="s">
        <v>211</v>
      </c>
      <c r="D92" s="15">
        <v>45474</v>
      </c>
      <c r="E92" s="16" t="s">
        <v>46</v>
      </c>
      <c r="F92" s="17">
        <v>172</v>
      </c>
      <c r="G92" s="17">
        <v>171</v>
      </c>
      <c r="H92" s="18">
        <v>36766.71</v>
      </c>
      <c r="I92" s="18">
        <v>30706.13</v>
      </c>
      <c r="J92" s="18">
        <v>0</v>
      </c>
      <c r="K92" s="18">
        <v>67472.84</v>
      </c>
      <c r="L92" s="18">
        <v>347.76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67472.84</v>
      </c>
      <c r="T92" s="18">
        <v>84508.91</v>
      </c>
      <c r="U92" s="18">
        <v>324.44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84833.35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f t="shared" si="1"/>
        <v>0</v>
      </c>
      <c r="AV92" s="18">
        <v>31053.89</v>
      </c>
      <c r="AW92" s="18">
        <v>84833.35</v>
      </c>
      <c r="AX92" s="19">
        <v>76</v>
      </c>
      <c r="AY92" s="19">
        <v>300</v>
      </c>
      <c r="AZ92" s="18">
        <v>301932.44</v>
      </c>
      <c r="BA92" s="18">
        <v>70712.399999999994</v>
      </c>
      <c r="BB92" s="20">
        <v>84</v>
      </c>
      <c r="BC92" s="20">
        <v>80.151692772413298</v>
      </c>
      <c r="BD92" s="20">
        <v>10.59</v>
      </c>
      <c r="BE92" s="20"/>
      <c r="BF92" s="16" t="s">
        <v>212</v>
      </c>
      <c r="BG92" s="13"/>
      <c r="BH92" s="16" t="s">
        <v>215</v>
      </c>
      <c r="BI92" s="16" t="s">
        <v>218</v>
      </c>
      <c r="BJ92" s="16" t="s">
        <v>358</v>
      </c>
      <c r="BK92" s="16" t="s">
        <v>213</v>
      </c>
      <c r="BL92" s="14" t="s">
        <v>4</v>
      </c>
      <c r="BM92" s="20">
        <v>548507.70041324</v>
      </c>
      <c r="BN92" s="14" t="s">
        <v>139</v>
      </c>
      <c r="BO92" s="20"/>
      <c r="BP92" s="21">
        <v>38625</v>
      </c>
      <c r="BQ92" s="21">
        <v>47750</v>
      </c>
      <c r="BR92" s="20">
        <v>28668.53</v>
      </c>
      <c r="BS92" s="20">
        <v>14.72</v>
      </c>
      <c r="BT92" s="20">
        <v>43.14</v>
      </c>
    </row>
    <row r="93" spans="1:72" s="1" customFormat="1" ht="18.2" customHeight="1" x14ac:dyDescent="0.15">
      <c r="A93" s="4">
        <v>91</v>
      </c>
      <c r="B93" s="5" t="s">
        <v>427</v>
      </c>
      <c r="C93" s="5" t="s">
        <v>211</v>
      </c>
      <c r="D93" s="6">
        <v>45474</v>
      </c>
      <c r="E93" s="7" t="s">
        <v>362</v>
      </c>
      <c r="F93" s="8">
        <v>4</v>
      </c>
      <c r="G93" s="8">
        <v>4</v>
      </c>
      <c r="H93" s="9">
        <v>54827.51</v>
      </c>
      <c r="I93" s="9">
        <v>5577.9127470000003</v>
      </c>
      <c r="J93" s="9">
        <v>0</v>
      </c>
      <c r="K93" s="9">
        <v>60405.422746999997</v>
      </c>
      <c r="L93" s="9">
        <v>770.41</v>
      </c>
      <c r="M93" s="9">
        <v>0</v>
      </c>
      <c r="N93" s="9">
        <v>0</v>
      </c>
      <c r="O93" s="9">
        <v>763.67</v>
      </c>
      <c r="P93" s="9">
        <v>0</v>
      </c>
      <c r="Q93" s="9">
        <v>0</v>
      </c>
      <c r="R93" s="9">
        <v>0</v>
      </c>
      <c r="S93" s="9">
        <v>59641.752746999999</v>
      </c>
      <c r="T93" s="9">
        <v>49.12</v>
      </c>
      <c r="U93" s="9">
        <v>495.59</v>
      </c>
      <c r="V93" s="9">
        <v>0</v>
      </c>
      <c r="W93" s="9">
        <v>49.12</v>
      </c>
      <c r="X93" s="9">
        <v>479.17</v>
      </c>
      <c r="Y93" s="9">
        <v>0</v>
      </c>
      <c r="Z93" s="9">
        <v>0</v>
      </c>
      <c r="AA93" s="9">
        <v>16.420000000000002</v>
      </c>
      <c r="AB93" s="9">
        <v>27.71</v>
      </c>
      <c r="AC93" s="9">
        <v>0</v>
      </c>
      <c r="AD93" s="9">
        <v>0</v>
      </c>
      <c r="AE93" s="9">
        <v>0</v>
      </c>
      <c r="AF93" s="9">
        <v>43.24</v>
      </c>
      <c r="AG93" s="9">
        <v>0</v>
      </c>
      <c r="AH93" s="9">
        <v>64.69</v>
      </c>
      <c r="AI93" s="9">
        <v>178.37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2E-3</v>
      </c>
      <c r="AR93" s="9">
        <v>0</v>
      </c>
      <c r="AS93" s="9">
        <v>0</v>
      </c>
      <c r="AT93" s="9">
        <v>0</v>
      </c>
      <c r="AU93" s="9">
        <f t="shared" si="1"/>
        <v>1605.972</v>
      </c>
      <c r="AV93" s="9">
        <v>5584.6527470000001</v>
      </c>
      <c r="AW93" s="9">
        <v>16.420000000000002</v>
      </c>
      <c r="AX93" s="10">
        <v>75</v>
      </c>
      <c r="AY93" s="10">
        <v>300</v>
      </c>
      <c r="AZ93" s="9">
        <v>649999.99</v>
      </c>
      <c r="BA93" s="9">
        <v>133176.69</v>
      </c>
      <c r="BB93" s="11">
        <v>73</v>
      </c>
      <c r="BC93" s="11">
        <v>32.692267321938999</v>
      </c>
      <c r="BD93" s="11">
        <v>10.59</v>
      </c>
      <c r="BE93" s="11"/>
      <c r="BF93" s="7" t="s">
        <v>212</v>
      </c>
      <c r="BG93" s="4"/>
      <c r="BH93" s="7" t="s">
        <v>219</v>
      </c>
      <c r="BI93" s="7" t="s">
        <v>352</v>
      </c>
      <c r="BJ93" s="7" t="s">
        <v>451</v>
      </c>
      <c r="BK93" s="7" t="s">
        <v>262</v>
      </c>
      <c r="BL93" s="5" t="s">
        <v>4</v>
      </c>
      <c r="BM93" s="11">
        <v>484846.35666546703</v>
      </c>
      <c r="BN93" s="5" t="s">
        <v>139</v>
      </c>
      <c r="BO93" s="11"/>
      <c r="BP93" s="12">
        <v>38610</v>
      </c>
      <c r="BQ93" s="12">
        <v>47735</v>
      </c>
      <c r="BR93" s="11">
        <v>0</v>
      </c>
      <c r="BS93" s="11">
        <v>27.71</v>
      </c>
      <c r="BT93" s="11">
        <v>43.24</v>
      </c>
    </row>
    <row r="94" spans="1:72" s="1" customFormat="1" ht="18.2" customHeight="1" x14ac:dyDescent="0.15">
      <c r="A94" s="13">
        <v>92</v>
      </c>
      <c r="B94" s="14" t="s">
        <v>427</v>
      </c>
      <c r="C94" s="14" t="s">
        <v>211</v>
      </c>
      <c r="D94" s="15">
        <v>45474</v>
      </c>
      <c r="E94" s="16" t="s">
        <v>9</v>
      </c>
      <c r="F94" s="17">
        <v>165</v>
      </c>
      <c r="G94" s="17">
        <v>164</v>
      </c>
      <c r="H94" s="18">
        <v>85361.93</v>
      </c>
      <c r="I94" s="18">
        <v>68767.990000000005</v>
      </c>
      <c r="J94" s="18">
        <v>0</v>
      </c>
      <c r="K94" s="18">
        <v>154129.92000000001</v>
      </c>
      <c r="L94" s="18">
        <v>793.07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154129.92000000001</v>
      </c>
      <c r="T94" s="18">
        <v>185766.39</v>
      </c>
      <c r="U94" s="18">
        <v>753.26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186519.65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v>0</v>
      </c>
      <c r="AU94" s="18">
        <f t="shared" si="1"/>
        <v>0</v>
      </c>
      <c r="AV94" s="18">
        <v>69561.06</v>
      </c>
      <c r="AW94" s="18">
        <v>186519.65</v>
      </c>
      <c r="AX94" s="19">
        <v>76</v>
      </c>
      <c r="AY94" s="19">
        <v>300</v>
      </c>
      <c r="AZ94" s="18">
        <v>650000</v>
      </c>
      <c r="BA94" s="18">
        <v>162665.65</v>
      </c>
      <c r="BB94" s="20">
        <v>90</v>
      </c>
      <c r="BC94" s="20">
        <v>85.277332983331206</v>
      </c>
      <c r="BD94" s="20">
        <v>10.59</v>
      </c>
      <c r="BE94" s="20"/>
      <c r="BF94" s="16" t="s">
        <v>349</v>
      </c>
      <c r="BG94" s="13"/>
      <c r="BH94" s="16" t="s">
        <v>219</v>
      </c>
      <c r="BI94" s="16" t="s">
        <v>352</v>
      </c>
      <c r="BJ94" s="16" t="s">
        <v>353</v>
      </c>
      <c r="BK94" s="16" t="s">
        <v>213</v>
      </c>
      <c r="BL94" s="14" t="s">
        <v>4</v>
      </c>
      <c r="BM94" s="20">
        <v>1252970.0540851201</v>
      </c>
      <c r="BN94" s="14" t="s">
        <v>139</v>
      </c>
      <c r="BO94" s="20"/>
      <c r="BP94" s="21">
        <v>38643</v>
      </c>
      <c r="BQ94" s="21">
        <v>47768</v>
      </c>
      <c r="BR94" s="20">
        <v>61303.43</v>
      </c>
      <c r="BS94" s="20">
        <v>33.85</v>
      </c>
      <c r="BT94" s="20">
        <v>43.01</v>
      </c>
    </row>
    <row r="95" spans="1:72" s="1" customFormat="1" ht="18.2" customHeight="1" x14ac:dyDescent="0.15">
      <c r="A95" s="4">
        <v>93</v>
      </c>
      <c r="B95" s="5" t="s">
        <v>427</v>
      </c>
      <c r="C95" s="5" t="s">
        <v>211</v>
      </c>
      <c r="D95" s="6">
        <v>45474</v>
      </c>
      <c r="E95" s="7" t="s">
        <v>47</v>
      </c>
      <c r="F95" s="8">
        <v>187</v>
      </c>
      <c r="G95" s="8">
        <v>186</v>
      </c>
      <c r="H95" s="9">
        <v>16001.83</v>
      </c>
      <c r="I95" s="9">
        <v>87756.24</v>
      </c>
      <c r="J95" s="9">
        <v>0</v>
      </c>
      <c r="K95" s="9">
        <v>103758.07</v>
      </c>
      <c r="L95" s="9">
        <v>937.81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103758.07</v>
      </c>
      <c r="T95" s="9">
        <v>112981.13</v>
      </c>
      <c r="U95" s="9">
        <v>135.69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113116.82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f t="shared" si="1"/>
        <v>0</v>
      </c>
      <c r="AV95" s="9">
        <v>88694.05</v>
      </c>
      <c r="AW95" s="9">
        <v>113116.82</v>
      </c>
      <c r="AX95" s="10">
        <v>16</v>
      </c>
      <c r="AY95" s="10">
        <v>240</v>
      </c>
      <c r="AZ95" s="9">
        <v>482000</v>
      </c>
      <c r="BA95" s="9">
        <v>109879.21</v>
      </c>
      <c r="BB95" s="11">
        <v>82.06</v>
      </c>
      <c r="BC95" s="11">
        <v>77.488609757933304</v>
      </c>
      <c r="BD95" s="11">
        <v>10.18</v>
      </c>
      <c r="BE95" s="11"/>
      <c r="BF95" s="7" t="s">
        <v>349</v>
      </c>
      <c r="BG95" s="4"/>
      <c r="BH95" s="7" t="s">
        <v>359</v>
      </c>
      <c r="BI95" s="7" t="s">
        <v>138</v>
      </c>
      <c r="BJ95" s="7" t="s">
        <v>363</v>
      </c>
      <c r="BK95" s="7" t="s">
        <v>213</v>
      </c>
      <c r="BL95" s="5" t="s">
        <v>4</v>
      </c>
      <c r="BM95" s="11">
        <v>843481.61978976999</v>
      </c>
      <c r="BN95" s="5" t="s">
        <v>139</v>
      </c>
      <c r="BO95" s="11"/>
      <c r="BP95" s="12">
        <v>38656</v>
      </c>
      <c r="BQ95" s="12">
        <v>45956</v>
      </c>
      <c r="BR95" s="11">
        <v>44104.86</v>
      </c>
      <c r="BS95" s="11">
        <v>23.72</v>
      </c>
      <c r="BT95" s="11">
        <v>42.97</v>
      </c>
    </row>
    <row r="96" spans="1:72" s="1" customFormat="1" ht="18.2" customHeight="1" x14ac:dyDescent="0.15">
      <c r="A96" s="13">
        <v>94</v>
      </c>
      <c r="B96" s="14" t="s">
        <v>427</v>
      </c>
      <c r="C96" s="14" t="s">
        <v>211</v>
      </c>
      <c r="D96" s="15">
        <v>45474</v>
      </c>
      <c r="E96" s="16" t="s">
        <v>364</v>
      </c>
      <c r="F96" s="17">
        <v>0</v>
      </c>
      <c r="G96" s="17">
        <v>0</v>
      </c>
      <c r="H96" s="18">
        <v>70436.240000000005</v>
      </c>
      <c r="I96" s="18">
        <v>0</v>
      </c>
      <c r="J96" s="18">
        <v>0</v>
      </c>
      <c r="K96" s="18">
        <v>70436.240000000005</v>
      </c>
      <c r="L96" s="18">
        <v>652.36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70436.240000000005</v>
      </c>
      <c r="T96" s="18">
        <v>0</v>
      </c>
      <c r="U96" s="18">
        <v>621.6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621.6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0.05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5.0435000000000001E-2</v>
      </c>
      <c r="AT96" s="18">
        <v>0</v>
      </c>
      <c r="AU96" s="18">
        <f t="shared" si="1"/>
        <v>-4.3499999999999789E-4</v>
      </c>
      <c r="AV96" s="18">
        <v>652.36</v>
      </c>
      <c r="AW96" s="18">
        <v>621.6</v>
      </c>
      <c r="AX96" s="19">
        <v>77</v>
      </c>
      <c r="AY96" s="19">
        <v>300</v>
      </c>
      <c r="AZ96" s="18">
        <v>650000</v>
      </c>
      <c r="BA96" s="18">
        <v>134013.72</v>
      </c>
      <c r="BB96" s="20">
        <v>74.23</v>
      </c>
      <c r="BC96" s="20">
        <v>39.014528476636599</v>
      </c>
      <c r="BD96" s="20">
        <v>10.59</v>
      </c>
      <c r="BE96" s="20"/>
      <c r="BF96" s="16" t="s">
        <v>349</v>
      </c>
      <c r="BG96" s="13"/>
      <c r="BH96" s="16" t="s">
        <v>219</v>
      </c>
      <c r="BI96" s="16" t="s">
        <v>352</v>
      </c>
      <c r="BJ96" s="16" t="s">
        <v>353</v>
      </c>
      <c r="BK96" s="16" t="s">
        <v>5</v>
      </c>
      <c r="BL96" s="14" t="s">
        <v>4</v>
      </c>
      <c r="BM96" s="20">
        <v>572598.10063064005</v>
      </c>
      <c r="BN96" s="14" t="s">
        <v>139</v>
      </c>
      <c r="BO96" s="20"/>
      <c r="BP96" s="21">
        <v>38658</v>
      </c>
      <c r="BQ96" s="21">
        <v>47783</v>
      </c>
      <c r="BR96" s="20">
        <v>272.12</v>
      </c>
      <c r="BS96" s="20">
        <v>27.89</v>
      </c>
      <c r="BT96" s="20">
        <v>0</v>
      </c>
    </row>
    <row r="97" spans="1:72" s="1" customFormat="1" ht="18.2" customHeight="1" x14ac:dyDescent="0.15">
      <c r="A97" s="4">
        <v>95</v>
      </c>
      <c r="B97" s="5" t="s">
        <v>427</v>
      </c>
      <c r="C97" s="5" t="s">
        <v>211</v>
      </c>
      <c r="D97" s="6">
        <v>45474</v>
      </c>
      <c r="E97" s="7" t="s">
        <v>48</v>
      </c>
      <c r="F97" s="8">
        <v>157</v>
      </c>
      <c r="G97" s="8">
        <v>156</v>
      </c>
      <c r="H97" s="9">
        <v>86045.18</v>
      </c>
      <c r="I97" s="9">
        <v>66561.95</v>
      </c>
      <c r="J97" s="9">
        <v>0</v>
      </c>
      <c r="K97" s="9">
        <v>152607.13</v>
      </c>
      <c r="L97" s="9">
        <v>785.16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152607.13</v>
      </c>
      <c r="T97" s="9">
        <v>175877.51</v>
      </c>
      <c r="U97" s="9">
        <v>759.29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176636.79999999999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f t="shared" si="1"/>
        <v>0</v>
      </c>
      <c r="AV97" s="9">
        <v>67347.11</v>
      </c>
      <c r="AW97" s="9">
        <v>176636.79999999999</v>
      </c>
      <c r="AX97" s="10">
        <v>77</v>
      </c>
      <c r="AY97" s="10">
        <v>300</v>
      </c>
      <c r="AZ97" s="9">
        <v>650000</v>
      </c>
      <c r="BA97" s="9">
        <v>162468.14000000001</v>
      </c>
      <c r="BB97" s="11">
        <v>90</v>
      </c>
      <c r="BC97" s="11">
        <v>84.537446541826597</v>
      </c>
      <c r="BD97" s="11">
        <v>10.59</v>
      </c>
      <c r="BE97" s="11"/>
      <c r="BF97" s="7" t="s">
        <v>212</v>
      </c>
      <c r="BG97" s="4"/>
      <c r="BH97" s="7" t="s">
        <v>219</v>
      </c>
      <c r="BI97" s="7" t="s">
        <v>352</v>
      </c>
      <c r="BJ97" s="7" t="s">
        <v>353</v>
      </c>
      <c r="BK97" s="7" t="s">
        <v>213</v>
      </c>
      <c r="BL97" s="5" t="s">
        <v>4</v>
      </c>
      <c r="BM97" s="11">
        <v>1240590.8205874299</v>
      </c>
      <c r="BN97" s="5" t="s">
        <v>139</v>
      </c>
      <c r="BO97" s="11"/>
      <c r="BP97" s="12">
        <v>38658</v>
      </c>
      <c r="BQ97" s="12">
        <v>47783</v>
      </c>
      <c r="BR97" s="11">
        <v>58052.89</v>
      </c>
      <c r="BS97" s="11">
        <v>33.81</v>
      </c>
      <c r="BT97" s="11">
        <v>42.96</v>
      </c>
    </row>
    <row r="98" spans="1:72" s="1" customFormat="1" ht="18.2" customHeight="1" x14ac:dyDescent="0.15">
      <c r="A98" s="13">
        <v>96</v>
      </c>
      <c r="B98" s="14" t="s">
        <v>427</v>
      </c>
      <c r="C98" s="14" t="s">
        <v>211</v>
      </c>
      <c r="D98" s="15">
        <v>45474</v>
      </c>
      <c r="E98" s="16" t="s">
        <v>49</v>
      </c>
      <c r="F98" s="17">
        <v>60</v>
      </c>
      <c r="G98" s="17">
        <v>59</v>
      </c>
      <c r="H98" s="18">
        <v>38574.54</v>
      </c>
      <c r="I98" s="18">
        <v>16363.45</v>
      </c>
      <c r="J98" s="18">
        <v>0</v>
      </c>
      <c r="K98" s="18">
        <v>54937.99</v>
      </c>
      <c r="L98" s="18">
        <v>352.6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54937.99</v>
      </c>
      <c r="T98" s="18">
        <v>24727.040000000001</v>
      </c>
      <c r="U98" s="18">
        <v>340.4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25067.439999999999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0</v>
      </c>
      <c r="AT98" s="18">
        <v>0</v>
      </c>
      <c r="AU98" s="18">
        <f t="shared" si="1"/>
        <v>0</v>
      </c>
      <c r="AV98" s="18">
        <v>16716.05</v>
      </c>
      <c r="AW98" s="18">
        <v>25067.439999999999</v>
      </c>
      <c r="AX98" s="19">
        <v>77</v>
      </c>
      <c r="AY98" s="19">
        <v>300</v>
      </c>
      <c r="AZ98" s="18">
        <v>292400</v>
      </c>
      <c r="BA98" s="18">
        <v>72900</v>
      </c>
      <c r="BB98" s="20">
        <v>89.79</v>
      </c>
      <c r="BC98" s="20">
        <v>67.666421427983494</v>
      </c>
      <c r="BD98" s="20">
        <v>10.59</v>
      </c>
      <c r="BE98" s="20"/>
      <c r="BF98" s="16" t="s">
        <v>212</v>
      </c>
      <c r="BG98" s="13"/>
      <c r="BH98" s="16" t="s">
        <v>240</v>
      </c>
      <c r="BI98" s="16" t="s">
        <v>366</v>
      </c>
      <c r="BJ98" s="16" t="s">
        <v>351</v>
      </c>
      <c r="BK98" s="16" t="s">
        <v>213</v>
      </c>
      <c r="BL98" s="14" t="s">
        <v>4</v>
      </c>
      <c r="BM98" s="20">
        <v>446608.00642489002</v>
      </c>
      <c r="BN98" s="14" t="s">
        <v>139</v>
      </c>
      <c r="BO98" s="20"/>
      <c r="BP98" s="21">
        <v>38660</v>
      </c>
      <c r="BQ98" s="21">
        <v>47785</v>
      </c>
      <c r="BR98" s="20">
        <v>11642.8</v>
      </c>
      <c r="BS98" s="20">
        <v>15.17</v>
      </c>
      <c r="BT98" s="20">
        <v>42.96</v>
      </c>
    </row>
    <row r="99" spans="1:72" s="1" customFormat="1" ht="18.2" customHeight="1" x14ac:dyDescent="0.15">
      <c r="A99" s="4">
        <v>97</v>
      </c>
      <c r="B99" s="5" t="s">
        <v>427</v>
      </c>
      <c r="C99" s="5" t="s">
        <v>211</v>
      </c>
      <c r="D99" s="6">
        <v>45474</v>
      </c>
      <c r="E99" s="7" t="s">
        <v>367</v>
      </c>
      <c r="F99" s="8">
        <v>0</v>
      </c>
      <c r="G99" s="8">
        <v>0</v>
      </c>
      <c r="H99" s="9">
        <v>10599.31</v>
      </c>
      <c r="I99" s="9">
        <v>0</v>
      </c>
      <c r="J99" s="9">
        <v>0</v>
      </c>
      <c r="K99" s="9">
        <v>10599.31</v>
      </c>
      <c r="L99" s="9">
        <v>669.79</v>
      </c>
      <c r="M99" s="9">
        <v>0</v>
      </c>
      <c r="N99" s="9">
        <v>0</v>
      </c>
      <c r="O99" s="9">
        <v>0</v>
      </c>
      <c r="P99" s="9">
        <v>669.79</v>
      </c>
      <c r="Q99" s="9">
        <v>2.33</v>
      </c>
      <c r="R99" s="9">
        <v>0</v>
      </c>
      <c r="S99" s="9">
        <v>9927.19</v>
      </c>
      <c r="T99" s="9">
        <v>0</v>
      </c>
      <c r="U99" s="9">
        <v>98.98</v>
      </c>
      <c r="V99" s="9">
        <v>0</v>
      </c>
      <c r="W99" s="9">
        <v>0</v>
      </c>
      <c r="X99" s="9">
        <v>98.98</v>
      </c>
      <c r="Y99" s="9">
        <v>0</v>
      </c>
      <c r="Z99" s="9">
        <v>0</v>
      </c>
      <c r="AA99" s="9">
        <v>0</v>
      </c>
      <c r="AB99" s="9">
        <v>16.05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34.14</v>
      </c>
      <c r="AI99" s="9">
        <v>98.98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1.188293</v>
      </c>
      <c r="AT99" s="9">
        <v>0</v>
      </c>
      <c r="AU99" s="9">
        <f t="shared" si="1"/>
        <v>919.08170700000005</v>
      </c>
      <c r="AV99" s="9">
        <v>0</v>
      </c>
      <c r="AW99" s="9">
        <v>0</v>
      </c>
      <c r="AX99" s="10">
        <v>17</v>
      </c>
      <c r="AY99" s="10">
        <v>240</v>
      </c>
      <c r="AZ99" s="9">
        <v>310000</v>
      </c>
      <c r="BA99" s="9">
        <v>76538.149999999994</v>
      </c>
      <c r="BB99" s="11">
        <v>89.99</v>
      </c>
      <c r="BC99" s="11">
        <v>11.671928680011201</v>
      </c>
      <c r="BD99" s="11">
        <v>10.59</v>
      </c>
      <c r="BE99" s="11"/>
      <c r="BF99" s="7" t="s">
        <v>212</v>
      </c>
      <c r="BG99" s="4"/>
      <c r="BH99" s="7" t="s">
        <v>240</v>
      </c>
      <c r="BI99" s="7" t="s">
        <v>272</v>
      </c>
      <c r="BJ99" s="7" t="s">
        <v>241</v>
      </c>
      <c r="BK99" s="7" t="s">
        <v>5</v>
      </c>
      <c r="BL99" s="5" t="s">
        <v>4</v>
      </c>
      <c r="BM99" s="11">
        <v>80701.214866089998</v>
      </c>
      <c r="BN99" s="5" t="s">
        <v>139</v>
      </c>
      <c r="BO99" s="11"/>
      <c r="BP99" s="12">
        <v>38666</v>
      </c>
      <c r="BQ99" s="12">
        <v>45966</v>
      </c>
      <c r="BR99" s="11">
        <v>0</v>
      </c>
      <c r="BS99" s="11">
        <v>16.05</v>
      </c>
      <c r="BT99" s="11">
        <v>0</v>
      </c>
    </row>
    <row r="100" spans="1:72" s="1" customFormat="1" ht="18.2" customHeight="1" x14ac:dyDescent="0.15">
      <c r="A100" s="13">
        <v>98</v>
      </c>
      <c r="B100" s="14" t="s">
        <v>427</v>
      </c>
      <c r="C100" s="14" t="s">
        <v>211</v>
      </c>
      <c r="D100" s="15">
        <v>45474</v>
      </c>
      <c r="E100" s="16" t="s">
        <v>50</v>
      </c>
      <c r="F100" s="17">
        <v>193</v>
      </c>
      <c r="G100" s="17">
        <v>192</v>
      </c>
      <c r="H100" s="18">
        <v>46869.18</v>
      </c>
      <c r="I100" s="18">
        <v>41065.03</v>
      </c>
      <c r="J100" s="18">
        <v>0</v>
      </c>
      <c r="K100" s="18">
        <v>87934.21</v>
      </c>
      <c r="L100" s="18">
        <v>433.85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87934.21</v>
      </c>
      <c r="T100" s="18">
        <v>118597.63</v>
      </c>
      <c r="U100" s="18">
        <v>397.58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118995.21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f t="shared" si="1"/>
        <v>0</v>
      </c>
      <c r="AV100" s="18">
        <v>41498.879999999997</v>
      </c>
      <c r="AW100" s="18">
        <v>118995.21</v>
      </c>
      <c r="AX100" s="19">
        <v>77</v>
      </c>
      <c r="AY100" s="19">
        <v>300</v>
      </c>
      <c r="AZ100" s="18">
        <v>385833</v>
      </c>
      <c r="BA100" s="18">
        <v>90233.4</v>
      </c>
      <c r="BB100" s="20">
        <v>84.3</v>
      </c>
      <c r="BC100" s="20">
        <v>82.151995857409801</v>
      </c>
      <c r="BD100" s="20">
        <v>10.18</v>
      </c>
      <c r="BE100" s="20"/>
      <c r="BF100" s="16" t="s">
        <v>349</v>
      </c>
      <c r="BG100" s="13"/>
      <c r="BH100" s="16" t="s">
        <v>26</v>
      </c>
      <c r="BI100" s="16" t="s">
        <v>258</v>
      </c>
      <c r="BJ100" s="16" t="s">
        <v>368</v>
      </c>
      <c r="BK100" s="16" t="s">
        <v>213</v>
      </c>
      <c r="BL100" s="14" t="s">
        <v>4</v>
      </c>
      <c r="BM100" s="20">
        <v>714844.54062930995</v>
      </c>
      <c r="BN100" s="14" t="s">
        <v>139</v>
      </c>
      <c r="BO100" s="20"/>
      <c r="BP100" s="21">
        <v>38670</v>
      </c>
      <c r="BQ100" s="21">
        <v>47795</v>
      </c>
      <c r="BR100" s="20">
        <v>38922.300000000003</v>
      </c>
      <c r="BS100" s="20">
        <v>19.34</v>
      </c>
      <c r="BT100" s="20">
        <v>42.96</v>
      </c>
    </row>
    <row r="101" spans="1:72" s="1" customFormat="1" ht="18.2" customHeight="1" x14ac:dyDescent="0.15">
      <c r="A101" s="4">
        <v>99</v>
      </c>
      <c r="B101" s="5" t="s">
        <v>427</v>
      </c>
      <c r="C101" s="5" t="s">
        <v>211</v>
      </c>
      <c r="D101" s="6">
        <v>45474</v>
      </c>
      <c r="E101" s="7" t="s">
        <v>51</v>
      </c>
      <c r="F101" s="8">
        <v>160</v>
      </c>
      <c r="G101" s="8">
        <v>159</v>
      </c>
      <c r="H101" s="9">
        <v>32791.19</v>
      </c>
      <c r="I101" s="9">
        <v>25526.47</v>
      </c>
      <c r="J101" s="9">
        <v>0</v>
      </c>
      <c r="K101" s="9">
        <v>58317.66</v>
      </c>
      <c r="L101" s="9">
        <v>299.2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58317.66</v>
      </c>
      <c r="T101" s="9">
        <v>68065.34</v>
      </c>
      <c r="U101" s="9">
        <v>289.36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68354.7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f t="shared" si="1"/>
        <v>0</v>
      </c>
      <c r="AV101" s="9">
        <v>25825.67</v>
      </c>
      <c r="AW101" s="9">
        <v>68354.7</v>
      </c>
      <c r="AX101" s="10">
        <v>77</v>
      </c>
      <c r="AY101" s="10">
        <v>300</v>
      </c>
      <c r="AZ101" s="9">
        <v>248000</v>
      </c>
      <c r="BA101" s="9">
        <v>61913.61</v>
      </c>
      <c r="BB101" s="11">
        <v>89.99</v>
      </c>
      <c r="BC101" s="11">
        <v>84.763369853575</v>
      </c>
      <c r="BD101" s="11">
        <v>10.59</v>
      </c>
      <c r="BE101" s="11"/>
      <c r="BF101" s="7" t="s">
        <v>349</v>
      </c>
      <c r="BG101" s="4"/>
      <c r="BH101" s="7" t="s">
        <v>228</v>
      </c>
      <c r="BI101" s="7" t="s">
        <v>236</v>
      </c>
      <c r="BJ101" s="7" t="s">
        <v>369</v>
      </c>
      <c r="BK101" s="7" t="s">
        <v>213</v>
      </c>
      <c r="BL101" s="5" t="s">
        <v>4</v>
      </c>
      <c r="BM101" s="11">
        <v>474082.39493225998</v>
      </c>
      <c r="BN101" s="5" t="s">
        <v>139</v>
      </c>
      <c r="BO101" s="11"/>
      <c r="BP101" s="12">
        <v>38673</v>
      </c>
      <c r="BQ101" s="12">
        <v>47798</v>
      </c>
      <c r="BR101" s="11">
        <v>23678.91</v>
      </c>
      <c r="BS101" s="11">
        <v>12.88</v>
      </c>
      <c r="BT101" s="11">
        <v>42.91</v>
      </c>
    </row>
    <row r="102" spans="1:72" s="1" customFormat="1" ht="18.2" customHeight="1" x14ac:dyDescent="0.15">
      <c r="A102" s="13">
        <v>100</v>
      </c>
      <c r="B102" s="14" t="s">
        <v>427</v>
      </c>
      <c r="C102" s="14" t="s">
        <v>211</v>
      </c>
      <c r="D102" s="15">
        <v>45474</v>
      </c>
      <c r="E102" s="16" t="s">
        <v>52</v>
      </c>
      <c r="F102" s="17">
        <v>173</v>
      </c>
      <c r="G102" s="17">
        <v>172</v>
      </c>
      <c r="H102" s="18">
        <v>51345.62</v>
      </c>
      <c r="I102" s="18">
        <v>43025.3</v>
      </c>
      <c r="J102" s="18">
        <v>0</v>
      </c>
      <c r="K102" s="18">
        <v>94370.92</v>
      </c>
      <c r="L102" s="18">
        <v>475.28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94370.92</v>
      </c>
      <c r="T102" s="18">
        <v>114544.7</v>
      </c>
      <c r="U102" s="18">
        <v>435.55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114980.25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v>0</v>
      </c>
      <c r="AU102" s="18">
        <f t="shared" si="1"/>
        <v>0</v>
      </c>
      <c r="AV102" s="18">
        <v>43500.58</v>
      </c>
      <c r="AW102" s="18">
        <v>114980.25</v>
      </c>
      <c r="AX102" s="19">
        <v>77</v>
      </c>
      <c r="AY102" s="19">
        <v>300</v>
      </c>
      <c r="AZ102" s="18">
        <v>416000</v>
      </c>
      <c r="BA102" s="18">
        <v>98850.62</v>
      </c>
      <c r="BB102" s="20">
        <v>88.99</v>
      </c>
      <c r="BC102" s="20">
        <v>84.957162340509299</v>
      </c>
      <c r="BD102" s="20">
        <v>10.18</v>
      </c>
      <c r="BE102" s="20"/>
      <c r="BF102" s="16" t="s">
        <v>349</v>
      </c>
      <c r="BG102" s="13"/>
      <c r="BH102" s="16" t="s">
        <v>215</v>
      </c>
      <c r="BI102" s="16" t="s">
        <v>216</v>
      </c>
      <c r="BJ102" s="16" t="s">
        <v>277</v>
      </c>
      <c r="BK102" s="16" t="s">
        <v>213</v>
      </c>
      <c r="BL102" s="14" t="s">
        <v>4</v>
      </c>
      <c r="BM102" s="20">
        <v>767170.55803612003</v>
      </c>
      <c r="BN102" s="14" t="s">
        <v>139</v>
      </c>
      <c r="BO102" s="20"/>
      <c r="BP102" s="21">
        <v>38674</v>
      </c>
      <c r="BQ102" s="21">
        <v>47799</v>
      </c>
      <c r="BR102" s="20">
        <v>42792.42</v>
      </c>
      <c r="BS102" s="20">
        <v>21.19</v>
      </c>
      <c r="BT102" s="20">
        <v>42.95</v>
      </c>
    </row>
    <row r="103" spans="1:72" s="1" customFormat="1" ht="18.2" customHeight="1" x14ac:dyDescent="0.15">
      <c r="A103" s="4">
        <v>101</v>
      </c>
      <c r="B103" s="5" t="s">
        <v>427</v>
      </c>
      <c r="C103" s="5" t="s">
        <v>211</v>
      </c>
      <c r="D103" s="6">
        <v>45474</v>
      </c>
      <c r="E103" s="7" t="s">
        <v>53</v>
      </c>
      <c r="F103" s="8">
        <v>152</v>
      </c>
      <c r="G103" s="8">
        <v>151</v>
      </c>
      <c r="H103" s="9">
        <v>28120.82</v>
      </c>
      <c r="I103" s="9">
        <v>21427.29</v>
      </c>
      <c r="J103" s="9">
        <v>0</v>
      </c>
      <c r="K103" s="9">
        <v>49548.11</v>
      </c>
      <c r="L103" s="9">
        <v>256.63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49548.11</v>
      </c>
      <c r="T103" s="9">
        <v>55297.24</v>
      </c>
      <c r="U103" s="9">
        <v>248.15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55545.39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f t="shared" si="1"/>
        <v>0</v>
      </c>
      <c r="AV103" s="9">
        <v>21683.919999999998</v>
      </c>
      <c r="AW103" s="9">
        <v>55545.39</v>
      </c>
      <c r="AX103" s="10">
        <v>77</v>
      </c>
      <c r="AY103" s="10">
        <v>300</v>
      </c>
      <c r="AZ103" s="9">
        <v>213000</v>
      </c>
      <c r="BA103" s="9">
        <v>53100</v>
      </c>
      <c r="BB103" s="11">
        <v>89.87</v>
      </c>
      <c r="BC103" s="11">
        <v>83.858543233521701</v>
      </c>
      <c r="BD103" s="11">
        <v>10.59</v>
      </c>
      <c r="BE103" s="11"/>
      <c r="BF103" s="7" t="s">
        <v>349</v>
      </c>
      <c r="BG103" s="4"/>
      <c r="BH103" s="7" t="s">
        <v>240</v>
      </c>
      <c r="BI103" s="7" t="s">
        <v>366</v>
      </c>
      <c r="BJ103" s="7" t="s">
        <v>351</v>
      </c>
      <c r="BK103" s="7" t="s">
        <v>213</v>
      </c>
      <c r="BL103" s="5" t="s">
        <v>4</v>
      </c>
      <c r="BM103" s="11">
        <v>402791.99565221003</v>
      </c>
      <c r="BN103" s="5" t="s">
        <v>139</v>
      </c>
      <c r="BO103" s="11"/>
      <c r="BP103" s="12">
        <v>38674</v>
      </c>
      <c r="BQ103" s="12">
        <v>47799</v>
      </c>
      <c r="BR103" s="11">
        <v>20119.98</v>
      </c>
      <c r="BS103" s="11">
        <v>11.05</v>
      </c>
      <c r="BT103" s="11">
        <v>42.91</v>
      </c>
    </row>
    <row r="104" spans="1:72" s="1" customFormat="1" ht="18.2" customHeight="1" x14ac:dyDescent="0.15">
      <c r="A104" s="13">
        <v>102</v>
      </c>
      <c r="B104" s="14" t="s">
        <v>427</v>
      </c>
      <c r="C104" s="14" t="s">
        <v>211</v>
      </c>
      <c r="D104" s="15">
        <v>45474</v>
      </c>
      <c r="E104" s="16" t="s">
        <v>54</v>
      </c>
      <c r="F104" s="17">
        <v>31</v>
      </c>
      <c r="G104" s="17">
        <v>30</v>
      </c>
      <c r="H104" s="18">
        <v>8391.7900000000009</v>
      </c>
      <c r="I104" s="18">
        <v>12109.56</v>
      </c>
      <c r="J104" s="18">
        <v>0</v>
      </c>
      <c r="K104" s="18">
        <v>20501.349999999999</v>
      </c>
      <c r="L104" s="18">
        <v>459.32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20501.349999999999</v>
      </c>
      <c r="T104" s="18">
        <v>3944.04</v>
      </c>
      <c r="U104" s="18">
        <v>74.03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4018.07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f t="shared" si="1"/>
        <v>0</v>
      </c>
      <c r="AV104" s="18">
        <v>12568.88</v>
      </c>
      <c r="AW104" s="18">
        <v>4018.07</v>
      </c>
      <c r="AX104" s="19">
        <v>17</v>
      </c>
      <c r="AY104" s="19">
        <v>240</v>
      </c>
      <c r="AZ104" s="18">
        <v>213500</v>
      </c>
      <c r="BA104" s="18">
        <v>53100</v>
      </c>
      <c r="BB104" s="20">
        <v>89.87</v>
      </c>
      <c r="BC104" s="20">
        <v>34.697859218455697</v>
      </c>
      <c r="BD104" s="20">
        <v>10.59</v>
      </c>
      <c r="BE104" s="20"/>
      <c r="BF104" s="16" t="s">
        <v>349</v>
      </c>
      <c r="BG104" s="13"/>
      <c r="BH104" s="16" t="s">
        <v>240</v>
      </c>
      <c r="BI104" s="16" t="s">
        <v>366</v>
      </c>
      <c r="BJ104" s="16" t="s">
        <v>351</v>
      </c>
      <c r="BK104" s="16" t="s">
        <v>213</v>
      </c>
      <c r="BL104" s="14" t="s">
        <v>4</v>
      </c>
      <c r="BM104" s="20">
        <v>166661.85006985001</v>
      </c>
      <c r="BN104" s="14" t="s">
        <v>139</v>
      </c>
      <c r="BO104" s="20"/>
      <c r="BP104" s="21">
        <v>38674</v>
      </c>
      <c r="BQ104" s="21">
        <v>45974</v>
      </c>
      <c r="BR104" s="20">
        <v>4597.6000000000004</v>
      </c>
      <c r="BS104" s="20">
        <v>11.13</v>
      </c>
      <c r="BT104" s="20">
        <v>42.88</v>
      </c>
    </row>
    <row r="105" spans="1:72" s="1" customFormat="1" ht="18.2" customHeight="1" x14ac:dyDescent="0.15">
      <c r="A105" s="4">
        <v>103</v>
      </c>
      <c r="B105" s="5" t="s">
        <v>427</v>
      </c>
      <c r="C105" s="5" t="s">
        <v>211</v>
      </c>
      <c r="D105" s="6">
        <v>45474</v>
      </c>
      <c r="E105" s="7" t="s">
        <v>454</v>
      </c>
      <c r="F105" s="8">
        <v>194</v>
      </c>
      <c r="G105" s="8">
        <v>193</v>
      </c>
      <c r="H105" s="9">
        <v>44086.21</v>
      </c>
      <c r="I105" s="9">
        <v>37298.935890000001</v>
      </c>
      <c r="J105" s="9">
        <v>0</v>
      </c>
      <c r="K105" s="9">
        <v>81385.14589</v>
      </c>
      <c r="L105" s="9">
        <v>402.33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81385.14589</v>
      </c>
      <c r="T105" s="9">
        <v>115790.45</v>
      </c>
      <c r="U105" s="9">
        <v>389.06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116179.51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f t="shared" si="1"/>
        <v>0</v>
      </c>
      <c r="AV105" s="9">
        <v>37701.265890000002</v>
      </c>
      <c r="AW105" s="9">
        <v>116179.51</v>
      </c>
      <c r="AX105" s="10">
        <v>77</v>
      </c>
      <c r="AY105" s="10">
        <v>300</v>
      </c>
      <c r="AZ105" s="9">
        <v>336660</v>
      </c>
      <c r="BA105" s="9">
        <v>83250</v>
      </c>
      <c r="BB105" s="11">
        <v>89.51</v>
      </c>
      <c r="BC105" s="11">
        <v>87.504917821188002</v>
      </c>
      <c r="BD105" s="11">
        <v>10.59</v>
      </c>
      <c r="BE105" s="11"/>
      <c r="BF105" s="7" t="s">
        <v>349</v>
      </c>
      <c r="BG105" s="4"/>
      <c r="BH105" s="7" t="s">
        <v>215</v>
      </c>
      <c r="BI105" s="7" t="s">
        <v>218</v>
      </c>
      <c r="BJ105" s="7" t="s">
        <v>356</v>
      </c>
      <c r="BK105" s="7" t="s">
        <v>213</v>
      </c>
      <c r="BL105" s="5" t="s">
        <v>4</v>
      </c>
      <c r="BM105" s="11">
        <v>661605.16172018205</v>
      </c>
      <c r="BN105" s="5" t="s">
        <v>139</v>
      </c>
      <c r="BO105" s="11"/>
      <c r="BP105" s="12">
        <v>38674</v>
      </c>
      <c r="BQ105" s="12">
        <v>47799</v>
      </c>
      <c r="BR105" s="11">
        <v>35928.46</v>
      </c>
      <c r="BS105" s="11">
        <v>17.32</v>
      </c>
      <c r="BT105" s="11">
        <v>46.27</v>
      </c>
    </row>
    <row r="106" spans="1:72" s="1" customFormat="1" ht="18.2" customHeight="1" x14ac:dyDescent="0.15">
      <c r="A106" s="13">
        <v>104</v>
      </c>
      <c r="B106" s="14" t="s">
        <v>427</v>
      </c>
      <c r="C106" s="14" t="s">
        <v>211</v>
      </c>
      <c r="D106" s="15">
        <v>45474</v>
      </c>
      <c r="E106" s="16" t="s">
        <v>55</v>
      </c>
      <c r="F106" s="17">
        <v>181</v>
      </c>
      <c r="G106" s="17">
        <v>180</v>
      </c>
      <c r="H106" s="18">
        <v>40439.06</v>
      </c>
      <c r="I106" s="18">
        <v>33284.17</v>
      </c>
      <c r="J106" s="18">
        <v>0</v>
      </c>
      <c r="K106" s="18">
        <v>73723.23</v>
      </c>
      <c r="L106" s="18">
        <v>369.01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73723.23</v>
      </c>
      <c r="T106" s="18">
        <v>97516.55</v>
      </c>
      <c r="U106" s="18">
        <v>356.85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97873.4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f t="shared" si="1"/>
        <v>0</v>
      </c>
      <c r="AV106" s="18">
        <v>33653.18</v>
      </c>
      <c r="AW106" s="18">
        <v>97873.4</v>
      </c>
      <c r="AX106" s="19">
        <v>77</v>
      </c>
      <c r="AY106" s="19">
        <v>300</v>
      </c>
      <c r="AZ106" s="18">
        <v>305773.13</v>
      </c>
      <c r="BA106" s="18">
        <v>76356.639999999999</v>
      </c>
      <c r="BB106" s="20">
        <v>90</v>
      </c>
      <c r="BC106" s="20">
        <v>86.896053833694097</v>
      </c>
      <c r="BD106" s="20">
        <v>10.59</v>
      </c>
      <c r="BE106" s="20"/>
      <c r="BF106" s="16" t="s">
        <v>212</v>
      </c>
      <c r="BG106" s="13"/>
      <c r="BH106" s="16" t="s">
        <v>26</v>
      </c>
      <c r="BI106" s="16" t="s">
        <v>258</v>
      </c>
      <c r="BJ106" s="16" t="s">
        <v>337</v>
      </c>
      <c r="BK106" s="16" t="s">
        <v>213</v>
      </c>
      <c r="BL106" s="14" t="s">
        <v>4</v>
      </c>
      <c r="BM106" s="20">
        <v>599319.06459453003</v>
      </c>
      <c r="BN106" s="14" t="s">
        <v>139</v>
      </c>
      <c r="BO106" s="20"/>
      <c r="BP106" s="21">
        <v>38666</v>
      </c>
      <c r="BQ106" s="21">
        <v>47791</v>
      </c>
      <c r="BR106" s="20">
        <v>32112.69</v>
      </c>
      <c r="BS106" s="20">
        <v>15.89</v>
      </c>
      <c r="BT106" s="20">
        <v>42.92</v>
      </c>
    </row>
    <row r="107" spans="1:72" s="1" customFormat="1" ht="18.2" customHeight="1" x14ac:dyDescent="0.15">
      <c r="A107" s="4">
        <v>105</v>
      </c>
      <c r="B107" s="5" t="s">
        <v>427</v>
      </c>
      <c r="C107" s="5" t="s">
        <v>211</v>
      </c>
      <c r="D107" s="6">
        <v>45474</v>
      </c>
      <c r="E107" s="7" t="s">
        <v>56</v>
      </c>
      <c r="F107" s="8">
        <v>194</v>
      </c>
      <c r="G107" s="8">
        <v>193</v>
      </c>
      <c r="H107" s="9">
        <v>47179.45</v>
      </c>
      <c r="I107" s="9">
        <v>41479.040000000001</v>
      </c>
      <c r="J107" s="9">
        <v>0</v>
      </c>
      <c r="K107" s="9">
        <v>88658.49</v>
      </c>
      <c r="L107" s="9">
        <v>436.76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88658.49</v>
      </c>
      <c r="T107" s="9">
        <v>120850.81</v>
      </c>
      <c r="U107" s="9">
        <v>400.21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121251.02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f t="shared" si="1"/>
        <v>0</v>
      </c>
      <c r="AV107" s="9">
        <v>41915.800000000003</v>
      </c>
      <c r="AW107" s="9">
        <v>121251.02</v>
      </c>
      <c r="AX107" s="10">
        <v>77</v>
      </c>
      <c r="AY107" s="10">
        <v>300</v>
      </c>
      <c r="AZ107" s="9">
        <v>370025</v>
      </c>
      <c r="BA107" s="9">
        <v>90834.32</v>
      </c>
      <c r="BB107" s="11">
        <v>88.49</v>
      </c>
      <c r="BC107" s="11">
        <v>86.370325446373101</v>
      </c>
      <c r="BD107" s="11">
        <v>10.18</v>
      </c>
      <c r="BE107" s="11"/>
      <c r="BF107" s="7" t="s">
        <v>212</v>
      </c>
      <c r="BG107" s="4"/>
      <c r="BH107" s="7" t="s">
        <v>26</v>
      </c>
      <c r="BI107" s="7" t="s">
        <v>258</v>
      </c>
      <c r="BJ107" s="7" t="s">
        <v>368</v>
      </c>
      <c r="BK107" s="7" t="s">
        <v>213</v>
      </c>
      <c r="BL107" s="5" t="s">
        <v>4</v>
      </c>
      <c r="BM107" s="11">
        <v>720732.43800038996</v>
      </c>
      <c r="BN107" s="5" t="s">
        <v>139</v>
      </c>
      <c r="BO107" s="11"/>
      <c r="BP107" s="12">
        <v>38674</v>
      </c>
      <c r="BQ107" s="12">
        <v>47799</v>
      </c>
      <c r="BR107" s="11">
        <v>39093.089999999997</v>
      </c>
      <c r="BS107" s="11">
        <v>19.47</v>
      </c>
      <c r="BT107" s="11">
        <v>42.94</v>
      </c>
    </row>
    <row r="108" spans="1:72" s="1" customFormat="1" ht="18.2" customHeight="1" x14ac:dyDescent="0.15">
      <c r="A108" s="13">
        <v>106</v>
      </c>
      <c r="B108" s="14" t="s">
        <v>427</v>
      </c>
      <c r="C108" s="14" t="s">
        <v>211</v>
      </c>
      <c r="D108" s="15">
        <v>45474</v>
      </c>
      <c r="E108" s="16" t="s">
        <v>57</v>
      </c>
      <c r="F108" s="17">
        <v>154</v>
      </c>
      <c r="G108" s="17">
        <v>153</v>
      </c>
      <c r="H108" s="18">
        <v>39963.339999999997</v>
      </c>
      <c r="I108" s="18">
        <v>30637.18</v>
      </c>
      <c r="J108" s="18">
        <v>0</v>
      </c>
      <c r="K108" s="18">
        <v>70600.52</v>
      </c>
      <c r="L108" s="18">
        <v>364.67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70600.52</v>
      </c>
      <c r="T108" s="18">
        <v>79827.240000000005</v>
      </c>
      <c r="U108" s="18">
        <v>352.65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80179.89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f t="shared" si="1"/>
        <v>0</v>
      </c>
      <c r="AV108" s="18">
        <v>31001.85</v>
      </c>
      <c r="AW108" s="18">
        <v>80179.89</v>
      </c>
      <c r="AX108" s="19">
        <v>77</v>
      </c>
      <c r="AY108" s="19">
        <v>300</v>
      </c>
      <c r="AZ108" s="18">
        <v>302175.8</v>
      </c>
      <c r="BA108" s="18">
        <v>75458.33</v>
      </c>
      <c r="BB108" s="20">
        <v>89.99</v>
      </c>
      <c r="BC108" s="20">
        <v>84.196679078373506</v>
      </c>
      <c r="BD108" s="20">
        <v>10.59</v>
      </c>
      <c r="BE108" s="20"/>
      <c r="BF108" s="16" t="s">
        <v>212</v>
      </c>
      <c r="BG108" s="13"/>
      <c r="BH108" s="16" t="s">
        <v>26</v>
      </c>
      <c r="BI108" s="16" t="s">
        <v>258</v>
      </c>
      <c r="BJ108" s="16" t="s">
        <v>337</v>
      </c>
      <c r="BK108" s="16" t="s">
        <v>213</v>
      </c>
      <c r="BL108" s="14" t="s">
        <v>4</v>
      </c>
      <c r="BM108" s="20">
        <v>573933.58384172001</v>
      </c>
      <c r="BN108" s="14" t="s">
        <v>139</v>
      </c>
      <c r="BO108" s="20"/>
      <c r="BP108" s="21">
        <v>38666</v>
      </c>
      <c r="BQ108" s="21">
        <v>47791</v>
      </c>
      <c r="BR108" s="20">
        <v>25969.62</v>
      </c>
      <c r="BS108" s="20">
        <v>15.7</v>
      </c>
      <c r="BT108" s="20">
        <v>42.92</v>
      </c>
    </row>
    <row r="109" spans="1:72" s="1" customFormat="1" ht="18.2" customHeight="1" x14ac:dyDescent="0.15">
      <c r="A109" s="4">
        <v>107</v>
      </c>
      <c r="B109" s="5" t="s">
        <v>427</v>
      </c>
      <c r="C109" s="5" t="s">
        <v>211</v>
      </c>
      <c r="D109" s="6">
        <v>45474</v>
      </c>
      <c r="E109" s="7" t="s">
        <v>371</v>
      </c>
      <c r="F109" s="8">
        <v>0</v>
      </c>
      <c r="G109" s="8">
        <v>0</v>
      </c>
      <c r="H109" s="9">
        <v>3000.41</v>
      </c>
      <c r="I109" s="9">
        <v>0</v>
      </c>
      <c r="J109" s="9">
        <v>0</v>
      </c>
      <c r="K109" s="9">
        <v>3000.41</v>
      </c>
      <c r="L109" s="9">
        <v>764.05</v>
      </c>
      <c r="M109" s="9">
        <v>0</v>
      </c>
      <c r="N109" s="9">
        <v>0</v>
      </c>
      <c r="O109" s="9">
        <v>0</v>
      </c>
      <c r="P109" s="9">
        <v>764.05</v>
      </c>
      <c r="Q109" s="9">
        <v>0</v>
      </c>
      <c r="R109" s="9">
        <v>0</v>
      </c>
      <c r="S109" s="9">
        <v>2236.36</v>
      </c>
      <c r="T109" s="9">
        <v>0</v>
      </c>
      <c r="U109" s="9">
        <v>26.48</v>
      </c>
      <c r="V109" s="9">
        <v>0</v>
      </c>
      <c r="W109" s="9">
        <v>0</v>
      </c>
      <c r="X109" s="9">
        <v>26.48</v>
      </c>
      <c r="Y109" s="9">
        <v>0</v>
      </c>
      <c r="Z109" s="9">
        <v>0</v>
      </c>
      <c r="AA109" s="9">
        <v>0</v>
      </c>
      <c r="AB109" s="9">
        <v>17.3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40.39</v>
      </c>
      <c r="AI109" s="9">
        <v>108.45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5.1665000000000003E-2</v>
      </c>
      <c r="AT109" s="9">
        <v>0</v>
      </c>
      <c r="AU109" s="9">
        <f t="shared" si="1"/>
        <v>956.618335</v>
      </c>
      <c r="AV109" s="9">
        <v>0</v>
      </c>
      <c r="AW109" s="9">
        <v>0</v>
      </c>
      <c r="AX109" s="10">
        <v>76</v>
      </c>
      <c r="AY109" s="10">
        <v>300</v>
      </c>
      <c r="AZ109" s="9">
        <v>354105.91700000002</v>
      </c>
      <c r="BA109" s="9">
        <v>83160</v>
      </c>
      <c r="BB109" s="11">
        <v>84.46</v>
      </c>
      <c r="BC109" s="11">
        <v>2.2713199326599298</v>
      </c>
      <c r="BD109" s="11">
        <v>10.59</v>
      </c>
      <c r="BE109" s="11"/>
      <c r="BF109" s="7" t="s">
        <v>349</v>
      </c>
      <c r="BG109" s="4"/>
      <c r="BH109" s="7" t="s">
        <v>240</v>
      </c>
      <c r="BI109" s="7" t="s">
        <v>270</v>
      </c>
      <c r="BJ109" s="7" t="s">
        <v>271</v>
      </c>
      <c r="BK109" s="7" t="s">
        <v>5</v>
      </c>
      <c r="BL109" s="5" t="s">
        <v>4</v>
      </c>
      <c r="BM109" s="11">
        <v>18180.06594796</v>
      </c>
      <c r="BN109" s="5" t="s">
        <v>139</v>
      </c>
      <c r="BO109" s="11"/>
      <c r="BP109" s="12">
        <v>38646</v>
      </c>
      <c r="BQ109" s="12">
        <v>47771</v>
      </c>
      <c r="BR109" s="11">
        <v>0</v>
      </c>
      <c r="BS109" s="11">
        <v>17.3</v>
      </c>
      <c r="BT109" s="11">
        <v>0</v>
      </c>
    </row>
    <row r="110" spans="1:72" s="1" customFormat="1" ht="18.2" customHeight="1" x14ac:dyDescent="0.15">
      <c r="A110" s="13">
        <v>108</v>
      </c>
      <c r="B110" s="14" t="s">
        <v>427</v>
      </c>
      <c r="C110" s="14" t="s">
        <v>211</v>
      </c>
      <c r="D110" s="15">
        <v>45474</v>
      </c>
      <c r="E110" s="16" t="s">
        <v>58</v>
      </c>
      <c r="F110" s="17">
        <v>79</v>
      </c>
      <c r="G110" s="17">
        <v>78</v>
      </c>
      <c r="H110" s="18">
        <v>64672.42</v>
      </c>
      <c r="I110" s="18">
        <v>34354.720000000001</v>
      </c>
      <c r="J110" s="18">
        <v>0</v>
      </c>
      <c r="K110" s="18">
        <v>99027.14</v>
      </c>
      <c r="L110" s="18">
        <v>598.67999999999995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99027.14</v>
      </c>
      <c r="T110" s="18">
        <v>56275.86</v>
      </c>
      <c r="U110" s="18">
        <v>548.6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56824.46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v>0</v>
      </c>
      <c r="AU110" s="18">
        <f t="shared" si="1"/>
        <v>0</v>
      </c>
      <c r="AV110" s="18">
        <v>34953.4</v>
      </c>
      <c r="AW110" s="18">
        <v>56824.46</v>
      </c>
      <c r="AX110" s="19">
        <v>77</v>
      </c>
      <c r="AY110" s="19">
        <v>300</v>
      </c>
      <c r="AZ110" s="18">
        <v>500000</v>
      </c>
      <c r="BA110" s="18">
        <v>124511.67</v>
      </c>
      <c r="BB110" s="20">
        <v>89.99</v>
      </c>
      <c r="BC110" s="20">
        <v>71.571221626053202</v>
      </c>
      <c r="BD110" s="20">
        <v>10.18</v>
      </c>
      <c r="BE110" s="20"/>
      <c r="BF110" s="16" t="s">
        <v>349</v>
      </c>
      <c r="BG110" s="13"/>
      <c r="BH110" s="16" t="s">
        <v>275</v>
      </c>
      <c r="BI110" s="16" t="s">
        <v>290</v>
      </c>
      <c r="BJ110" s="16" t="s">
        <v>372</v>
      </c>
      <c r="BK110" s="16" t="s">
        <v>213</v>
      </c>
      <c r="BL110" s="14" t="s">
        <v>4</v>
      </c>
      <c r="BM110" s="20">
        <v>805022.41850053996</v>
      </c>
      <c r="BN110" s="14" t="s">
        <v>139</v>
      </c>
      <c r="BO110" s="20"/>
      <c r="BP110" s="21">
        <v>38686</v>
      </c>
      <c r="BQ110" s="21">
        <v>47811</v>
      </c>
      <c r="BR110" s="20">
        <v>23480.21</v>
      </c>
      <c r="BS110" s="20">
        <v>26.69</v>
      </c>
      <c r="BT110" s="20">
        <v>42.84</v>
      </c>
    </row>
    <row r="111" spans="1:72" s="1" customFormat="1" ht="18.2" customHeight="1" x14ac:dyDescent="0.15">
      <c r="A111" s="4">
        <v>109</v>
      </c>
      <c r="B111" s="5" t="s">
        <v>427</v>
      </c>
      <c r="C111" s="5" t="s">
        <v>211</v>
      </c>
      <c r="D111" s="6">
        <v>45474</v>
      </c>
      <c r="E111" s="7" t="s">
        <v>59</v>
      </c>
      <c r="F111" s="8">
        <v>178</v>
      </c>
      <c r="G111" s="8">
        <v>177</v>
      </c>
      <c r="H111" s="9">
        <v>36834.21</v>
      </c>
      <c r="I111" s="9">
        <v>30111.1</v>
      </c>
      <c r="J111" s="9">
        <v>0</v>
      </c>
      <c r="K111" s="9">
        <v>66945.31</v>
      </c>
      <c r="L111" s="9">
        <v>336.13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66945.31</v>
      </c>
      <c r="T111" s="9">
        <v>87143.49</v>
      </c>
      <c r="U111" s="9">
        <v>325.04000000000002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87468.53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f t="shared" si="1"/>
        <v>0</v>
      </c>
      <c r="AV111" s="9">
        <v>30447.23</v>
      </c>
      <c r="AW111" s="9">
        <v>87468.53</v>
      </c>
      <c r="AX111" s="10">
        <v>77</v>
      </c>
      <c r="AY111" s="10">
        <v>300</v>
      </c>
      <c r="AZ111" s="9">
        <v>278677</v>
      </c>
      <c r="BA111" s="9">
        <v>69551.5</v>
      </c>
      <c r="BB111" s="11">
        <v>89.99</v>
      </c>
      <c r="BC111" s="11">
        <v>86.617951401479502</v>
      </c>
      <c r="BD111" s="11">
        <v>10.59</v>
      </c>
      <c r="BE111" s="11"/>
      <c r="BF111" s="7" t="s">
        <v>349</v>
      </c>
      <c r="BG111" s="4"/>
      <c r="BH111" s="7" t="s">
        <v>26</v>
      </c>
      <c r="BI111" s="7" t="s">
        <v>258</v>
      </c>
      <c r="BJ111" s="7" t="s">
        <v>368</v>
      </c>
      <c r="BK111" s="7" t="s">
        <v>213</v>
      </c>
      <c r="BL111" s="5" t="s">
        <v>4</v>
      </c>
      <c r="BM111" s="11">
        <v>544219.24498140998</v>
      </c>
      <c r="BN111" s="5" t="s">
        <v>139</v>
      </c>
      <c r="BO111" s="11"/>
      <c r="BP111" s="12">
        <v>38681</v>
      </c>
      <c r="BQ111" s="12">
        <v>47806</v>
      </c>
      <c r="BR111" s="11">
        <v>29461.66</v>
      </c>
      <c r="BS111" s="11">
        <v>14.47</v>
      </c>
      <c r="BT111" s="11">
        <v>42.88</v>
      </c>
    </row>
    <row r="112" spans="1:72" s="1" customFormat="1" ht="18.2" customHeight="1" x14ac:dyDescent="0.15">
      <c r="A112" s="13">
        <v>110</v>
      </c>
      <c r="B112" s="14" t="s">
        <v>427</v>
      </c>
      <c r="C112" s="14" t="s">
        <v>211</v>
      </c>
      <c r="D112" s="15">
        <v>45474</v>
      </c>
      <c r="E112" s="16" t="s">
        <v>60</v>
      </c>
      <c r="F112" s="17">
        <v>203</v>
      </c>
      <c r="G112" s="17">
        <v>202</v>
      </c>
      <c r="H112" s="18">
        <v>45409.79</v>
      </c>
      <c r="I112" s="18">
        <v>39055.800000000003</v>
      </c>
      <c r="J112" s="18">
        <v>0</v>
      </c>
      <c r="K112" s="18">
        <v>84465.59</v>
      </c>
      <c r="L112" s="18">
        <v>414.35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84465.59</v>
      </c>
      <c r="T112" s="18">
        <v>126398.11</v>
      </c>
      <c r="U112" s="18">
        <v>400.71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126798.82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f t="shared" si="1"/>
        <v>0</v>
      </c>
      <c r="AV112" s="18">
        <v>39470.15</v>
      </c>
      <c r="AW112" s="18">
        <v>126798.82</v>
      </c>
      <c r="AX112" s="19">
        <v>77</v>
      </c>
      <c r="AY112" s="19">
        <v>300</v>
      </c>
      <c r="AZ112" s="18">
        <v>347022</v>
      </c>
      <c r="BA112" s="18">
        <v>85740.23</v>
      </c>
      <c r="BB112" s="20">
        <v>89.21</v>
      </c>
      <c r="BC112" s="20">
        <v>87.883777357490203</v>
      </c>
      <c r="BD112" s="20">
        <v>10.59</v>
      </c>
      <c r="BE112" s="20"/>
      <c r="BF112" s="16" t="s">
        <v>212</v>
      </c>
      <c r="BG112" s="13"/>
      <c r="BH112" s="16" t="s">
        <v>240</v>
      </c>
      <c r="BI112" s="16" t="s">
        <v>373</v>
      </c>
      <c r="BJ112" s="16" t="s">
        <v>374</v>
      </c>
      <c r="BK112" s="16" t="s">
        <v>213</v>
      </c>
      <c r="BL112" s="14" t="s">
        <v>4</v>
      </c>
      <c r="BM112" s="20">
        <v>686647.04990849004</v>
      </c>
      <c r="BN112" s="14" t="s">
        <v>139</v>
      </c>
      <c r="BO112" s="20"/>
      <c r="BP112" s="21">
        <v>38682</v>
      </c>
      <c r="BQ112" s="21">
        <v>47809</v>
      </c>
      <c r="BR112" s="20">
        <v>43761.34</v>
      </c>
      <c r="BS112" s="20">
        <v>17.84</v>
      </c>
      <c r="BT112" s="20">
        <v>42.84</v>
      </c>
    </row>
    <row r="113" spans="1:72" s="1" customFormat="1" ht="18.2" customHeight="1" x14ac:dyDescent="0.15">
      <c r="A113" s="4">
        <v>111</v>
      </c>
      <c r="B113" s="5" t="s">
        <v>427</v>
      </c>
      <c r="C113" s="5" t="s">
        <v>211</v>
      </c>
      <c r="D113" s="6">
        <v>45474</v>
      </c>
      <c r="E113" s="7" t="s">
        <v>455</v>
      </c>
      <c r="F113" s="8">
        <v>185</v>
      </c>
      <c r="G113" s="8">
        <v>184</v>
      </c>
      <c r="H113" s="9">
        <v>48118.37</v>
      </c>
      <c r="I113" s="9">
        <v>39261.199134000002</v>
      </c>
      <c r="J113" s="9">
        <v>0</v>
      </c>
      <c r="K113" s="9">
        <v>87379.569134000005</v>
      </c>
      <c r="L113" s="9">
        <v>431.39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87379.569134000005</v>
      </c>
      <c r="T113" s="9">
        <v>118976.8</v>
      </c>
      <c r="U113" s="9">
        <v>424.64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119401.44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f t="shared" si="1"/>
        <v>0</v>
      </c>
      <c r="AV113" s="9">
        <v>39692.589134000002</v>
      </c>
      <c r="AW113" s="9">
        <v>119401.44</v>
      </c>
      <c r="AX113" s="10">
        <v>78</v>
      </c>
      <c r="AY113" s="10">
        <v>300</v>
      </c>
      <c r="AZ113" s="9">
        <v>366000</v>
      </c>
      <c r="BA113" s="9">
        <v>90049.77</v>
      </c>
      <c r="BB113" s="11">
        <v>89</v>
      </c>
      <c r="BC113" s="11">
        <v>86.360927439636995</v>
      </c>
      <c r="BD113" s="11">
        <v>10.59</v>
      </c>
      <c r="BE113" s="11"/>
      <c r="BF113" s="7" t="s">
        <v>212</v>
      </c>
      <c r="BG113" s="4"/>
      <c r="BH113" s="7" t="s">
        <v>215</v>
      </c>
      <c r="BI113" s="7" t="s">
        <v>218</v>
      </c>
      <c r="BJ113" s="7" t="s">
        <v>365</v>
      </c>
      <c r="BK113" s="7" t="s">
        <v>213</v>
      </c>
      <c r="BL113" s="5" t="s">
        <v>4</v>
      </c>
      <c r="BM113" s="11">
        <v>710335.69253628701</v>
      </c>
      <c r="BN113" s="5" t="s">
        <v>139</v>
      </c>
      <c r="BO113" s="11"/>
      <c r="BP113" s="12">
        <v>38688</v>
      </c>
      <c r="BQ113" s="12">
        <v>47813</v>
      </c>
      <c r="BR113" s="11">
        <v>36493</v>
      </c>
      <c r="BS113" s="11">
        <v>18.73</v>
      </c>
      <c r="BT113" s="11">
        <v>46.46</v>
      </c>
    </row>
    <row r="114" spans="1:72" s="1" customFormat="1" ht="18.2" customHeight="1" x14ac:dyDescent="0.15">
      <c r="A114" s="13">
        <v>112</v>
      </c>
      <c r="B114" s="14" t="s">
        <v>427</v>
      </c>
      <c r="C114" s="14" t="s">
        <v>211</v>
      </c>
      <c r="D114" s="15">
        <v>45474</v>
      </c>
      <c r="E114" s="16" t="s">
        <v>375</v>
      </c>
      <c r="F114" s="17">
        <v>1</v>
      </c>
      <c r="G114" s="17">
        <v>1</v>
      </c>
      <c r="H114" s="18">
        <v>0</v>
      </c>
      <c r="I114" s="18">
        <v>1428.75</v>
      </c>
      <c r="J114" s="18">
        <v>0</v>
      </c>
      <c r="K114" s="18">
        <v>1428.75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1428.75</v>
      </c>
      <c r="T114" s="18">
        <v>16.77</v>
      </c>
      <c r="U114" s="18">
        <v>0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16.77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f t="shared" si="1"/>
        <v>0</v>
      </c>
      <c r="AV114" s="18">
        <v>1428.75</v>
      </c>
      <c r="AW114" s="18">
        <v>16.77</v>
      </c>
      <c r="AX114" s="19">
        <v>0</v>
      </c>
      <c r="AY114" s="19">
        <v>240</v>
      </c>
      <c r="AZ114" s="18">
        <v>370545.6</v>
      </c>
      <c r="BA114" s="18">
        <v>91350</v>
      </c>
      <c r="BB114" s="20">
        <v>89.99</v>
      </c>
      <c r="BC114" s="20">
        <v>1.4074790640394099</v>
      </c>
      <c r="BD114" s="20">
        <v>10.18</v>
      </c>
      <c r="BE114" s="20"/>
      <c r="BF114" s="16" t="s">
        <v>349</v>
      </c>
      <c r="BG114" s="13"/>
      <c r="BH114" s="16" t="s">
        <v>240</v>
      </c>
      <c r="BI114" s="16" t="s">
        <v>286</v>
      </c>
      <c r="BJ114" s="16" t="s">
        <v>293</v>
      </c>
      <c r="BK114" s="16" t="s">
        <v>262</v>
      </c>
      <c r="BL114" s="14" t="s">
        <v>4</v>
      </c>
      <c r="BM114" s="20">
        <v>11614.753091250001</v>
      </c>
      <c r="BN114" s="14" t="s">
        <v>139</v>
      </c>
      <c r="BO114" s="20"/>
      <c r="BP114" s="21">
        <v>38691</v>
      </c>
      <c r="BQ114" s="21">
        <v>45993</v>
      </c>
      <c r="BR114" s="20">
        <v>5290.29</v>
      </c>
      <c r="BS114" s="20">
        <v>0</v>
      </c>
      <c r="BT114" s="20">
        <v>52.17</v>
      </c>
    </row>
    <row r="115" spans="1:72" s="1" customFormat="1" ht="18.2" customHeight="1" x14ac:dyDescent="0.15">
      <c r="A115" s="4">
        <v>113</v>
      </c>
      <c r="B115" s="5" t="s">
        <v>427</v>
      </c>
      <c r="C115" s="5" t="s">
        <v>211</v>
      </c>
      <c r="D115" s="6">
        <v>45474</v>
      </c>
      <c r="E115" s="7" t="s">
        <v>61</v>
      </c>
      <c r="F115" s="8">
        <v>59</v>
      </c>
      <c r="G115" s="8">
        <v>58</v>
      </c>
      <c r="H115" s="9">
        <v>63388.35</v>
      </c>
      <c r="I115" s="9">
        <v>26955.41</v>
      </c>
      <c r="J115" s="9">
        <v>0</v>
      </c>
      <c r="K115" s="9">
        <v>90343.76</v>
      </c>
      <c r="L115" s="9">
        <v>582.79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90343.76</v>
      </c>
      <c r="T115" s="9">
        <v>39007.75</v>
      </c>
      <c r="U115" s="9">
        <v>537.71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39545.46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f t="shared" si="1"/>
        <v>0</v>
      </c>
      <c r="AV115" s="9">
        <v>27538.2</v>
      </c>
      <c r="AW115" s="9">
        <v>39545.46</v>
      </c>
      <c r="AX115" s="10">
        <v>79</v>
      </c>
      <c r="AY115" s="10">
        <v>300</v>
      </c>
      <c r="AZ115" s="9">
        <v>493000</v>
      </c>
      <c r="BA115" s="9">
        <v>121606.17</v>
      </c>
      <c r="BB115" s="11">
        <v>89.5</v>
      </c>
      <c r="BC115" s="11">
        <v>66.491416677295206</v>
      </c>
      <c r="BD115" s="11">
        <v>10.18</v>
      </c>
      <c r="BE115" s="11"/>
      <c r="BF115" s="7" t="s">
        <v>349</v>
      </c>
      <c r="BG115" s="4"/>
      <c r="BH115" s="7" t="s">
        <v>275</v>
      </c>
      <c r="BI115" s="7" t="s">
        <v>276</v>
      </c>
      <c r="BJ115" s="7" t="s">
        <v>376</v>
      </c>
      <c r="BK115" s="7" t="s">
        <v>213</v>
      </c>
      <c r="BL115" s="5" t="s">
        <v>4</v>
      </c>
      <c r="BM115" s="11">
        <v>734432.52194936003</v>
      </c>
      <c r="BN115" s="5" t="s">
        <v>139</v>
      </c>
      <c r="BO115" s="11"/>
      <c r="BP115" s="12">
        <v>38695</v>
      </c>
      <c r="BQ115" s="12">
        <v>47820</v>
      </c>
      <c r="BR115" s="11">
        <v>17071.400000000001</v>
      </c>
      <c r="BS115" s="11">
        <v>26.07</v>
      </c>
      <c r="BT115" s="11">
        <v>42.67</v>
      </c>
    </row>
    <row r="116" spans="1:72" s="1" customFormat="1" ht="18.2" customHeight="1" x14ac:dyDescent="0.15">
      <c r="A116" s="13">
        <v>114</v>
      </c>
      <c r="B116" s="14" t="s">
        <v>427</v>
      </c>
      <c r="C116" s="14" t="s">
        <v>211</v>
      </c>
      <c r="D116" s="15">
        <v>45474</v>
      </c>
      <c r="E116" s="16" t="s">
        <v>377</v>
      </c>
      <c r="F116" s="17">
        <v>0</v>
      </c>
      <c r="G116" s="17">
        <v>0</v>
      </c>
      <c r="H116" s="18">
        <v>45771.23</v>
      </c>
      <c r="I116" s="18">
        <v>492.66</v>
      </c>
      <c r="J116" s="18">
        <v>0</v>
      </c>
      <c r="K116" s="18">
        <v>46263.89</v>
      </c>
      <c r="L116" s="18">
        <v>496.84</v>
      </c>
      <c r="M116" s="18">
        <v>0</v>
      </c>
      <c r="N116" s="18">
        <v>0</v>
      </c>
      <c r="O116" s="18">
        <v>492.66</v>
      </c>
      <c r="P116" s="18">
        <v>0</v>
      </c>
      <c r="Q116" s="18">
        <v>0</v>
      </c>
      <c r="R116" s="18">
        <v>0</v>
      </c>
      <c r="S116" s="18">
        <v>45771.23</v>
      </c>
      <c r="T116" s="18">
        <v>392.47</v>
      </c>
      <c r="U116" s="18">
        <v>388.29</v>
      </c>
      <c r="V116" s="18">
        <v>0</v>
      </c>
      <c r="W116" s="18">
        <v>392.47</v>
      </c>
      <c r="X116" s="18">
        <v>0</v>
      </c>
      <c r="Y116" s="18">
        <v>0</v>
      </c>
      <c r="Z116" s="18">
        <v>0</v>
      </c>
      <c r="AA116" s="18">
        <v>388.29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80.25</v>
      </c>
      <c r="AJ116" s="18">
        <v>20.59</v>
      </c>
      <c r="AK116" s="18">
        <v>0</v>
      </c>
      <c r="AL116" s="18">
        <v>0</v>
      </c>
      <c r="AM116" s="18">
        <v>0</v>
      </c>
      <c r="AN116" s="18">
        <v>0</v>
      </c>
      <c r="AO116" s="18">
        <v>45.29</v>
      </c>
      <c r="AP116" s="18">
        <v>114.79</v>
      </c>
      <c r="AQ116" s="18">
        <v>0</v>
      </c>
      <c r="AR116" s="18">
        <v>0</v>
      </c>
      <c r="AS116" s="18">
        <v>2.4599999999999999E-3</v>
      </c>
      <c r="AT116" s="18">
        <v>0</v>
      </c>
      <c r="AU116" s="18">
        <f t="shared" si="1"/>
        <v>1146.0475400000003</v>
      </c>
      <c r="AV116" s="18">
        <v>496.84</v>
      </c>
      <c r="AW116" s="18">
        <v>388.29</v>
      </c>
      <c r="AX116" s="19">
        <v>78</v>
      </c>
      <c r="AY116" s="19">
        <v>300</v>
      </c>
      <c r="AZ116" s="18">
        <v>387300</v>
      </c>
      <c r="BA116" s="18">
        <v>96061.66</v>
      </c>
      <c r="BB116" s="20">
        <v>90</v>
      </c>
      <c r="BC116" s="20">
        <v>42.882984741258902</v>
      </c>
      <c r="BD116" s="20">
        <v>10.18</v>
      </c>
      <c r="BE116" s="20"/>
      <c r="BF116" s="16" t="s">
        <v>212</v>
      </c>
      <c r="BG116" s="13"/>
      <c r="BH116" s="16" t="s">
        <v>215</v>
      </c>
      <c r="BI116" s="16" t="s">
        <v>255</v>
      </c>
      <c r="BJ116" s="16" t="s">
        <v>361</v>
      </c>
      <c r="BK116" s="16" t="s">
        <v>5</v>
      </c>
      <c r="BL116" s="14" t="s">
        <v>4</v>
      </c>
      <c r="BM116" s="20">
        <v>372088.56352253002</v>
      </c>
      <c r="BN116" s="14" t="s">
        <v>139</v>
      </c>
      <c r="BO116" s="20"/>
      <c r="BP116" s="21">
        <v>38695</v>
      </c>
      <c r="BQ116" s="21">
        <v>47820</v>
      </c>
      <c r="BR116" s="20">
        <v>109.61</v>
      </c>
      <c r="BS116" s="20">
        <v>20.59</v>
      </c>
      <c r="BT116" s="20">
        <v>0</v>
      </c>
    </row>
    <row r="117" spans="1:72" s="1" customFormat="1" ht="18.2" customHeight="1" x14ac:dyDescent="0.15">
      <c r="A117" s="4">
        <v>115</v>
      </c>
      <c r="B117" s="5" t="s">
        <v>427</v>
      </c>
      <c r="C117" s="5" t="s">
        <v>211</v>
      </c>
      <c r="D117" s="6">
        <v>45474</v>
      </c>
      <c r="E117" s="7" t="s">
        <v>62</v>
      </c>
      <c r="F117" s="8">
        <v>168</v>
      </c>
      <c r="G117" s="8">
        <v>167</v>
      </c>
      <c r="H117" s="9">
        <v>101043.7</v>
      </c>
      <c r="I117" s="9">
        <v>82107.429999999993</v>
      </c>
      <c r="J117" s="9">
        <v>0</v>
      </c>
      <c r="K117" s="9">
        <v>183151.13</v>
      </c>
      <c r="L117" s="9">
        <v>918.97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183151.13</v>
      </c>
      <c r="T117" s="9">
        <v>216270.41</v>
      </c>
      <c r="U117" s="9">
        <v>857.13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217127.54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f t="shared" si="1"/>
        <v>0</v>
      </c>
      <c r="AV117" s="9">
        <v>83026.399999999994</v>
      </c>
      <c r="AW117" s="9">
        <v>217127.54</v>
      </c>
      <c r="AX117" s="10">
        <v>78</v>
      </c>
      <c r="AY117" s="10">
        <v>300</v>
      </c>
      <c r="AZ117" s="9">
        <v>793000</v>
      </c>
      <c r="BA117" s="9">
        <v>192756.91</v>
      </c>
      <c r="BB117" s="11">
        <v>88.24</v>
      </c>
      <c r="BC117" s="11">
        <v>83.842678901628005</v>
      </c>
      <c r="BD117" s="11">
        <v>10.18</v>
      </c>
      <c r="BE117" s="11"/>
      <c r="BF117" s="7" t="s">
        <v>212</v>
      </c>
      <c r="BG117" s="4"/>
      <c r="BH117" s="7" t="s">
        <v>219</v>
      </c>
      <c r="BI117" s="7" t="s">
        <v>331</v>
      </c>
      <c r="BJ117" s="7" t="s">
        <v>378</v>
      </c>
      <c r="BK117" s="7" t="s">
        <v>213</v>
      </c>
      <c r="BL117" s="5" t="s">
        <v>4</v>
      </c>
      <c r="BM117" s="11">
        <v>1488892.49577143</v>
      </c>
      <c r="BN117" s="5" t="s">
        <v>139</v>
      </c>
      <c r="BO117" s="11"/>
      <c r="BP117" s="12">
        <v>38696</v>
      </c>
      <c r="BQ117" s="12">
        <v>47821</v>
      </c>
      <c r="BR117" s="11">
        <v>72724.34</v>
      </c>
      <c r="BS117" s="11">
        <v>41.32</v>
      </c>
      <c r="BT117" s="11">
        <v>42.64</v>
      </c>
    </row>
    <row r="118" spans="1:72" s="1" customFormat="1" ht="18.2" customHeight="1" x14ac:dyDescent="0.15">
      <c r="A118" s="13">
        <v>116</v>
      </c>
      <c r="B118" s="14" t="s">
        <v>427</v>
      </c>
      <c r="C118" s="14" t="s">
        <v>211</v>
      </c>
      <c r="D118" s="15">
        <v>45474</v>
      </c>
      <c r="E118" s="16" t="s">
        <v>63</v>
      </c>
      <c r="F118" s="17">
        <v>187</v>
      </c>
      <c r="G118" s="17">
        <v>186</v>
      </c>
      <c r="H118" s="18">
        <v>98465.7</v>
      </c>
      <c r="I118" s="18">
        <v>83801.64</v>
      </c>
      <c r="J118" s="18">
        <v>0</v>
      </c>
      <c r="K118" s="18">
        <v>182267.34</v>
      </c>
      <c r="L118" s="18">
        <v>895.55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182267.34</v>
      </c>
      <c r="T118" s="18">
        <v>239853.01</v>
      </c>
      <c r="U118" s="18">
        <v>835.26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240688.27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</v>
      </c>
      <c r="AQ118" s="18">
        <v>0</v>
      </c>
      <c r="AR118" s="18">
        <v>0</v>
      </c>
      <c r="AS118" s="18">
        <v>0</v>
      </c>
      <c r="AT118" s="18">
        <v>0</v>
      </c>
      <c r="AU118" s="18">
        <f t="shared" si="1"/>
        <v>0</v>
      </c>
      <c r="AV118" s="18">
        <v>84697.19</v>
      </c>
      <c r="AW118" s="18">
        <v>240688.27</v>
      </c>
      <c r="AX118" s="19">
        <v>78</v>
      </c>
      <c r="AY118" s="19">
        <v>300</v>
      </c>
      <c r="AZ118" s="18">
        <v>757000</v>
      </c>
      <c r="BA118" s="18">
        <v>187841.5</v>
      </c>
      <c r="BB118" s="20">
        <v>89.99</v>
      </c>
      <c r="BC118" s="20">
        <v>87.319564242193493</v>
      </c>
      <c r="BD118" s="20">
        <v>10.18</v>
      </c>
      <c r="BE118" s="20"/>
      <c r="BF118" s="16" t="s">
        <v>349</v>
      </c>
      <c r="BG118" s="13"/>
      <c r="BH118" s="16" t="s">
        <v>219</v>
      </c>
      <c r="BI118" s="16" t="s">
        <v>331</v>
      </c>
      <c r="BJ118" s="16" t="s">
        <v>378</v>
      </c>
      <c r="BK118" s="16" t="s">
        <v>213</v>
      </c>
      <c r="BL118" s="14" t="s">
        <v>4</v>
      </c>
      <c r="BM118" s="20">
        <v>1481707.8920027399</v>
      </c>
      <c r="BN118" s="14" t="s">
        <v>139</v>
      </c>
      <c r="BO118" s="20"/>
      <c r="BP118" s="21">
        <v>38694</v>
      </c>
      <c r="BQ118" s="21">
        <v>47819</v>
      </c>
      <c r="BR118" s="20">
        <v>78864.94</v>
      </c>
      <c r="BS118" s="20">
        <v>40.270000000000003</v>
      </c>
      <c r="BT118" s="20">
        <v>42.68</v>
      </c>
    </row>
    <row r="119" spans="1:72" s="1" customFormat="1" ht="18.2" customHeight="1" x14ac:dyDescent="0.15">
      <c r="A119" s="4">
        <v>117</v>
      </c>
      <c r="B119" s="5" t="s">
        <v>427</v>
      </c>
      <c r="C119" s="5" t="s">
        <v>211</v>
      </c>
      <c r="D119" s="6">
        <v>45474</v>
      </c>
      <c r="E119" s="7" t="s">
        <v>379</v>
      </c>
      <c r="F119" s="8">
        <v>0</v>
      </c>
      <c r="G119" s="8">
        <v>0</v>
      </c>
      <c r="H119" s="9">
        <v>31463</v>
      </c>
      <c r="I119" s="9">
        <v>0</v>
      </c>
      <c r="J119" s="9">
        <v>0</v>
      </c>
      <c r="K119" s="9">
        <v>31463</v>
      </c>
      <c r="L119" s="9">
        <v>286.35000000000002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31463</v>
      </c>
      <c r="T119" s="9">
        <v>0</v>
      </c>
      <c r="U119" s="9">
        <v>280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280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0.13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0.13162199999999999</v>
      </c>
      <c r="AT119" s="9">
        <v>0</v>
      </c>
      <c r="AU119" s="9">
        <f t="shared" si="1"/>
        <v>-1.6219999999999846E-3</v>
      </c>
      <c r="AV119" s="9">
        <v>286.35000000000002</v>
      </c>
      <c r="AW119" s="9">
        <v>280</v>
      </c>
      <c r="AX119" s="10">
        <v>78</v>
      </c>
      <c r="AY119" s="10">
        <v>300</v>
      </c>
      <c r="AZ119" s="9">
        <v>280000</v>
      </c>
      <c r="BA119" s="9">
        <v>59576.58</v>
      </c>
      <c r="BB119" s="11">
        <v>89.99</v>
      </c>
      <c r="BC119" s="11">
        <v>47.5246375337423</v>
      </c>
      <c r="BD119" s="11">
        <v>10.59</v>
      </c>
      <c r="BE119" s="11"/>
      <c r="BF119" s="7" t="s">
        <v>349</v>
      </c>
      <c r="BG119" s="4"/>
      <c r="BH119" s="7" t="s">
        <v>240</v>
      </c>
      <c r="BI119" s="7" t="s">
        <v>272</v>
      </c>
      <c r="BJ119" s="7" t="s">
        <v>241</v>
      </c>
      <c r="BK119" s="7" t="s">
        <v>5</v>
      </c>
      <c r="BL119" s="5" t="s">
        <v>4</v>
      </c>
      <c r="BM119" s="11">
        <v>255772.51199299999</v>
      </c>
      <c r="BN119" s="5" t="s">
        <v>139</v>
      </c>
      <c r="BO119" s="11"/>
      <c r="BP119" s="12">
        <v>38695</v>
      </c>
      <c r="BQ119" s="12">
        <v>47820</v>
      </c>
      <c r="BR119" s="11">
        <v>120.29</v>
      </c>
      <c r="BS119" s="11">
        <v>12.4</v>
      </c>
      <c r="BT119" s="11">
        <v>42.67</v>
      </c>
    </row>
    <row r="120" spans="1:72" s="1" customFormat="1" ht="18.2" customHeight="1" x14ac:dyDescent="0.15">
      <c r="A120" s="13">
        <v>118</v>
      </c>
      <c r="B120" s="14" t="s">
        <v>427</v>
      </c>
      <c r="C120" s="14" t="s">
        <v>211</v>
      </c>
      <c r="D120" s="15">
        <v>45474</v>
      </c>
      <c r="E120" s="16" t="s">
        <v>381</v>
      </c>
      <c r="F120" s="17">
        <v>0</v>
      </c>
      <c r="G120" s="17">
        <v>0</v>
      </c>
      <c r="H120" s="18">
        <v>87434.41</v>
      </c>
      <c r="I120" s="18">
        <v>0</v>
      </c>
      <c r="J120" s="18">
        <v>0</v>
      </c>
      <c r="K120" s="18">
        <v>87434.41</v>
      </c>
      <c r="L120" s="18">
        <v>987.37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87434.41</v>
      </c>
      <c r="T120" s="18">
        <v>0</v>
      </c>
      <c r="U120" s="18">
        <v>741.74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741.74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1.1100000000000001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1.120636</v>
      </c>
      <c r="AT120" s="18">
        <v>0</v>
      </c>
      <c r="AU120" s="18">
        <f t="shared" si="1"/>
        <v>-1.0635999999999868E-2</v>
      </c>
      <c r="AV120" s="18">
        <v>987.37</v>
      </c>
      <c r="AW120" s="18">
        <v>741.74</v>
      </c>
      <c r="AX120" s="19">
        <v>72</v>
      </c>
      <c r="AY120" s="19">
        <v>300</v>
      </c>
      <c r="AZ120" s="18">
        <v>757000</v>
      </c>
      <c r="BA120" s="18">
        <v>187657.36</v>
      </c>
      <c r="BB120" s="20">
        <v>90</v>
      </c>
      <c r="BC120" s="20">
        <v>41.933324117956303</v>
      </c>
      <c r="BD120" s="20">
        <v>10.18</v>
      </c>
      <c r="BE120" s="20"/>
      <c r="BF120" s="16" t="s">
        <v>212</v>
      </c>
      <c r="BG120" s="13"/>
      <c r="BH120" s="16" t="s">
        <v>219</v>
      </c>
      <c r="BI120" s="16" t="s">
        <v>331</v>
      </c>
      <c r="BJ120" s="16" t="s">
        <v>378</v>
      </c>
      <c r="BK120" s="16" t="s">
        <v>5</v>
      </c>
      <c r="BL120" s="14" t="s">
        <v>4</v>
      </c>
      <c r="BM120" s="20">
        <v>710781.51099151</v>
      </c>
      <c r="BN120" s="14" t="s">
        <v>139</v>
      </c>
      <c r="BO120" s="20"/>
      <c r="BP120" s="21">
        <v>38699</v>
      </c>
      <c r="BQ120" s="21">
        <v>47824</v>
      </c>
      <c r="BR120" s="20">
        <v>369.57</v>
      </c>
      <c r="BS120" s="20">
        <v>40.22</v>
      </c>
      <c r="BT120" s="20">
        <v>0</v>
      </c>
    </row>
    <row r="121" spans="1:72" s="1" customFormat="1" ht="18.2" customHeight="1" x14ac:dyDescent="0.15">
      <c r="A121" s="4">
        <v>119</v>
      </c>
      <c r="B121" s="5" t="s">
        <v>427</v>
      </c>
      <c r="C121" s="5" t="s">
        <v>211</v>
      </c>
      <c r="D121" s="6">
        <v>45474</v>
      </c>
      <c r="E121" s="7" t="s">
        <v>64</v>
      </c>
      <c r="F121" s="8">
        <v>210</v>
      </c>
      <c r="G121" s="8">
        <v>209</v>
      </c>
      <c r="H121" s="9">
        <v>48674.69</v>
      </c>
      <c r="I121" s="9">
        <v>41620.17</v>
      </c>
      <c r="J121" s="9">
        <v>0</v>
      </c>
      <c r="K121" s="9">
        <v>90294.86</v>
      </c>
      <c r="L121" s="9">
        <v>436.3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90294.86</v>
      </c>
      <c r="T121" s="9">
        <v>139519.66</v>
      </c>
      <c r="U121" s="9">
        <v>429.52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139949.18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f t="shared" si="1"/>
        <v>0</v>
      </c>
      <c r="AV121" s="9">
        <v>42056.47</v>
      </c>
      <c r="AW121" s="9">
        <v>139949.18</v>
      </c>
      <c r="AX121" s="10">
        <v>78</v>
      </c>
      <c r="AY121" s="10">
        <v>300</v>
      </c>
      <c r="AZ121" s="9">
        <v>368400</v>
      </c>
      <c r="BA121" s="9">
        <v>91080</v>
      </c>
      <c r="BB121" s="11">
        <v>90</v>
      </c>
      <c r="BC121" s="11">
        <v>89.224169960474299</v>
      </c>
      <c r="BD121" s="11">
        <v>10.59</v>
      </c>
      <c r="BE121" s="11"/>
      <c r="BF121" s="7" t="s">
        <v>212</v>
      </c>
      <c r="BG121" s="4"/>
      <c r="BH121" s="7" t="s">
        <v>215</v>
      </c>
      <c r="BI121" s="7" t="s">
        <v>218</v>
      </c>
      <c r="BJ121" s="7" t="s">
        <v>365</v>
      </c>
      <c r="BK121" s="7" t="s">
        <v>213</v>
      </c>
      <c r="BL121" s="5" t="s">
        <v>4</v>
      </c>
      <c r="BM121" s="11">
        <v>734034.99864145997</v>
      </c>
      <c r="BN121" s="5" t="s">
        <v>139</v>
      </c>
      <c r="BO121" s="11"/>
      <c r="BP121" s="12">
        <v>38700</v>
      </c>
      <c r="BQ121" s="12">
        <v>47825</v>
      </c>
      <c r="BR121" s="11">
        <v>46621.77</v>
      </c>
      <c r="BS121" s="11">
        <v>18.95</v>
      </c>
      <c r="BT121" s="11">
        <v>42.61</v>
      </c>
    </row>
    <row r="122" spans="1:72" s="1" customFormat="1" ht="18.2" customHeight="1" x14ac:dyDescent="0.15">
      <c r="A122" s="13">
        <v>120</v>
      </c>
      <c r="B122" s="14" t="s">
        <v>427</v>
      </c>
      <c r="C122" s="14" t="s">
        <v>211</v>
      </c>
      <c r="D122" s="15">
        <v>45474</v>
      </c>
      <c r="E122" s="16" t="s">
        <v>10</v>
      </c>
      <c r="F122" s="17">
        <v>166</v>
      </c>
      <c r="G122" s="17">
        <v>165</v>
      </c>
      <c r="H122" s="18">
        <v>13958.32</v>
      </c>
      <c r="I122" s="18">
        <v>60958.9</v>
      </c>
      <c r="J122" s="18">
        <v>0</v>
      </c>
      <c r="K122" s="18">
        <v>74917.22</v>
      </c>
      <c r="L122" s="18">
        <v>716.41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74917.22</v>
      </c>
      <c r="T122" s="18">
        <v>79190.720000000001</v>
      </c>
      <c r="U122" s="18">
        <v>127.9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79318.62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f t="shared" si="1"/>
        <v>0</v>
      </c>
      <c r="AV122" s="18">
        <v>61675.31</v>
      </c>
      <c r="AW122" s="18">
        <v>79318.62</v>
      </c>
      <c r="AX122" s="19">
        <v>18</v>
      </c>
      <c r="AY122" s="19">
        <v>240</v>
      </c>
      <c r="AZ122" s="18">
        <v>330000</v>
      </c>
      <c r="BA122" s="18">
        <v>81798.22</v>
      </c>
      <c r="BB122" s="20">
        <v>89.99</v>
      </c>
      <c r="BC122" s="20">
        <v>82.419894073489601</v>
      </c>
      <c r="BD122" s="20">
        <v>11</v>
      </c>
      <c r="BE122" s="20"/>
      <c r="BF122" s="16" t="s">
        <v>212</v>
      </c>
      <c r="BG122" s="13"/>
      <c r="BH122" s="16" t="s">
        <v>382</v>
      </c>
      <c r="BI122" s="16" t="s">
        <v>383</v>
      </c>
      <c r="BJ122" s="16" t="s">
        <v>384</v>
      </c>
      <c r="BK122" s="16" t="s">
        <v>213</v>
      </c>
      <c r="BL122" s="14" t="s">
        <v>4</v>
      </c>
      <c r="BM122" s="20">
        <v>609025.38063541998</v>
      </c>
      <c r="BN122" s="14" t="s">
        <v>139</v>
      </c>
      <c r="BO122" s="20"/>
      <c r="BP122" s="21">
        <v>38702</v>
      </c>
      <c r="BQ122" s="21">
        <v>46002</v>
      </c>
      <c r="BR122" s="20">
        <v>34753.82</v>
      </c>
      <c r="BS122" s="20">
        <v>16.39</v>
      </c>
      <c r="BT122" s="20">
        <v>42.54</v>
      </c>
    </row>
    <row r="123" spans="1:72" s="1" customFormat="1" ht="18.2" customHeight="1" x14ac:dyDescent="0.15">
      <c r="A123" s="4">
        <v>121</v>
      </c>
      <c r="B123" s="5" t="s">
        <v>427</v>
      </c>
      <c r="C123" s="5" t="s">
        <v>211</v>
      </c>
      <c r="D123" s="6">
        <v>45474</v>
      </c>
      <c r="E123" s="7" t="s">
        <v>65</v>
      </c>
      <c r="F123" s="8">
        <v>113</v>
      </c>
      <c r="G123" s="8">
        <v>112</v>
      </c>
      <c r="H123" s="9">
        <v>49173.440000000002</v>
      </c>
      <c r="I123" s="9">
        <v>32413.11</v>
      </c>
      <c r="J123" s="9">
        <v>0</v>
      </c>
      <c r="K123" s="9">
        <v>81586.55</v>
      </c>
      <c r="L123" s="9">
        <v>447.18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81586.55</v>
      </c>
      <c r="T123" s="9">
        <v>65199.5</v>
      </c>
      <c r="U123" s="9">
        <v>417.13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65616.63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f t="shared" si="1"/>
        <v>0</v>
      </c>
      <c r="AV123" s="9">
        <v>32860.29</v>
      </c>
      <c r="AW123" s="9">
        <v>65616.63</v>
      </c>
      <c r="AX123" s="10">
        <v>79</v>
      </c>
      <c r="AY123" s="10">
        <v>300</v>
      </c>
      <c r="AZ123" s="9">
        <v>379000</v>
      </c>
      <c r="BA123" s="9">
        <v>93802.34</v>
      </c>
      <c r="BB123" s="11">
        <v>89.86</v>
      </c>
      <c r="BC123" s="11">
        <v>78.157617208696493</v>
      </c>
      <c r="BD123" s="11">
        <v>10.18</v>
      </c>
      <c r="BE123" s="11"/>
      <c r="BF123" s="7" t="s">
        <v>212</v>
      </c>
      <c r="BG123" s="4"/>
      <c r="BH123" s="7" t="s">
        <v>275</v>
      </c>
      <c r="BI123" s="7" t="s">
        <v>290</v>
      </c>
      <c r="BJ123" s="7" t="s">
        <v>387</v>
      </c>
      <c r="BK123" s="7" t="s">
        <v>213</v>
      </c>
      <c r="BL123" s="5" t="s">
        <v>4</v>
      </c>
      <c r="BM123" s="11">
        <v>663242.43836705002</v>
      </c>
      <c r="BN123" s="5" t="s">
        <v>139</v>
      </c>
      <c r="BO123" s="11"/>
      <c r="BP123" s="12">
        <v>38703</v>
      </c>
      <c r="BQ123" s="12">
        <v>47828</v>
      </c>
      <c r="BR123" s="11">
        <v>24893.87</v>
      </c>
      <c r="BS123" s="11">
        <v>20.11</v>
      </c>
      <c r="BT123" s="11">
        <v>42.64</v>
      </c>
    </row>
    <row r="124" spans="1:72" s="1" customFormat="1" ht="18.2" customHeight="1" x14ac:dyDescent="0.15">
      <c r="A124" s="13">
        <v>122</v>
      </c>
      <c r="B124" s="14" t="s">
        <v>427</v>
      </c>
      <c r="C124" s="14" t="s">
        <v>211</v>
      </c>
      <c r="D124" s="15">
        <v>45474</v>
      </c>
      <c r="E124" s="16" t="s">
        <v>388</v>
      </c>
      <c r="F124" s="17">
        <v>0</v>
      </c>
      <c r="G124" s="17">
        <v>0</v>
      </c>
      <c r="H124" s="18">
        <v>46001.91</v>
      </c>
      <c r="I124" s="18">
        <v>0</v>
      </c>
      <c r="J124" s="18">
        <v>0</v>
      </c>
      <c r="K124" s="18">
        <v>46001.91</v>
      </c>
      <c r="L124" s="18">
        <v>630</v>
      </c>
      <c r="M124" s="18">
        <v>0</v>
      </c>
      <c r="N124" s="18">
        <v>0</v>
      </c>
      <c r="O124" s="18">
        <v>0</v>
      </c>
      <c r="P124" s="18">
        <v>578.14</v>
      </c>
      <c r="Q124" s="18">
        <v>31.65</v>
      </c>
      <c r="R124" s="18">
        <v>0</v>
      </c>
      <c r="S124" s="18">
        <v>45392.12</v>
      </c>
      <c r="T124" s="18">
        <v>0</v>
      </c>
      <c r="U124" s="18">
        <v>389.98</v>
      </c>
      <c r="V124" s="18">
        <v>0</v>
      </c>
      <c r="W124" s="18">
        <v>0</v>
      </c>
      <c r="X124" s="18">
        <v>389.98</v>
      </c>
      <c r="Y124" s="18">
        <v>0</v>
      </c>
      <c r="Z124" s="18">
        <v>0</v>
      </c>
      <c r="AA124" s="18">
        <v>0</v>
      </c>
      <c r="AB124" s="18">
        <v>23.73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142.97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32.021163999999999</v>
      </c>
      <c r="AT124" s="18">
        <v>0</v>
      </c>
      <c r="AU124" s="18">
        <f t="shared" si="1"/>
        <v>1134.4488360000003</v>
      </c>
      <c r="AV124" s="18">
        <v>51.86</v>
      </c>
      <c r="AW124" s="18">
        <v>0</v>
      </c>
      <c r="AX124" s="19">
        <v>78</v>
      </c>
      <c r="AY124" s="19">
        <v>300</v>
      </c>
      <c r="AZ124" s="18">
        <v>448000</v>
      </c>
      <c r="BA124" s="18">
        <v>110696.87</v>
      </c>
      <c r="BB124" s="20">
        <v>89.71</v>
      </c>
      <c r="BC124" s="20">
        <v>36.786289307005703</v>
      </c>
      <c r="BD124" s="20">
        <v>10.18</v>
      </c>
      <c r="BE124" s="20"/>
      <c r="BF124" s="16" t="s">
        <v>212</v>
      </c>
      <c r="BG124" s="13"/>
      <c r="BH124" s="16" t="s">
        <v>275</v>
      </c>
      <c r="BI124" s="16" t="s">
        <v>290</v>
      </c>
      <c r="BJ124" s="16" t="s">
        <v>380</v>
      </c>
      <c r="BK124" s="16" t="s">
        <v>5</v>
      </c>
      <c r="BL124" s="14" t="s">
        <v>4</v>
      </c>
      <c r="BM124" s="20">
        <v>369006.66042932001</v>
      </c>
      <c r="BN124" s="14" t="s">
        <v>139</v>
      </c>
      <c r="BO124" s="20"/>
      <c r="BP124" s="21">
        <v>38703</v>
      </c>
      <c r="BQ124" s="21">
        <v>47828</v>
      </c>
      <c r="BR124" s="20">
        <v>0</v>
      </c>
      <c r="BS124" s="20">
        <v>23.73</v>
      </c>
      <c r="BT124" s="20">
        <v>42.63</v>
      </c>
    </row>
    <row r="125" spans="1:72" s="1" customFormat="1" ht="18.2" customHeight="1" x14ac:dyDescent="0.15">
      <c r="A125" s="4">
        <v>123</v>
      </c>
      <c r="B125" s="5" t="s">
        <v>427</v>
      </c>
      <c r="C125" s="5" t="s">
        <v>211</v>
      </c>
      <c r="D125" s="6">
        <v>45474</v>
      </c>
      <c r="E125" s="7" t="s">
        <v>66</v>
      </c>
      <c r="F125" s="8">
        <v>195</v>
      </c>
      <c r="G125" s="8">
        <v>194</v>
      </c>
      <c r="H125" s="9">
        <v>36719.360000000001</v>
      </c>
      <c r="I125" s="9">
        <v>30572.959999999999</v>
      </c>
      <c r="J125" s="9">
        <v>0</v>
      </c>
      <c r="K125" s="9">
        <v>67292.320000000007</v>
      </c>
      <c r="L125" s="9">
        <v>329.19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67292.320000000007</v>
      </c>
      <c r="T125" s="9">
        <v>96802.34</v>
      </c>
      <c r="U125" s="9">
        <v>324.02999999999997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97126.37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v>0</v>
      </c>
      <c r="AU125" s="9">
        <f t="shared" si="1"/>
        <v>0</v>
      </c>
      <c r="AV125" s="9">
        <v>30902.15</v>
      </c>
      <c r="AW125" s="9">
        <v>97126.37</v>
      </c>
      <c r="AX125" s="10">
        <v>78</v>
      </c>
      <c r="AY125" s="10">
        <v>300</v>
      </c>
      <c r="AZ125" s="9">
        <v>279000</v>
      </c>
      <c r="BA125" s="9">
        <v>68715</v>
      </c>
      <c r="BB125" s="11">
        <v>89.41</v>
      </c>
      <c r="BC125" s="11">
        <v>87.5588493225642</v>
      </c>
      <c r="BD125" s="11">
        <v>10.59</v>
      </c>
      <c r="BE125" s="11"/>
      <c r="BF125" s="7" t="s">
        <v>212</v>
      </c>
      <c r="BG125" s="4"/>
      <c r="BH125" s="7" t="s">
        <v>26</v>
      </c>
      <c r="BI125" s="7" t="s">
        <v>258</v>
      </c>
      <c r="BJ125" s="7" t="s">
        <v>368</v>
      </c>
      <c r="BK125" s="7" t="s">
        <v>213</v>
      </c>
      <c r="BL125" s="5" t="s">
        <v>4</v>
      </c>
      <c r="BM125" s="11">
        <v>547040.19719152001</v>
      </c>
      <c r="BN125" s="5" t="s">
        <v>139</v>
      </c>
      <c r="BO125" s="11"/>
      <c r="BP125" s="12">
        <v>38700</v>
      </c>
      <c r="BQ125" s="12">
        <v>47825</v>
      </c>
      <c r="BR125" s="11">
        <v>32104.3</v>
      </c>
      <c r="BS125" s="11">
        <v>14.3</v>
      </c>
      <c r="BT125" s="11">
        <v>42.61</v>
      </c>
    </row>
    <row r="126" spans="1:72" s="1" customFormat="1" ht="18.2" customHeight="1" x14ac:dyDescent="0.15">
      <c r="A126" s="13">
        <v>124</v>
      </c>
      <c r="B126" s="14" t="s">
        <v>427</v>
      </c>
      <c r="C126" s="14" t="s">
        <v>211</v>
      </c>
      <c r="D126" s="15">
        <v>45474</v>
      </c>
      <c r="E126" s="16" t="s">
        <v>432</v>
      </c>
      <c r="F126" s="17">
        <v>183</v>
      </c>
      <c r="G126" s="17">
        <v>182</v>
      </c>
      <c r="H126" s="18">
        <v>47883.8</v>
      </c>
      <c r="I126" s="18">
        <v>40391.769999999997</v>
      </c>
      <c r="J126" s="18">
        <v>0</v>
      </c>
      <c r="K126" s="18">
        <v>88275.57</v>
      </c>
      <c r="L126" s="18">
        <v>435.53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88275.57</v>
      </c>
      <c r="T126" s="18">
        <v>113639.67</v>
      </c>
      <c r="U126" s="18">
        <v>406.19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114045.86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f t="shared" si="1"/>
        <v>0</v>
      </c>
      <c r="AV126" s="18">
        <v>40827.300000000003</v>
      </c>
      <c r="AW126" s="18">
        <v>114045.86</v>
      </c>
      <c r="AX126" s="19">
        <v>78</v>
      </c>
      <c r="AY126" s="19">
        <v>300</v>
      </c>
      <c r="AZ126" s="18">
        <v>370545.6</v>
      </c>
      <c r="BA126" s="18">
        <v>91350</v>
      </c>
      <c r="BB126" s="20">
        <v>90</v>
      </c>
      <c r="BC126" s="20">
        <v>86.971004926108407</v>
      </c>
      <c r="BD126" s="20">
        <v>10.18</v>
      </c>
      <c r="BE126" s="20"/>
      <c r="BF126" s="16" t="s">
        <v>349</v>
      </c>
      <c r="BG126" s="13"/>
      <c r="BH126" s="16" t="s">
        <v>240</v>
      </c>
      <c r="BI126" s="16" t="s">
        <v>286</v>
      </c>
      <c r="BJ126" s="16" t="s">
        <v>293</v>
      </c>
      <c r="BK126" s="16" t="s">
        <v>213</v>
      </c>
      <c r="BL126" s="14" t="s">
        <v>4</v>
      </c>
      <c r="BM126" s="20">
        <v>717619.56223227002</v>
      </c>
      <c r="BN126" s="14" t="s">
        <v>139</v>
      </c>
      <c r="BO126" s="20"/>
      <c r="BP126" s="21">
        <v>38701</v>
      </c>
      <c r="BQ126" s="21">
        <v>47827</v>
      </c>
      <c r="BR126" s="20">
        <v>39955.440000000002</v>
      </c>
      <c r="BS126" s="20">
        <v>19.57</v>
      </c>
      <c r="BT126" s="20">
        <v>42.63</v>
      </c>
    </row>
    <row r="127" spans="1:72" s="1" customFormat="1" ht="18.2" customHeight="1" x14ac:dyDescent="0.15">
      <c r="A127" s="4">
        <v>125</v>
      </c>
      <c r="B127" s="5" t="s">
        <v>427</v>
      </c>
      <c r="C127" s="5" t="s">
        <v>211</v>
      </c>
      <c r="D127" s="6">
        <v>45474</v>
      </c>
      <c r="E127" s="7" t="s">
        <v>389</v>
      </c>
      <c r="F127" s="8">
        <v>1</v>
      </c>
      <c r="G127" s="8">
        <v>0</v>
      </c>
      <c r="H127" s="9">
        <v>708.16</v>
      </c>
      <c r="I127" s="9">
        <v>719.63</v>
      </c>
      <c r="J127" s="9">
        <v>0</v>
      </c>
      <c r="K127" s="9">
        <v>1427.79</v>
      </c>
      <c r="L127" s="9">
        <v>708.16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1427.79</v>
      </c>
      <c r="T127" s="9">
        <v>12.6</v>
      </c>
      <c r="U127" s="9">
        <v>6.25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18.850000000000001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f t="shared" si="1"/>
        <v>0</v>
      </c>
      <c r="AV127" s="9">
        <v>1427.79</v>
      </c>
      <c r="AW127" s="9">
        <v>18.850000000000001</v>
      </c>
      <c r="AX127" s="10">
        <v>18</v>
      </c>
      <c r="AY127" s="10">
        <v>240</v>
      </c>
      <c r="AZ127" s="9">
        <v>295700</v>
      </c>
      <c r="BA127" s="9">
        <v>72900</v>
      </c>
      <c r="BB127" s="11">
        <v>89.6</v>
      </c>
      <c r="BC127" s="11">
        <v>1.7548694650205801</v>
      </c>
      <c r="BD127" s="11">
        <v>10.59</v>
      </c>
      <c r="BE127" s="11"/>
      <c r="BF127" s="7" t="s">
        <v>212</v>
      </c>
      <c r="BG127" s="4"/>
      <c r="BH127" s="7" t="s">
        <v>240</v>
      </c>
      <c r="BI127" s="7" t="s">
        <v>366</v>
      </c>
      <c r="BJ127" s="7" t="s">
        <v>351</v>
      </c>
      <c r="BK127" s="7" t="s">
        <v>262</v>
      </c>
      <c r="BL127" s="5" t="s">
        <v>4</v>
      </c>
      <c r="BM127" s="11">
        <v>11606.94895269</v>
      </c>
      <c r="BN127" s="5" t="s">
        <v>139</v>
      </c>
      <c r="BO127" s="11"/>
      <c r="BP127" s="12">
        <v>38702</v>
      </c>
      <c r="BQ127" s="12">
        <v>46002</v>
      </c>
      <c r="BR127" s="11">
        <v>306.66000000000003</v>
      </c>
      <c r="BS127" s="11">
        <v>0</v>
      </c>
      <c r="BT127" s="11">
        <v>42.57</v>
      </c>
    </row>
    <row r="128" spans="1:72" s="1" customFormat="1" ht="18.2" customHeight="1" x14ac:dyDescent="0.15">
      <c r="A128" s="13">
        <v>126</v>
      </c>
      <c r="B128" s="14" t="s">
        <v>427</v>
      </c>
      <c r="C128" s="14" t="s">
        <v>211</v>
      </c>
      <c r="D128" s="15">
        <v>45474</v>
      </c>
      <c r="E128" s="16" t="s">
        <v>67</v>
      </c>
      <c r="F128" s="17">
        <v>185</v>
      </c>
      <c r="G128" s="17">
        <v>184</v>
      </c>
      <c r="H128" s="18">
        <v>44972.82</v>
      </c>
      <c r="I128" s="18">
        <v>36678.980000000003</v>
      </c>
      <c r="J128" s="18">
        <v>0</v>
      </c>
      <c r="K128" s="18">
        <v>81651.8</v>
      </c>
      <c r="L128" s="18">
        <v>403.08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81651.8</v>
      </c>
      <c r="T128" s="18">
        <v>111274.56</v>
      </c>
      <c r="U128" s="18">
        <v>396.86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111671.42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0</v>
      </c>
      <c r="AT128" s="18">
        <v>0</v>
      </c>
      <c r="AU128" s="18">
        <f t="shared" si="1"/>
        <v>0</v>
      </c>
      <c r="AV128" s="18">
        <v>37082.06</v>
      </c>
      <c r="AW128" s="18">
        <v>111671.42</v>
      </c>
      <c r="AX128" s="19">
        <v>79</v>
      </c>
      <c r="AY128" s="19">
        <v>300</v>
      </c>
      <c r="AZ128" s="18">
        <v>357400</v>
      </c>
      <c r="BA128" s="18">
        <v>84150</v>
      </c>
      <c r="BB128" s="20">
        <v>85.48</v>
      </c>
      <c r="BC128" s="20">
        <v>82.942315674390997</v>
      </c>
      <c r="BD128" s="20">
        <v>10.59</v>
      </c>
      <c r="BE128" s="20"/>
      <c r="BF128" s="16" t="s">
        <v>212</v>
      </c>
      <c r="BG128" s="13"/>
      <c r="BH128" s="16" t="s">
        <v>240</v>
      </c>
      <c r="BI128" s="16" t="s">
        <v>270</v>
      </c>
      <c r="BJ128" s="16" t="s">
        <v>344</v>
      </c>
      <c r="BK128" s="16" t="s">
        <v>213</v>
      </c>
      <c r="BL128" s="14" t="s">
        <v>4</v>
      </c>
      <c r="BM128" s="20">
        <v>663772.87590979994</v>
      </c>
      <c r="BN128" s="14" t="s">
        <v>139</v>
      </c>
      <c r="BO128" s="20"/>
      <c r="BP128" s="21">
        <v>38702</v>
      </c>
      <c r="BQ128" s="21">
        <v>47827</v>
      </c>
      <c r="BR128" s="20">
        <v>40456.68</v>
      </c>
      <c r="BS128" s="20">
        <v>17.510000000000002</v>
      </c>
      <c r="BT128" s="20">
        <v>42.61</v>
      </c>
    </row>
    <row r="129" spans="1:72" s="1" customFormat="1" ht="18.2" customHeight="1" x14ac:dyDescent="0.15">
      <c r="A129" s="4">
        <v>127</v>
      </c>
      <c r="B129" s="5" t="s">
        <v>427</v>
      </c>
      <c r="C129" s="5" t="s">
        <v>211</v>
      </c>
      <c r="D129" s="6">
        <v>45474</v>
      </c>
      <c r="E129" s="7" t="s">
        <v>390</v>
      </c>
      <c r="F129" s="8">
        <v>0</v>
      </c>
      <c r="G129" s="8">
        <v>0</v>
      </c>
      <c r="H129" s="9">
        <v>32448.52</v>
      </c>
      <c r="I129" s="9">
        <v>0</v>
      </c>
      <c r="J129" s="9">
        <v>0</v>
      </c>
      <c r="K129" s="9">
        <v>32448.52</v>
      </c>
      <c r="L129" s="9">
        <v>294.73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32448.52</v>
      </c>
      <c r="T129" s="9">
        <v>0</v>
      </c>
      <c r="U129" s="9">
        <v>288.76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288.76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0.06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6.0276000000000003E-2</v>
      </c>
      <c r="AT129" s="9">
        <v>0</v>
      </c>
      <c r="AU129" s="9">
        <f t="shared" si="1"/>
        <v>-2.7600000000000541E-4</v>
      </c>
      <c r="AV129" s="9">
        <v>294.73</v>
      </c>
      <c r="AW129" s="9">
        <v>288.76</v>
      </c>
      <c r="AX129" s="10">
        <v>78</v>
      </c>
      <c r="AY129" s="10">
        <v>300</v>
      </c>
      <c r="AZ129" s="9">
        <v>249000</v>
      </c>
      <c r="BA129" s="9">
        <v>61380</v>
      </c>
      <c r="BB129" s="11">
        <v>89.51</v>
      </c>
      <c r="BC129" s="11">
        <v>47.319436709025702</v>
      </c>
      <c r="BD129" s="11">
        <v>10.59</v>
      </c>
      <c r="BE129" s="11"/>
      <c r="BF129" s="7" t="s">
        <v>212</v>
      </c>
      <c r="BG129" s="4"/>
      <c r="BH129" s="7" t="s">
        <v>26</v>
      </c>
      <c r="BI129" s="7" t="s">
        <v>247</v>
      </c>
      <c r="BJ129" s="7" t="s">
        <v>248</v>
      </c>
      <c r="BK129" s="7" t="s">
        <v>5</v>
      </c>
      <c r="BL129" s="5" t="s">
        <v>4</v>
      </c>
      <c r="BM129" s="11">
        <v>263784.11056971998</v>
      </c>
      <c r="BN129" s="5" t="s">
        <v>139</v>
      </c>
      <c r="BO129" s="11"/>
      <c r="BP129" s="12">
        <v>38706</v>
      </c>
      <c r="BQ129" s="12">
        <v>47831</v>
      </c>
      <c r="BR129" s="11">
        <v>121.78</v>
      </c>
      <c r="BS129" s="11">
        <v>12.77</v>
      </c>
      <c r="BT129" s="11">
        <v>0</v>
      </c>
    </row>
    <row r="130" spans="1:72" s="1" customFormat="1" ht="18.2" customHeight="1" x14ac:dyDescent="0.15">
      <c r="A130" s="13">
        <v>128</v>
      </c>
      <c r="B130" s="14" t="s">
        <v>427</v>
      </c>
      <c r="C130" s="14" t="s">
        <v>211</v>
      </c>
      <c r="D130" s="15">
        <v>45474</v>
      </c>
      <c r="E130" s="16" t="s">
        <v>68</v>
      </c>
      <c r="F130" s="17">
        <v>129</v>
      </c>
      <c r="G130" s="17">
        <v>128</v>
      </c>
      <c r="H130" s="18">
        <v>32800.800000000003</v>
      </c>
      <c r="I130" s="18">
        <v>22588.33</v>
      </c>
      <c r="J130" s="18">
        <v>0</v>
      </c>
      <c r="K130" s="18">
        <v>55389.13</v>
      </c>
      <c r="L130" s="18">
        <v>294.04000000000002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55389.13</v>
      </c>
      <c r="T130" s="18">
        <v>52679.58</v>
      </c>
      <c r="U130" s="18">
        <v>289.45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52969.03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0</v>
      </c>
      <c r="AU130" s="18">
        <f t="shared" si="1"/>
        <v>0</v>
      </c>
      <c r="AV130" s="18">
        <v>22882.37</v>
      </c>
      <c r="AW130" s="18">
        <v>52969.03</v>
      </c>
      <c r="AX130" s="19">
        <v>78</v>
      </c>
      <c r="AY130" s="19">
        <v>300</v>
      </c>
      <c r="AZ130" s="18">
        <v>249000</v>
      </c>
      <c r="BA130" s="18">
        <v>61380</v>
      </c>
      <c r="BB130" s="20">
        <v>89.51</v>
      </c>
      <c r="BC130" s="20">
        <v>80.773558590746205</v>
      </c>
      <c r="BD130" s="20">
        <v>10.59</v>
      </c>
      <c r="BE130" s="20"/>
      <c r="BF130" s="16" t="s">
        <v>212</v>
      </c>
      <c r="BG130" s="13"/>
      <c r="BH130" s="16" t="s">
        <v>26</v>
      </c>
      <c r="BI130" s="16" t="s">
        <v>247</v>
      </c>
      <c r="BJ130" s="16" t="s">
        <v>248</v>
      </c>
      <c r="BK130" s="16" t="s">
        <v>213</v>
      </c>
      <c r="BL130" s="14" t="s">
        <v>4</v>
      </c>
      <c r="BM130" s="20">
        <v>450275.46378942998</v>
      </c>
      <c r="BN130" s="14" t="s">
        <v>139</v>
      </c>
      <c r="BO130" s="20"/>
      <c r="BP130" s="21">
        <v>38706</v>
      </c>
      <c r="BQ130" s="21">
        <v>47831</v>
      </c>
      <c r="BR130" s="20">
        <v>21296.63</v>
      </c>
      <c r="BS130" s="20">
        <v>12.77</v>
      </c>
      <c r="BT130" s="20">
        <v>42.6</v>
      </c>
    </row>
    <row r="131" spans="1:72" s="1" customFormat="1" ht="18.2" customHeight="1" x14ac:dyDescent="0.15">
      <c r="A131" s="4">
        <v>129</v>
      </c>
      <c r="B131" s="5" t="s">
        <v>427</v>
      </c>
      <c r="C131" s="5" t="s">
        <v>211</v>
      </c>
      <c r="D131" s="6">
        <v>45474</v>
      </c>
      <c r="E131" s="7" t="s">
        <v>69</v>
      </c>
      <c r="F131" s="8">
        <v>171</v>
      </c>
      <c r="G131" s="8">
        <v>170</v>
      </c>
      <c r="H131" s="9">
        <v>32800.800000000003</v>
      </c>
      <c r="I131" s="9">
        <v>25898.41</v>
      </c>
      <c r="J131" s="9">
        <v>0</v>
      </c>
      <c r="K131" s="9">
        <v>58699.21</v>
      </c>
      <c r="L131" s="9">
        <v>294.04000000000002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58699.21</v>
      </c>
      <c r="T131" s="9">
        <v>73876.08</v>
      </c>
      <c r="U131" s="9">
        <v>289.45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74165.53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f t="shared" ref="AU131:AU194" si="2">SUM(AB131:AR131,W131:Y131,O131:R131)-J131-AS131-AT131</f>
        <v>0</v>
      </c>
      <c r="AV131" s="9">
        <v>26192.45</v>
      </c>
      <c r="AW131" s="9">
        <v>74165.53</v>
      </c>
      <c r="AX131" s="10">
        <v>78</v>
      </c>
      <c r="AY131" s="10">
        <v>300</v>
      </c>
      <c r="AZ131" s="9">
        <v>249000</v>
      </c>
      <c r="BA131" s="9">
        <v>61380</v>
      </c>
      <c r="BB131" s="11">
        <v>89.51</v>
      </c>
      <c r="BC131" s="11">
        <v>85.600623771586797</v>
      </c>
      <c r="BD131" s="11">
        <v>10.59</v>
      </c>
      <c r="BE131" s="11"/>
      <c r="BF131" s="7" t="s">
        <v>212</v>
      </c>
      <c r="BG131" s="4"/>
      <c r="BH131" s="7" t="s">
        <v>26</v>
      </c>
      <c r="BI131" s="7" t="s">
        <v>247</v>
      </c>
      <c r="BJ131" s="7" t="s">
        <v>248</v>
      </c>
      <c r="BK131" s="7" t="s">
        <v>213</v>
      </c>
      <c r="BL131" s="5" t="s">
        <v>4</v>
      </c>
      <c r="BM131" s="11">
        <v>477184.13354431</v>
      </c>
      <c r="BN131" s="5" t="s">
        <v>139</v>
      </c>
      <c r="BO131" s="11"/>
      <c r="BP131" s="12">
        <v>38706</v>
      </c>
      <c r="BQ131" s="12">
        <v>47831</v>
      </c>
      <c r="BR131" s="11">
        <v>25745.63</v>
      </c>
      <c r="BS131" s="11">
        <v>12.77</v>
      </c>
      <c r="BT131" s="11">
        <v>42.6</v>
      </c>
    </row>
    <row r="132" spans="1:72" s="1" customFormat="1" ht="18.2" customHeight="1" x14ac:dyDescent="0.15">
      <c r="A132" s="13">
        <v>130</v>
      </c>
      <c r="B132" s="14" t="s">
        <v>427</v>
      </c>
      <c r="C132" s="14" t="s">
        <v>211</v>
      </c>
      <c r="D132" s="15">
        <v>45474</v>
      </c>
      <c r="E132" s="16" t="s">
        <v>70</v>
      </c>
      <c r="F132" s="17">
        <v>148</v>
      </c>
      <c r="G132" s="17">
        <v>147</v>
      </c>
      <c r="H132" s="18">
        <v>32800.800000000003</v>
      </c>
      <c r="I132" s="18">
        <v>24237.5</v>
      </c>
      <c r="J132" s="18">
        <v>0</v>
      </c>
      <c r="K132" s="18">
        <v>57038.3</v>
      </c>
      <c r="L132" s="18">
        <v>294.04000000000002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57038.3</v>
      </c>
      <c r="T132" s="18">
        <v>61826.05</v>
      </c>
      <c r="U132" s="18">
        <v>289.45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62115.5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f t="shared" si="2"/>
        <v>0</v>
      </c>
      <c r="AV132" s="18">
        <v>24531.54</v>
      </c>
      <c r="AW132" s="18">
        <v>62115.5</v>
      </c>
      <c r="AX132" s="19">
        <v>78</v>
      </c>
      <c r="AY132" s="19">
        <v>300</v>
      </c>
      <c r="AZ132" s="18">
        <v>249000</v>
      </c>
      <c r="BA132" s="18">
        <v>61380</v>
      </c>
      <c r="BB132" s="20">
        <v>89.51</v>
      </c>
      <c r="BC132" s="20">
        <v>83.178531003584197</v>
      </c>
      <c r="BD132" s="20">
        <v>10.59</v>
      </c>
      <c r="BE132" s="20"/>
      <c r="BF132" s="16" t="s">
        <v>212</v>
      </c>
      <c r="BG132" s="13"/>
      <c r="BH132" s="16" t="s">
        <v>26</v>
      </c>
      <c r="BI132" s="16" t="s">
        <v>247</v>
      </c>
      <c r="BJ132" s="16" t="s">
        <v>248</v>
      </c>
      <c r="BK132" s="16" t="s">
        <v>213</v>
      </c>
      <c r="BL132" s="14" t="s">
        <v>4</v>
      </c>
      <c r="BM132" s="20">
        <v>463682.07961130003</v>
      </c>
      <c r="BN132" s="14" t="s">
        <v>139</v>
      </c>
      <c r="BO132" s="20"/>
      <c r="BP132" s="21">
        <v>38706</v>
      </c>
      <c r="BQ132" s="21">
        <v>47831</v>
      </c>
      <c r="BR132" s="20">
        <v>21138.79</v>
      </c>
      <c r="BS132" s="20">
        <v>12.77</v>
      </c>
      <c r="BT132" s="20">
        <v>42.6</v>
      </c>
    </row>
    <row r="133" spans="1:72" s="1" customFormat="1" ht="18.2" customHeight="1" x14ac:dyDescent="0.15">
      <c r="A133" s="4">
        <v>131</v>
      </c>
      <c r="B133" s="5" t="s">
        <v>427</v>
      </c>
      <c r="C133" s="5" t="s">
        <v>211</v>
      </c>
      <c r="D133" s="6">
        <v>45474</v>
      </c>
      <c r="E133" s="7" t="s">
        <v>71</v>
      </c>
      <c r="F133" s="8">
        <v>177</v>
      </c>
      <c r="G133" s="8">
        <v>176</v>
      </c>
      <c r="H133" s="9">
        <v>34067.279999999999</v>
      </c>
      <c r="I133" s="9">
        <v>27291.31</v>
      </c>
      <c r="J133" s="9">
        <v>0</v>
      </c>
      <c r="K133" s="9">
        <v>61358.59</v>
      </c>
      <c r="L133" s="9">
        <v>305.37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61358.59</v>
      </c>
      <c r="T133" s="9">
        <v>79562.92</v>
      </c>
      <c r="U133" s="9">
        <v>300.62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79863.539999999994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f t="shared" si="2"/>
        <v>0</v>
      </c>
      <c r="AV133" s="9">
        <v>27596.68</v>
      </c>
      <c r="AW133" s="9">
        <v>79863.539999999994</v>
      </c>
      <c r="AX133" s="10">
        <v>78</v>
      </c>
      <c r="AY133" s="10">
        <v>300</v>
      </c>
      <c r="AZ133" s="9">
        <v>258600</v>
      </c>
      <c r="BA133" s="9">
        <v>63747.12</v>
      </c>
      <c r="BB133" s="11">
        <v>89.51</v>
      </c>
      <c r="BC133" s="11">
        <v>86.156165029886793</v>
      </c>
      <c r="BD133" s="11">
        <v>10.59</v>
      </c>
      <c r="BE133" s="11"/>
      <c r="BF133" s="7" t="s">
        <v>212</v>
      </c>
      <c r="BG133" s="4"/>
      <c r="BH133" s="7" t="s">
        <v>26</v>
      </c>
      <c r="BI133" s="7" t="s">
        <v>247</v>
      </c>
      <c r="BJ133" s="7" t="s">
        <v>248</v>
      </c>
      <c r="BK133" s="7" t="s">
        <v>213</v>
      </c>
      <c r="BL133" s="5" t="s">
        <v>4</v>
      </c>
      <c r="BM133" s="11">
        <v>498803.06063149002</v>
      </c>
      <c r="BN133" s="5" t="s">
        <v>139</v>
      </c>
      <c r="BO133" s="11"/>
      <c r="BP133" s="12">
        <v>38706</v>
      </c>
      <c r="BQ133" s="12">
        <v>47831</v>
      </c>
      <c r="BR133" s="11">
        <v>27526.39</v>
      </c>
      <c r="BS133" s="11">
        <v>13.27</v>
      </c>
      <c r="BT133" s="11">
        <v>42.6</v>
      </c>
    </row>
    <row r="134" spans="1:72" s="1" customFormat="1" ht="18.2" customHeight="1" x14ac:dyDescent="0.15">
      <c r="A134" s="13">
        <v>132</v>
      </c>
      <c r="B134" s="14" t="s">
        <v>427</v>
      </c>
      <c r="C134" s="14" t="s">
        <v>211</v>
      </c>
      <c r="D134" s="15">
        <v>45474</v>
      </c>
      <c r="E134" s="16" t="s">
        <v>72</v>
      </c>
      <c r="F134" s="17">
        <v>123</v>
      </c>
      <c r="G134" s="17">
        <v>122</v>
      </c>
      <c r="H134" s="18">
        <v>32800.800000000003</v>
      </c>
      <c r="I134" s="18">
        <v>22007.68</v>
      </c>
      <c r="J134" s="18">
        <v>0</v>
      </c>
      <c r="K134" s="18">
        <v>54808.480000000003</v>
      </c>
      <c r="L134" s="18">
        <v>294.04000000000002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54808.480000000003</v>
      </c>
      <c r="T134" s="18">
        <v>49489.86</v>
      </c>
      <c r="U134" s="18">
        <v>289.45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49779.31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>
        <f t="shared" si="2"/>
        <v>0</v>
      </c>
      <c r="AV134" s="18">
        <v>22301.72</v>
      </c>
      <c r="AW134" s="18">
        <v>49779.31</v>
      </c>
      <c r="AX134" s="19">
        <v>78</v>
      </c>
      <c r="AY134" s="19">
        <v>300</v>
      </c>
      <c r="AZ134" s="18">
        <v>249000</v>
      </c>
      <c r="BA134" s="18">
        <v>61380</v>
      </c>
      <c r="BB134" s="20">
        <v>89.51</v>
      </c>
      <c r="BC134" s="20">
        <v>79.926800990550703</v>
      </c>
      <c r="BD134" s="20">
        <v>10.59</v>
      </c>
      <c r="BE134" s="20"/>
      <c r="BF134" s="16" t="s">
        <v>212</v>
      </c>
      <c r="BG134" s="13"/>
      <c r="BH134" s="16" t="s">
        <v>26</v>
      </c>
      <c r="BI134" s="16" t="s">
        <v>247</v>
      </c>
      <c r="BJ134" s="16" t="s">
        <v>248</v>
      </c>
      <c r="BK134" s="16" t="s">
        <v>213</v>
      </c>
      <c r="BL134" s="14" t="s">
        <v>4</v>
      </c>
      <c r="BM134" s="20">
        <v>445555.17935728002</v>
      </c>
      <c r="BN134" s="14" t="s">
        <v>139</v>
      </c>
      <c r="BO134" s="20"/>
      <c r="BP134" s="21">
        <v>38706</v>
      </c>
      <c r="BQ134" s="21">
        <v>47831</v>
      </c>
      <c r="BR134" s="20">
        <v>19948.759999999998</v>
      </c>
      <c r="BS134" s="20">
        <v>12.77</v>
      </c>
      <c r="BT134" s="20">
        <v>42.61</v>
      </c>
    </row>
    <row r="135" spans="1:72" s="1" customFormat="1" ht="18.2" customHeight="1" x14ac:dyDescent="0.15">
      <c r="A135" s="4">
        <v>133</v>
      </c>
      <c r="B135" s="5" t="s">
        <v>427</v>
      </c>
      <c r="C135" s="5" t="s">
        <v>211</v>
      </c>
      <c r="D135" s="6">
        <v>45474</v>
      </c>
      <c r="E135" s="7" t="s">
        <v>73</v>
      </c>
      <c r="F135" s="8">
        <v>172</v>
      </c>
      <c r="G135" s="8">
        <v>171</v>
      </c>
      <c r="H135" s="9">
        <v>32083.15</v>
      </c>
      <c r="I135" s="9">
        <v>26522.52</v>
      </c>
      <c r="J135" s="9">
        <v>0</v>
      </c>
      <c r="K135" s="9">
        <v>58605.67</v>
      </c>
      <c r="L135" s="9">
        <v>300.38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58605.67</v>
      </c>
      <c r="T135" s="9">
        <v>73821.710000000006</v>
      </c>
      <c r="U135" s="9">
        <v>283.11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74104.820000000007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f t="shared" si="2"/>
        <v>0</v>
      </c>
      <c r="AV135" s="9">
        <v>26822.9</v>
      </c>
      <c r="AW135" s="9">
        <v>74104.820000000007</v>
      </c>
      <c r="AX135" s="10">
        <v>76</v>
      </c>
      <c r="AY135" s="10">
        <v>300</v>
      </c>
      <c r="AZ135" s="9">
        <v>249000</v>
      </c>
      <c r="BA135" s="9">
        <v>61380</v>
      </c>
      <c r="BB135" s="11">
        <v>89.51</v>
      </c>
      <c r="BC135" s="11">
        <v>85.464215081459798</v>
      </c>
      <c r="BD135" s="11">
        <v>10.59</v>
      </c>
      <c r="BE135" s="11"/>
      <c r="BF135" s="7" t="s">
        <v>212</v>
      </c>
      <c r="BG135" s="4"/>
      <c r="BH135" s="7" t="s">
        <v>26</v>
      </c>
      <c r="BI135" s="7" t="s">
        <v>247</v>
      </c>
      <c r="BJ135" s="7" t="s">
        <v>248</v>
      </c>
      <c r="BK135" s="7" t="s">
        <v>213</v>
      </c>
      <c r="BL135" s="5" t="s">
        <v>4</v>
      </c>
      <c r="BM135" s="11">
        <v>476423.71779337001</v>
      </c>
      <c r="BN135" s="5" t="s">
        <v>139</v>
      </c>
      <c r="BO135" s="11"/>
      <c r="BP135" s="12">
        <v>38706</v>
      </c>
      <c r="BQ135" s="12">
        <v>47831</v>
      </c>
      <c r="BR135" s="11">
        <v>25827.03</v>
      </c>
      <c r="BS135" s="11">
        <v>12.77</v>
      </c>
      <c r="BT135" s="11">
        <v>42.6</v>
      </c>
    </row>
    <row r="136" spans="1:72" s="1" customFormat="1" ht="18.2" customHeight="1" x14ac:dyDescent="0.15">
      <c r="A136" s="13">
        <v>134</v>
      </c>
      <c r="B136" s="14" t="s">
        <v>427</v>
      </c>
      <c r="C136" s="14" t="s">
        <v>211</v>
      </c>
      <c r="D136" s="15">
        <v>45474</v>
      </c>
      <c r="E136" s="16" t="s">
        <v>74</v>
      </c>
      <c r="F136" s="17">
        <v>164</v>
      </c>
      <c r="G136" s="17">
        <v>163</v>
      </c>
      <c r="H136" s="18">
        <v>36324.26</v>
      </c>
      <c r="I136" s="18">
        <v>28163.05</v>
      </c>
      <c r="J136" s="18">
        <v>0</v>
      </c>
      <c r="K136" s="18">
        <v>64487.31</v>
      </c>
      <c r="L136" s="18">
        <v>325.67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64487.31</v>
      </c>
      <c r="T136" s="18">
        <v>77812.83</v>
      </c>
      <c r="U136" s="18">
        <v>320.54000000000002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78133.37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f t="shared" si="2"/>
        <v>0</v>
      </c>
      <c r="AV136" s="18">
        <v>28488.720000000001</v>
      </c>
      <c r="AW136" s="18">
        <v>78133.37</v>
      </c>
      <c r="AX136" s="19">
        <v>78</v>
      </c>
      <c r="AY136" s="19">
        <v>300</v>
      </c>
      <c r="AZ136" s="18">
        <v>275800</v>
      </c>
      <c r="BA136" s="18">
        <v>67977.5</v>
      </c>
      <c r="BB136" s="20">
        <v>89.5</v>
      </c>
      <c r="BC136" s="20">
        <v>84.904773564782502</v>
      </c>
      <c r="BD136" s="20">
        <v>10.59</v>
      </c>
      <c r="BE136" s="20"/>
      <c r="BF136" s="16" t="s">
        <v>212</v>
      </c>
      <c r="BG136" s="13"/>
      <c r="BH136" s="16" t="s">
        <v>26</v>
      </c>
      <c r="BI136" s="16" t="s">
        <v>247</v>
      </c>
      <c r="BJ136" s="16" t="s">
        <v>248</v>
      </c>
      <c r="BK136" s="16" t="s">
        <v>213</v>
      </c>
      <c r="BL136" s="14" t="s">
        <v>4</v>
      </c>
      <c r="BM136" s="20">
        <v>524237.39854341</v>
      </c>
      <c r="BN136" s="14" t="s">
        <v>139</v>
      </c>
      <c r="BO136" s="20"/>
      <c r="BP136" s="21">
        <v>38706</v>
      </c>
      <c r="BQ136" s="21">
        <v>47831</v>
      </c>
      <c r="BR136" s="20">
        <v>26132.87</v>
      </c>
      <c r="BS136" s="20">
        <v>14.15</v>
      </c>
      <c r="BT136" s="20">
        <v>42.6</v>
      </c>
    </row>
    <row r="137" spans="1:72" s="1" customFormat="1" ht="18.2" customHeight="1" x14ac:dyDescent="0.15">
      <c r="A137" s="4">
        <v>135</v>
      </c>
      <c r="B137" s="5" t="s">
        <v>427</v>
      </c>
      <c r="C137" s="5" t="s">
        <v>211</v>
      </c>
      <c r="D137" s="6">
        <v>45474</v>
      </c>
      <c r="E137" s="7" t="s">
        <v>11</v>
      </c>
      <c r="F137" s="8">
        <v>181</v>
      </c>
      <c r="G137" s="8">
        <v>180</v>
      </c>
      <c r="H137" s="9">
        <v>32800.699999999997</v>
      </c>
      <c r="I137" s="9">
        <v>26522.33</v>
      </c>
      <c r="J137" s="9">
        <v>0</v>
      </c>
      <c r="K137" s="9">
        <v>59323.03</v>
      </c>
      <c r="L137" s="9">
        <v>294.04000000000002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59323.03</v>
      </c>
      <c r="T137" s="9">
        <v>78567.850000000006</v>
      </c>
      <c r="U137" s="9">
        <v>289.45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78857.3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f t="shared" si="2"/>
        <v>0</v>
      </c>
      <c r="AV137" s="9">
        <v>26816.37</v>
      </c>
      <c r="AW137" s="9">
        <v>78857.3</v>
      </c>
      <c r="AX137" s="10">
        <v>78</v>
      </c>
      <c r="AY137" s="10">
        <v>300</v>
      </c>
      <c r="AZ137" s="9">
        <v>249000</v>
      </c>
      <c r="BA137" s="9">
        <v>61380</v>
      </c>
      <c r="BB137" s="11">
        <v>89.51</v>
      </c>
      <c r="BC137" s="11">
        <v>86.510335863473401</v>
      </c>
      <c r="BD137" s="11">
        <v>10.59</v>
      </c>
      <c r="BE137" s="11"/>
      <c r="BF137" s="7" t="s">
        <v>212</v>
      </c>
      <c r="BG137" s="4"/>
      <c r="BH137" s="7" t="s">
        <v>26</v>
      </c>
      <c r="BI137" s="7" t="s">
        <v>247</v>
      </c>
      <c r="BJ137" s="7" t="s">
        <v>248</v>
      </c>
      <c r="BK137" s="7" t="s">
        <v>213</v>
      </c>
      <c r="BL137" s="5" t="s">
        <v>4</v>
      </c>
      <c r="BM137" s="11">
        <v>482255.36033232999</v>
      </c>
      <c r="BN137" s="5" t="s">
        <v>139</v>
      </c>
      <c r="BO137" s="11"/>
      <c r="BP137" s="12">
        <v>38706</v>
      </c>
      <c r="BQ137" s="12">
        <v>47831</v>
      </c>
      <c r="BR137" s="11">
        <v>27587.84</v>
      </c>
      <c r="BS137" s="11">
        <v>12.77</v>
      </c>
      <c r="BT137" s="11">
        <v>42.6</v>
      </c>
    </row>
    <row r="138" spans="1:72" s="1" customFormat="1" ht="18.2" customHeight="1" x14ac:dyDescent="0.15">
      <c r="A138" s="13">
        <v>136</v>
      </c>
      <c r="B138" s="14" t="s">
        <v>427</v>
      </c>
      <c r="C138" s="14" t="s">
        <v>211</v>
      </c>
      <c r="D138" s="15">
        <v>45474</v>
      </c>
      <c r="E138" s="16" t="s">
        <v>75</v>
      </c>
      <c r="F138" s="17">
        <v>116</v>
      </c>
      <c r="G138" s="17">
        <v>116</v>
      </c>
      <c r="H138" s="18">
        <v>0</v>
      </c>
      <c r="I138" s="18">
        <v>66401.240000000005</v>
      </c>
      <c r="J138" s="18">
        <v>0</v>
      </c>
      <c r="K138" s="18">
        <v>66401.240000000005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66401.240000000005</v>
      </c>
      <c r="T138" s="18">
        <v>41609.919999999998</v>
      </c>
      <c r="U138" s="18">
        <v>0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41609.919999999998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f t="shared" si="2"/>
        <v>0</v>
      </c>
      <c r="AV138" s="18">
        <v>66401.240000000005</v>
      </c>
      <c r="AW138" s="18">
        <v>41609.919999999998</v>
      </c>
      <c r="AX138" s="19">
        <v>0</v>
      </c>
      <c r="AY138" s="19">
        <v>180</v>
      </c>
      <c r="AZ138" s="18">
        <v>330000</v>
      </c>
      <c r="BA138" s="18">
        <v>81785.72</v>
      </c>
      <c r="BB138" s="20">
        <v>89.99</v>
      </c>
      <c r="BC138" s="20">
        <v>73.062236140979095</v>
      </c>
      <c r="BD138" s="20">
        <v>11</v>
      </c>
      <c r="BE138" s="20"/>
      <c r="BF138" s="16" t="s">
        <v>349</v>
      </c>
      <c r="BG138" s="13"/>
      <c r="BH138" s="16" t="s">
        <v>382</v>
      </c>
      <c r="BI138" s="16" t="s">
        <v>383</v>
      </c>
      <c r="BJ138" s="16" t="s">
        <v>384</v>
      </c>
      <c r="BK138" s="16" t="s">
        <v>213</v>
      </c>
      <c r="BL138" s="14" t="s">
        <v>4</v>
      </c>
      <c r="BM138" s="20">
        <v>539796.33074563998</v>
      </c>
      <c r="BN138" s="14" t="s">
        <v>139</v>
      </c>
      <c r="BO138" s="20"/>
      <c r="BP138" s="21">
        <v>38707</v>
      </c>
      <c r="BQ138" s="21">
        <v>44182</v>
      </c>
      <c r="BR138" s="20">
        <v>24706.33</v>
      </c>
      <c r="BS138" s="20">
        <v>0</v>
      </c>
      <c r="BT138" s="20">
        <v>53.03</v>
      </c>
    </row>
    <row r="139" spans="1:72" s="1" customFormat="1" ht="18.2" customHeight="1" x14ac:dyDescent="0.15">
      <c r="A139" s="4">
        <v>137</v>
      </c>
      <c r="B139" s="5" t="s">
        <v>427</v>
      </c>
      <c r="C139" s="5" t="s">
        <v>211</v>
      </c>
      <c r="D139" s="6">
        <v>45474</v>
      </c>
      <c r="E139" s="7" t="s">
        <v>465</v>
      </c>
      <c r="F139" s="8">
        <v>177</v>
      </c>
      <c r="G139" s="8">
        <v>176</v>
      </c>
      <c r="H139" s="9">
        <v>71420.41</v>
      </c>
      <c r="I139" s="9">
        <v>59410.137540000003</v>
      </c>
      <c r="J139" s="9">
        <v>0</v>
      </c>
      <c r="K139" s="9">
        <v>130830.54754</v>
      </c>
      <c r="L139" s="9">
        <v>649.65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130830.54754</v>
      </c>
      <c r="T139" s="9">
        <v>162818.68246000001</v>
      </c>
      <c r="U139" s="9">
        <v>605.88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163424.56245999999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f t="shared" si="2"/>
        <v>0</v>
      </c>
      <c r="AV139" s="9">
        <v>60059.787539999998</v>
      </c>
      <c r="AW139" s="9">
        <v>163424.56245999999</v>
      </c>
      <c r="AX139" s="10">
        <v>78</v>
      </c>
      <c r="AY139" s="10">
        <v>300</v>
      </c>
      <c r="AZ139" s="9">
        <v>552610</v>
      </c>
      <c r="BA139" s="9">
        <v>136260</v>
      </c>
      <c r="BB139" s="11">
        <v>90</v>
      </c>
      <c r="BC139" s="11">
        <v>86.413835891677707</v>
      </c>
      <c r="BD139" s="11">
        <v>10.18</v>
      </c>
      <c r="BE139" s="11"/>
      <c r="BF139" s="7" t="s">
        <v>212</v>
      </c>
      <c r="BG139" s="4"/>
      <c r="BH139" s="7" t="s">
        <v>215</v>
      </c>
      <c r="BI139" s="7" t="s">
        <v>218</v>
      </c>
      <c r="BJ139" s="7" t="s">
        <v>392</v>
      </c>
      <c r="BK139" s="7" t="s">
        <v>213</v>
      </c>
      <c r="BL139" s="5" t="s">
        <v>4</v>
      </c>
      <c r="BM139" s="11">
        <v>1063562.20925295</v>
      </c>
      <c r="BN139" s="5" t="s">
        <v>139</v>
      </c>
      <c r="BO139" s="11"/>
      <c r="BP139" s="12">
        <v>38708</v>
      </c>
      <c r="BQ139" s="12">
        <v>47833</v>
      </c>
      <c r="BR139" s="11">
        <v>48110.22</v>
      </c>
      <c r="BS139" s="11">
        <v>29.21</v>
      </c>
      <c r="BT139" s="11">
        <v>42.6</v>
      </c>
    </row>
    <row r="140" spans="1:72" s="1" customFormat="1" ht="18.2" customHeight="1" x14ac:dyDescent="0.15">
      <c r="A140" s="13">
        <v>138</v>
      </c>
      <c r="B140" s="14" t="s">
        <v>427</v>
      </c>
      <c r="C140" s="14" t="s">
        <v>211</v>
      </c>
      <c r="D140" s="15">
        <v>45474</v>
      </c>
      <c r="E140" s="16" t="s">
        <v>76</v>
      </c>
      <c r="F140" s="17">
        <v>170</v>
      </c>
      <c r="G140" s="17">
        <v>169</v>
      </c>
      <c r="H140" s="18">
        <v>71425.36</v>
      </c>
      <c r="I140" s="18">
        <v>58354.38</v>
      </c>
      <c r="J140" s="18">
        <v>0</v>
      </c>
      <c r="K140" s="18">
        <v>129779.74</v>
      </c>
      <c r="L140" s="18">
        <v>649.65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129779.74</v>
      </c>
      <c r="T140" s="18">
        <v>155008.19</v>
      </c>
      <c r="U140" s="18">
        <v>605.88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155614.07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>
        <f t="shared" si="2"/>
        <v>0</v>
      </c>
      <c r="AV140" s="18">
        <v>59004.03</v>
      </c>
      <c r="AW140" s="18">
        <v>155614.07</v>
      </c>
      <c r="AX140" s="19">
        <v>78</v>
      </c>
      <c r="AY140" s="19">
        <v>300</v>
      </c>
      <c r="AZ140" s="18">
        <v>552610</v>
      </c>
      <c r="BA140" s="18">
        <v>136260</v>
      </c>
      <c r="BB140" s="20">
        <v>90</v>
      </c>
      <c r="BC140" s="20">
        <v>85.719775429326305</v>
      </c>
      <c r="BD140" s="20">
        <v>10.18</v>
      </c>
      <c r="BE140" s="20"/>
      <c r="BF140" s="16" t="s">
        <v>212</v>
      </c>
      <c r="BG140" s="13"/>
      <c r="BH140" s="16" t="s">
        <v>215</v>
      </c>
      <c r="BI140" s="16" t="s">
        <v>218</v>
      </c>
      <c r="BJ140" s="16" t="s">
        <v>392</v>
      </c>
      <c r="BK140" s="16" t="s">
        <v>213</v>
      </c>
      <c r="BL140" s="14" t="s">
        <v>4</v>
      </c>
      <c r="BM140" s="20">
        <v>1055019.8679591401</v>
      </c>
      <c r="BN140" s="14" t="s">
        <v>139</v>
      </c>
      <c r="BO140" s="20"/>
      <c r="BP140" s="21">
        <v>38708</v>
      </c>
      <c r="BQ140" s="21">
        <v>47833</v>
      </c>
      <c r="BR140" s="20">
        <v>46253.74</v>
      </c>
      <c r="BS140" s="20">
        <v>29.21</v>
      </c>
      <c r="BT140" s="20">
        <v>42.63</v>
      </c>
    </row>
    <row r="141" spans="1:72" s="1" customFormat="1" ht="18.2" customHeight="1" x14ac:dyDescent="0.15">
      <c r="A141" s="4">
        <v>139</v>
      </c>
      <c r="B141" s="5" t="s">
        <v>427</v>
      </c>
      <c r="C141" s="5" t="s">
        <v>211</v>
      </c>
      <c r="D141" s="6">
        <v>45474</v>
      </c>
      <c r="E141" s="7" t="s">
        <v>12</v>
      </c>
      <c r="F141" s="8">
        <v>141</v>
      </c>
      <c r="G141" s="8">
        <v>140</v>
      </c>
      <c r="H141" s="9">
        <v>14403.51</v>
      </c>
      <c r="I141" s="9">
        <v>59682.3</v>
      </c>
      <c r="J141" s="9">
        <v>0</v>
      </c>
      <c r="K141" s="9">
        <v>74085.81</v>
      </c>
      <c r="L141" s="9">
        <v>741.67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74085.81</v>
      </c>
      <c r="T141" s="9">
        <v>62802.8</v>
      </c>
      <c r="U141" s="9">
        <v>127.06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62929.86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f t="shared" si="2"/>
        <v>0</v>
      </c>
      <c r="AV141" s="9">
        <v>60423.97</v>
      </c>
      <c r="AW141" s="9">
        <v>62929.86</v>
      </c>
      <c r="AX141" s="10">
        <v>18</v>
      </c>
      <c r="AY141" s="10">
        <v>240</v>
      </c>
      <c r="AZ141" s="9">
        <v>349000</v>
      </c>
      <c r="BA141" s="9">
        <v>86489.3</v>
      </c>
      <c r="BB141" s="11">
        <v>89.99</v>
      </c>
      <c r="BC141" s="11">
        <v>77.084472205232302</v>
      </c>
      <c r="BD141" s="11">
        <v>10.59</v>
      </c>
      <c r="BE141" s="11"/>
      <c r="BF141" s="7" t="s">
        <v>212</v>
      </c>
      <c r="BG141" s="4"/>
      <c r="BH141" s="7" t="s">
        <v>215</v>
      </c>
      <c r="BI141" s="7" t="s">
        <v>255</v>
      </c>
      <c r="BJ141" s="7" t="s">
        <v>361</v>
      </c>
      <c r="BK141" s="7" t="s">
        <v>213</v>
      </c>
      <c r="BL141" s="5" t="s">
        <v>4</v>
      </c>
      <c r="BM141" s="11">
        <v>602266.59017691005</v>
      </c>
      <c r="BN141" s="5" t="s">
        <v>139</v>
      </c>
      <c r="BO141" s="11"/>
      <c r="BP141" s="12">
        <v>38709</v>
      </c>
      <c r="BQ141" s="12">
        <v>46009</v>
      </c>
      <c r="BR141" s="11">
        <v>25455.279999999999</v>
      </c>
      <c r="BS141" s="11">
        <v>18.13</v>
      </c>
      <c r="BT141" s="11">
        <v>42.55</v>
      </c>
    </row>
    <row r="142" spans="1:72" s="1" customFormat="1" ht="18.2" customHeight="1" x14ac:dyDescent="0.15">
      <c r="A142" s="13">
        <v>140</v>
      </c>
      <c r="B142" s="14" t="s">
        <v>427</v>
      </c>
      <c r="C142" s="14" t="s">
        <v>211</v>
      </c>
      <c r="D142" s="15">
        <v>45474</v>
      </c>
      <c r="E142" s="16" t="s">
        <v>393</v>
      </c>
      <c r="F142" s="17">
        <v>0</v>
      </c>
      <c r="G142" s="17">
        <v>0</v>
      </c>
      <c r="H142" s="18">
        <v>50912.47</v>
      </c>
      <c r="I142" s="18">
        <v>0</v>
      </c>
      <c r="J142" s="18">
        <v>0</v>
      </c>
      <c r="K142" s="18">
        <v>50912.47</v>
      </c>
      <c r="L142" s="18">
        <v>490.25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50912.47</v>
      </c>
      <c r="T142" s="18">
        <v>0</v>
      </c>
      <c r="U142" s="18">
        <v>431.91</v>
      </c>
      <c r="V142" s="18">
        <v>0</v>
      </c>
      <c r="W142" s="18">
        <v>0</v>
      </c>
      <c r="X142" s="18">
        <v>84.34</v>
      </c>
      <c r="Y142" s="18">
        <v>0</v>
      </c>
      <c r="Z142" s="18">
        <v>0</v>
      </c>
      <c r="AA142" s="18">
        <v>347.57</v>
      </c>
      <c r="AB142" s="18">
        <v>21.45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47.18</v>
      </c>
      <c r="AI142" s="18">
        <v>129.32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285.05490800000001</v>
      </c>
      <c r="AT142" s="18">
        <v>0</v>
      </c>
      <c r="AU142" s="18">
        <f t="shared" si="2"/>
        <v>-2.7649080000000481</v>
      </c>
      <c r="AV142" s="18">
        <v>490.25</v>
      </c>
      <c r="AW142" s="18">
        <v>347.57</v>
      </c>
      <c r="AX142" s="19">
        <v>78</v>
      </c>
      <c r="AY142" s="19">
        <v>300</v>
      </c>
      <c r="AZ142" s="18">
        <v>405880</v>
      </c>
      <c r="BA142" s="18">
        <v>100080</v>
      </c>
      <c r="BB142" s="20">
        <v>89.99</v>
      </c>
      <c r="BC142" s="20">
        <v>45.779508146482797</v>
      </c>
      <c r="BD142" s="20">
        <v>10.18</v>
      </c>
      <c r="BE142" s="20"/>
      <c r="BF142" s="16" t="s">
        <v>212</v>
      </c>
      <c r="BG142" s="13"/>
      <c r="BH142" s="16" t="s">
        <v>215</v>
      </c>
      <c r="BI142" s="16" t="s">
        <v>218</v>
      </c>
      <c r="BJ142" s="16" t="s">
        <v>370</v>
      </c>
      <c r="BK142" s="16" t="s">
        <v>5</v>
      </c>
      <c r="BL142" s="14" t="s">
        <v>4</v>
      </c>
      <c r="BM142" s="20">
        <v>413883.30240817001</v>
      </c>
      <c r="BN142" s="14" t="s">
        <v>139</v>
      </c>
      <c r="BO142" s="20"/>
      <c r="BP142" s="21">
        <v>38709</v>
      </c>
      <c r="BQ142" s="21">
        <v>47834</v>
      </c>
      <c r="BR142" s="20">
        <v>0</v>
      </c>
      <c r="BS142" s="20">
        <v>21.45</v>
      </c>
      <c r="BT142" s="20">
        <v>0</v>
      </c>
    </row>
    <row r="143" spans="1:72" s="1" customFormat="1" ht="18.2" customHeight="1" x14ac:dyDescent="0.15">
      <c r="A143" s="4">
        <v>141</v>
      </c>
      <c r="B143" s="5" t="s">
        <v>427</v>
      </c>
      <c r="C143" s="5" t="s">
        <v>211</v>
      </c>
      <c r="D143" s="6">
        <v>45474</v>
      </c>
      <c r="E143" s="7" t="s">
        <v>394</v>
      </c>
      <c r="F143" s="8">
        <v>1</v>
      </c>
      <c r="G143" s="8">
        <v>0</v>
      </c>
      <c r="H143" s="9">
        <v>52460.18</v>
      </c>
      <c r="I143" s="9">
        <v>473.14</v>
      </c>
      <c r="J143" s="9">
        <v>0</v>
      </c>
      <c r="K143" s="9">
        <v>52933.32</v>
      </c>
      <c r="L143" s="9">
        <v>477.15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52933.32</v>
      </c>
      <c r="T143" s="9">
        <v>449.02</v>
      </c>
      <c r="U143" s="9">
        <v>445.01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894.03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f t="shared" si="2"/>
        <v>0</v>
      </c>
      <c r="AV143" s="9">
        <v>950.29</v>
      </c>
      <c r="AW143" s="9">
        <v>894.03</v>
      </c>
      <c r="AX143" s="10">
        <v>78</v>
      </c>
      <c r="AY143" s="10">
        <v>300</v>
      </c>
      <c r="AZ143" s="9">
        <v>405880</v>
      </c>
      <c r="BA143" s="9">
        <v>100080</v>
      </c>
      <c r="BB143" s="11">
        <v>89.99</v>
      </c>
      <c r="BC143" s="11">
        <v>47.596617374100703</v>
      </c>
      <c r="BD143" s="11">
        <v>10.18</v>
      </c>
      <c r="BE143" s="11"/>
      <c r="BF143" s="7" t="s">
        <v>212</v>
      </c>
      <c r="BG143" s="4"/>
      <c r="BH143" s="7" t="s">
        <v>215</v>
      </c>
      <c r="BI143" s="7" t="s">
        <v>218</v>
      </c>
      <c r="BJ143" s="7" t="s">
        <v>358</v>
      </c>
      <c r="BK143" s="7" t="s">
        <v>262</v>
      </c>
      <c r="BL143" s="5" t="s">
        <v>4</v>
      </c>
      <c r="BM143" s="11">
        <v>430311.42054252001</v>
      </c>
      <c r="BN143" s="5" t="s">
        <v>139</v>
      </c>
      <c r="BO143" s="11"/>
      <c r="BP143" s="12">
        <v>38709</v>
      </c>
      <c r="BQ143" s="12">
        <v>47834</v>
      </c>
      <c r="BR143" s="11">
        <v>481.18</v>
      </c>
      <c r="BS143" s="11">
        <v>21.45</v>
      </c>
      <c r="BT143" s="11">
        <v>42.64</v>
      </c>
    </row>
    <row r="144" spans="1:72" s="1" customFormat="1" ht="18.2" customHeight="1" x14ac:dyDescent="0.15">
      <c r="A144" s="13">
        <v>142</v>
      </c>
      <c r="B144" s="14" t="s">
        <v>427</v>
      </c>
      <c r="C144" s="14" t="s">
        <v>211</v>
      </c>
      <c r="D144" s="15">
        <v>45474</v>
      </c>
      <c r="E144" s="16" t="s">
        <v>77</v>
      </c>
      <c r="F144" s="17">
        <v>127</v>
      </c>
      <c r="G144" s="17">
        <v>126</v>
      </c>
      <c r="H144" s="18">
        <v>60053.79</v>
      </c>
      <c r="I144" s="18">
        <v>42357</v>
      </c>
      <c r="J144" s="18">
        <v>0</v>
      </c>
      <c r="K144" s="18">
        <v>102410.79</v>
      </c>
      <c r="L144" s="18">
        <v>546.23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102410.79</v>
      </c>
      <c r="T144" s="18">
        <v>91706.41</v>
      </c>
      <c r="U144" s="18">
        <v>509.42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92215.83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f t="shared" si="2"/>
        <v>0</v>
      </c>
      <c r="AV144" s="18">
        <v>42903.23</v>
      </c>
      <c r="AW144" s="18">
        <v>92215.83</v>
      </c>
      <c r="AX144" s="19">
        <v>78</v>
      </c>
      <c r="AY144" s="19">
        <v>300</v>
      </c>
      <c r="AZ144" s="18">
        <v>462300</v>
      </c>
      <c r="BA144" s="18">
        <v>114567.35</v>
      </c>
      <c r="BB144" s="20">
        <v>90</v>
      </c>
      <c r="BC144" s="20">
        <v>80.450242586565906</v>
      </c>
      <c r="BD144" s="20">
        <v>10.18</v>
      </c>
      <c r="BE144" s="20"/>
      <c r="BF144" s="16" t="s">
        <v>349</v>
      </c>
      <c r="BG144" s="13"/>
      <c r="BH144" s="16" t="s">
        <v>215</v>
      </c>
      <c r="BI144" s="16" t="s">
        <v>255</v>
      </c>
      <c r="BJ144" s="16" t="s">
        <v>386</v>
      </c>
      <c r="BK144" s="16" t="s">
        <v>213</v>
      </c>
      <c r="BL144" s="14" t="s">
        <v>4</v>
      </c>
      <c r="BM144" s="20">
        <v>832529.16166569002</v>
      </c>
      <c r="BN144" s="14" t="s">
        <v>139</v>
      </c>
      <c r="BO144" s="20"/>
      <c r="BP144" s="21">
        <v>38709</v>
      </c>
      <c r="BQ144" s="21">
        <v>47834</v>
      </c>
      <c r="BR144" s="20">
        <v>34037.870000000003</v>
      </c>
      <c r="BS144" s="20">
        <v>24.56</v>
      </c>
      <c r="BT144" s="20">
        <v>42.63</v>
      </c>
    </row>
    <row r="145" spans="1:72" s="1" customFormat="1" ht="18.2" customHeight="1" x14ac:dyDescent="0.15">
      <c r="A145" s="4">
        <v>143</v>
      </c>
      <c r="B145" s="5" t="s">
        <v>427</v>
      </c>
      <c r="C145" s="5" t="s">
        <v>211</v>
      </c>
      <c r="D145" s="6">
        <v>45474</v>
      </c>
      <c r="E145" s="7" t="s">
        <v>78</v>
      </c>
      <c r="F145" s="8">
        <v>144</v>
      </c>
      <c r="G145" s="8">
        <v>143</v>
      </c>
      <c r="H145" s="9">
        <v>12293.2</v>
      </c>
      <c r="I145" s="9">
        <v>51462.35</v>
      </c>
      <c r="J145" s="9">
        <v>0</v>
      </c>
      <c r="K145" s="9">
        <v>63755.55</v>
      </c>
      <c r="L145" s="9">
        <v>632.83000000000004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63755.55</v>
      </c>
      <c r="T145" s="9">
        <v>54711.12</v>
      </c>
      <c r="U145" s="9">
        <v>108.44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54819.56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f t="shared" si="2"/>
        <v>0</v>
      </c>
      <c r="AV145" s="9">
        <v>52095.18</v>
      </c>
      <c r="AW145" s="9">
        <v>54819.56</v>
      </c>
      <c r="AX145" s="10">
        <v>18</v>
      </c>
      <c r="AY145" s="10">
        <v>240</v>
      </c>
      <c r="AZ145" s="9">
        <v>299700</v>
      </c>
      <c r="BA145" s="9">
        <v>73800</v>
      </c>
      <c r="BB145" s="11">
        <v>90</v>
      </c>
      <c r="BC145" s="11">
        <v>77.750670731707302</v>
      </c>
      <c r="BD145" s="11">
        <v>10.59</v>
      </c>
      <c r="BE145" s="11"/>
      <c r="BF145" s="7" t="s">
        <v>212</v>
      </c>
      <c r="BG145" s="4"/>
      <c r="BH145" s="7" t="s">
        <v>215</v>
      </c>
      <c r="BI145" s="7" t="s">
        <v>255</v>
      </c>
      <c r="BJ145" s="7" t="s">
        <v>361</v>
      </c>
      <c r="BK145" s="7" t="s">
        <v>213</v>
      </c>
      <c r="BL145" s="5" t="s">
        <v>4</v>
      </c>
      <c r="BM145" s="11">
        <v>518288.69392604998</v>
      </c>
      <c r="BN145" s="5" t="s">
        <v>139</v>
      </c>
      <c r="BO145" s="11"/>
      <c r="BP145" s="12">
        <v>38709</v>
      </c>
      <c r="BQ145" s="12">
        <v>46009</v>
      </c>
      <c r="BR145" s="11">
        <v>23178.13</v>
      </c>
      <c r="BS145" s="11">
        <v>15.47</v>
      </c>
      <c r="BT145" s="11">
        <v>42.55</v>
      </c>
    </row>
    <row r="146" spans="1:72" s="1" customFormat="1" ht="18.2" customHeight="1" x14ac:dyDescent="0.15">
      <c r="A146" s="13">
        <v>144</v>
      </c>
      <c r="B146" s="14" t="s">
        <v>427</v>
      </c>
      <c r="C146" s="14" t="s">
        <v>211</v>
      </c>
      <c r="D146" s="15">
        <v>45474</v>
      </c>
      <c r="E146" s="16" t="s">
        <v>395</v>
      </c>
      <c r="F146" s="17">
        <v>1</v>
      </c>
      <c r="G146" s="17">
        <v>0</v>
      </c>
      <c r="H146" s="18">
        <v>52852.89</v>
      </c>
      <c r="I146" s="18">
        <v>468.48</v>
      </c>
      <c r="J146" s="18">
        <v>0</v>
      </c>
      <c r="K146" s="18">
        <v>53321.37</v>
      </c>
      <c r="L146" s="18">
        <v>472.45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53321.37</v>
      </c>
      <c r="T146" s="18">
        <v>452.31</v>
      </c>
      <c r="U146" s="18">
        <v>448.34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900.65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f t="shared" si="2"/>
        <v>0</v>
      </c>
      <c r="AV146" s="18">
        <v>940.93</v>
      </c>
      <c r="AW146" s="18">
        <v>900.65</v>
      </c>
      <c r="AX146" s="19">
        <v>79</v>
      </c>
      <c r="AY146" s="19">
        <v>300</v>
      </c>
      <c r="AZ146" s="18">
        <v>405880</v>
      </c>
      <c r="BA146" s="18">
        <v>99931.06</v>
      </c>
      <c r="BB146" s="20">
        <v>90</v>
      </c>
      <c r="BC146" s="20">
        <v>48.022339600920901</v>
      </c>
      <c r="BD146" s="20">
        <v>10.18</v>
      </c>
      <c r="BE146" s="20"/>
      <c r="BF146" s="16" t="s">
        <v>212</v>
      </c>
      <c r="BG146" s="13"/>
      <c r="BH146" s="16" t="s">
        <v>215</v>
      </c>
      <c r="BI146" s="16" t="s">
        <v>218</v>
      </c>
      <c r="BJ146" s="16" t="s">
        <v>358</v>
      </c>
      <c r="BK146" s="16" t="s">
        <v>262</v>
      </c>
      <c r="BL146" s="14" t="s">
        <v>4</v>
      </c>
      <c r="BM146" s="20">
        <v>433465.99967607</v>
      </c>
      <c r="BN146" s="14" t="s">
        <v>139</v>
      </c>
      <c r="BO146" s="20"/>
      <c r="BP146" s="21">
        <v>38737</v>
      </c>
      <c r="BQ146" s="21">
        <v>47862</v>
      </c>
      <c r="BR146" s="20">
        <v>482.8</v>
      </c>
      <c r="BS146" s="20">
        <v>21.42</v>
      </c>
      <c r="BT146" s="20">
        <v>43.89</v>
      </c>
    </row>
    <row r="147" spans="1:72" s="1" customFormat="1" ht="18.2" customHeight="1" x14ac:dyDescent="0.15">
      <c r="A147" s="4">
        <v>145</v>
      </c>
      <c r="B147" s="5" t="s">
        <v>427</v>
      </c>
      <c r="C147" s="5" t="s">
        <v>211</v>
      </c>
      <c r="D147" s="6">
        <v>45474</v>
      </c>
      <c r="E147" s="7" t="s">
        <v>79</v>
      </c>
      <c r="F147" s="8">
        <v>188</v>
      </c>
      <c r="G147" s="8">
        <v>187</v>
      </c>
      <c r="H147" s="9">
        <v>44626.69</v>
      </c>
      <c r="I147" s="9">
        <v>34642.959999999999</v>
      </c>
      <c r="J147" s="9">
        <v>0</v>
      </c>
      <c r="K147" s="9">
        <v>79269.649999999994</v>
      </c>
      <c r="L147" s="9">
        <v>387.28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79269.649999999994</v>
      </c>
      <c r="T147" s="9">
        <v>114717.22</v>
      </c>
      <c r="U147" s="9">
        <v>409.05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115126.27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f t="shared" si="2"/>
        <v>0</v>
      </c>
      <c r="AV147" s="9">
        <v>35030.239999999998</v>
      </c>
      <c r="AW147" s="9">
        <v>115126.27</v>
      </c>
      <c r="AX147" s="10">
        <v>79</v>
      </c>
      <c r="AY147" s="10">
        <v>300</v>
      </c>
      <c r="AZ147" s="9">
        <v>330000</v>
      </c>
      <c r="BA147" s="9">
        <v>81248.77</v>
      </c>
      <c r="BB147" s="11">
        <v>89.99</v>
      </c>
      <c r="BC147" s="11">
        <v>87.797954399801995</v>
      </c>
      <c r="BD147" s="11">
        <v>11</v>
      </c>
      <c r="BE147" s="11"/>
      <c r="BF147" s="7" t="s">
        <v>349</v>
      </c>
      <c r="BG147" s="4"/>
      <c r="BH147" s="7" t="s">
        <v>221</v>
      </c>
      <c r="BI147" s="7" t="s">
        <v>224</v>
      </c>
      <c r="BJ147" s="7" t="s">
        <v>279</v>
      </c>
      <c r="BK147" s="7" t="s">
        <v>213</v>
      </c>
      <c r="BL147" s="5" t="s">
        <v>4</v>
      </c>
      <c r="BM147" s="11">
        <v>644407.63771114999</v>
      </c>
      <c r="BN147" s="5" t="s">
        <v>139</v>
      </c>
      <c r="BO147" s="11"/>
      <c r="BP147" s="12">
        <v>38737</v>
      </c>
      <c r="BQ147" s="12">
        <v>47862</v>
      </c>
      <c r="BR147" s="11">
        <v>40046.519999999997</v>
      </c>
      <c r="BS147" s="11">
        <v>16.16</v>
      </c>
      <c r="BT147" s="11">
        <v>43.83</v>
      </c>
    </row>
    <row r="148" spans="1:72" s="1" customFormat="1" ht="18.2" customHeight="1" x14ac:dyDescent="0.15">
      <c r="A148" s="13">
        <v>146</v>
      </c>
      <c r="B148" s="14" t="s">
        <v>427</v>
      </c>
      <c r="C148" s="14" t="s">
        <v>211</v>
      </c>
      <c r="D148" s="15">
        <v>45474</v>
      </c>
      <c r="E148" s="16" t="s">
        <v>80</v>
      </c>
      <c r="F148" s="17">
        <v>194</v>
      </c>
      <c r="G148" s="17">
        <v>193</v>
      </c>
      <c r="H148" s="18">
        <v>44626.69</v>
      </c>
      <c r="I148" s="18">
        <v>35047.85</v>
      </c>
      <c r="J148" s="18">
        <v>0</v>
      </c>
      <c r="K148" s="18">
        <v>79674.539999999994</v>
      </c>
      <c r="L148" s="18">
        <v>387.28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79674.539999999994</v>
      </c>
      <c r="T148" s="18">
        <v>119437.01</v>
      </c>
      <c r="U148" s="18">
        <v>409.05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119846.06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f t="shared" si="2"/>
        <v>0</v>
      </c>
      <c r="AV148" s="18">
        <v>35435.129999999997</v>
      </c>
      <c r="AW148" s="18">
        <v>119846.06</v>
      </c>
      <c r="AX148" s="19">
        <v>79</v>
      </c>
      <c r="AY148" s="19">
        <v>300</v>
      </c>
      <c r="AZ148" s="18">
        <v>330000</v>
      </c>
      <c r="BA148" s="18">
        <v>81248.77</v>
      </c>
      <c r="BB148" s="20">
        <v>89.99</v>
      </c>
      <c r="BC148" s="20">
        <v>88.246404894498696</v>
      </c>
      <c r="BD148" s="20">
        <v>11</v>
      </c>
      <c r="BE148" s="20"/>
      <c r="BF148" s="16" t="s">
        <v>212</v>
      </c>
      <c r="BG148" s="13"/>
      <c r="BH148" s="16" t="s">
        <v>221</v>
      </c>
      <c r="BI148" s="16" t="s">
        <v>224</v>
      </c>
      <c r="BJ148" s="16" t="s">
        <v>279</v>
      </c>
      <c r="BK148" s="16" t="s">
        <v>213</v>
      </c>
      <c r="BL148" s="14" t="s">
        <v>4</v>
      </c>
      <c r="BM148" s="20">
        <v>647699.11444193998</v>
      </c>
      <c r="BN148" s="14" t="s">
        <v>139</v>
      </c>
      <c r="BO148" s="20"/>
      <c r="BP148" s="21">
        <v>38737</v>
      </c>
      <c r="BQ148" s="21">
        <v>47862</v>
      </c>
      <c r="BR148" s="20">
        <v>40954.959999999999</v>
      </c>
      <c r="BS148" s="20">
        <v>16.16</v>
      </c>
      <c r="BT148" s="20">
        <v>43.83</v>
      </c>
    </row>
    <row r="149" spans="1:72" s="1" customFormat="1" ht="18.2" customHeight="1" x14ac:dyDescent="0.15">
      <c r="A149" s="4">
        <v>147</v>
      </c>
      <c r="B149" s="5" t="s">
        <v>427</v>
      </c>
      <c r="C149" s="5" t="s">
        <v>211</v>
      </c>
      <c r="D149" s="6">
        <v>45474</v>
      </c>
      <c r="E149" s="7" t="s">
        <v>397</v>
      </c>
      <c r="F149" s="8">
        <v>10</v>
      </c>
      <c r="G149" s="8">
        <v>10</v>
      </c>
      <c r="H149" s="9">
        <v>45917</v>
      </c>
      <c r="I149" s="9">
        <v>5120.04</v>
      </c>
      <c r="J149" s="9">
        <v>0</v>
      </c>
      <c r="K149" s="9">
        <v>51037.04</v>
      </c>
      <c r="L149" s="9">
        <v>492.01</v>
      </c>
      <c r="M149" s="9">
        <v>0</v>
      </c>
      <c r="N149" s="9">
        <v>0</v>
      </c>
      <c r="O149" s="9">
        <v>438.32</v>
      </c>
      <c r="P149" s="9">
        <v>0</v>
      </c>
      <c r="Q149" s="9">
        <v>0</v>
      </c>
      <c r="R149" s="9">
        <v>0</v>
      </c>
      <c r="S149" s="9">
        <v>50598.720000000001</v>
      </c>
      <c r="T149" s="9">
        <v>4286.3100000000004</v>
      </c>
      <c r="U149" s="9">
        <v>405.18</v>
      </c>
      <c r="V149" s="9">
        <v>0</v>
      </c>
      <c r="W149" s="9">
        <v>112.45</v>
      </c>
      <c r="X149" s="9">
        <v>0</v>
      </c>
      <c r="Y149" s="9">
        <v>0</v>
      </c>
      <c r="Z149" s="9">
        <v>0</v>
      </c>
      <c r="AA149" s="9">
        <v>4579.04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19.64</v>
      </c>
      <c r="AK149" s="9">
        <v>0</v>
      </c>
      <c r="AL149" s="9">
        <v>0</v>
      </c>
      <c r="AM149" s="9">
        <v>45.9</v>
      </c>
      <c r="AN149" s="9">
        <v>0</v>
      </c>
      <c r="AO149" s="9">
        <v>45.84</v>
      </c>
      <c r="AP149" s="9">
        <v>124.78</v>
      </c>
      <c r="AQ149" s="9">
        <v>1E-3</v>
      </c>
      <c r="AR149" s="9">
        <v>0</v>
      </c>
      <c r="AS149" s="9">
        <v>0</v>
      </c>
      <c r="AT149" s="9">
        <v>0</v>
      </c>
      <c r="AU149" s="9">
        <f t="shared" si="2"/>
        <v>786.93100000000004</v>
      </c>
      <c r="AV149" s="9">
        <v>5173.7299999999996</v>
      </c>
      <c r="AW149" s="9">
        <v>4579.04</v>
      </c>
      <c r="AX149" s="10">
        <v>79</v>
      </c>
      <c r="AY149" s="10">
        <v>300</v>
      </c>
      <c r="AZ149" s="9">
        <v>439000</v>
      </c>
      <c r="BA149" s="9">
        <v>94379.88</v>
      </c>
      <c r="BB149" s="11">
        <v>78.58</v>
      </c>
      <c r="BC149" s="11">
        <v>42.128125375874603</v>
      </c>
      <c r="BD149" s="11">
        <v>10.59</v>
      </c>
      <c r="BE149" s="11"/>
      <c r="BF149" s="7" t="s">
        <v>349</v>
      </c>
      <c r="BG149" s="4"/>
      <c r="BH149" s="7" t="s">
        <v>221</v>
      </c>
      <c r="BI149" s="7" t="s">
        <v>224</v>
      </c>
      <c r="BJ149" s="7" t="s">
        <v>279</v>
      </c>
      <c r="BK149" s="7" t="s">
        <v>213</v>
      </c>
      <c r="BL149" s="5" t="s">
        <v>4</v>
      </c>
      <c r="BM149" s="11">
        <v>411332.73108191998</v>
      </c>
      <c r="BN149" s="5" t="s">
        <v>139</v>
      </c>
      <c r="BO149" s="11"/>
      <c r="BP149" s="12">
        <v>38737</v>
      </c>
      <c r="BQ149" s="12">
        <v>47862</v>
      </c>
      <c r="BR149" s="11">
        <v>2305.65</v>
      </c>
      <c r="BS149" s="11">
        <v>19.64</v>
      </c>
      <c r="BT149" s="11">
        <v>43.89</v>
      </c>
    </row>
    <row r="150" spans="1:72" s="1" customFormat="1" ht="18.2" customHeight="1" x14ac:dyDescent="0.15">
      <c r="A150" s="13">
        <v>148</v>
      </c>
      <c r="B150" s="14" t="s">
        <v>427</v>
      </c>
      <c r="C150" s="14" t="s">
        <v>211</v>
      </c>
      <c r="D150" s="15">
        <v>45474</v>
      </c>
      <c r="E150" s="16" t="s">
        <v>81</v>
      </c>
      <c r="F150" s="17">
        <v>177</v>
      </c>
      <c r="G150" s="17">
        <v>176</v>
      </c>
      <c r="H150" s="18">
        <v>44556.82</v>
      </c>
      <c r="I150" s="18">
        <v>33788.129999999997</v>
      </c>
      <c r="J150" s="18">
        <v>0</v>
      </c>
      <c r="K150" s="18">
        <v>78344.95</v>
      </c>
      <c r="L150" s="18">
        <v>386.68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78344.95</v>
      </c>
      <c r="T150" s="18">
        <v>106939.67</v>
      </c>
      <c r="U150" s="18">
        <v>408.41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107348.08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f t="shared" si="2"/>
        <v>0</v>
      </c>
      <c r="AV150" s="18">
        <v>34174.81</v>
      </c>
      <c r="AW150" s="18">
        <v>107348.08</v>
      </c>
      <c r="AX150" s="19">
        <v>79</v>
      </c>
      <c r="AY150" s="19">
        <v>300</v>
      </c>
      <c r="AZ150" s="18">
        <v>330000</v>
      </c>
      <c r="BA150" s="18">
        <v>81122.179999999993</v>
      </c>
      <c r="BB150" s="20">
        <v>90</v>
      </c>
      <c r="BC150" s="20">
        <v>86.918836500695605</v>
      </c>
      <c r="BD150" s="20">
        <v>11</v>
      </c>
      <c r="BE150" s="20"/>
      <c r="BF150" s="16" t="s">
        <v>212</v>
      </c>
      <c r="BG150" s="13"/>
      <c r="BH150" s="16" t="s">
        <v>221</v>
      </c>
      <c r="BI150" s="16" t="s">
        <v>224</v>
      </c>
      <c r="BJ150" s="16" t="s">
        <v>279</v>
      </c>
      <c r="BK150" s="16" t="s">
        <v>213</v>
      </c>
      <c r="BL150" s="14" t="s">
        <v>4</v>
      </c>
      <c r="BM150" s="20">
        <v>636890.46382944996</v>
      </c>
      <c r="BN150" s="14" t="s">
        <v>139</v>
      </c>
      <c r="BO150" s="20"/>
      <c r="BP150" s="21">
        <v>38744</v>
      </c>
      <c r="BQ150" s="21">
        <v>47869</v>
      </c>
      <c r="BR150" s="20">
        <v>37940.86</v>
      </c>
      <c r="BS150" s="20">
        <v>16.13</v>
      </c>
      <c r="BT150" s="20">
        <v>43.76</v>
      </c>
    </row>
    <row r="151" spans="1:72" s="1" customFormat="1" ht="18.2" customHeight="1" x14ac:dyDescent="0.15">
      <c r="A151" s="4">
        <v>149</v>
      </c>
      <c r="B151" s="5" t="s">
        <v>427</v>
      </c>
      <c r="C151" s="5" t="s">
        <v>211</v>
      </c>
      <c r="D151" s="6">
        <v>45474</v>
      </c>
      <c r="E151" s="7" t="s">
        <v>82</v>
      </c>
      <c r="F151" s="8">
        <v>193</v>
      </c>
      <c r="G151" s="8">
        <v>192</v>
      </c>
      <c r="H151" s="9">
        <v>44556.82</v>
      </c>
      <c r="I151" s="9">
        <v>34927.71</v>
      </c>
      <c r="J151" s="9">
        <v>0</v>
      </c>
      <c r="K151" s="9">
        <v>79484.53</v>
      </c>
      <c r="L151" s="9">
        <v>386.68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79484.53</v>
      </c>
      <c r="T151" s="9">
        <v>118521.53</v>
      </c>
      <c r="U151" s="9">
        <v>408.41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118929.94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f t="shared" si="2"/>
        <v>0</v>
      </c>
      <c r="AV151" s="9">
        <v>35314.39</v>
      </c>
      <c r="AW151" s="9">
        <v>118929.94</v>
      </c>
      <c r="AX151" s="10">
        <v>79</v>
      </c>
      <c r="AY151" s="10">
        <v>300</v>
      </c>
      <c r="AZ151" s="9">
        <v>330000</v>
      </c>
      <c r="BA151" s="9">
        <v>81122.179999999993</v>
      </c>
      <c r="BB151" s="11">
        <v>90</v>
      </c>
      <c r="BC151" s="11">
        <v>88.183129447458199</v>
      </c>
      <c r="BD151" s="11">
        <v>11</v>
      </c>
      <c r="BE151" s="11"/>
      <c r="BF151" s="7" t="s">
        <v>212</v>
      </c>
      <c r="BG151" s="4"/>
      <c r="BH151" s="7" t="s">
        <v>221</v>
      </c>
      <c r="BI151" s="7" t="s">
        <v>224</v>
      </c>
      <c r="BJ151" s="7" t="s">
        <v>279</v>
      </c>
      <c r="BK151" s="7" t="s">
        <v>213</v>
      </c>
      <c r="BL151" s="5" t="s">
        <v>4</v>
      </c>
      <c r="BM151" s="11">
        <v>646154.46405883005</v>
      </c>
      <c r="BN151" s="5" t="s">
        <v>139</v>
      </c>
      <c r="BO151" s="11"/>
      <c r="BP151" s="12">
        <v>38744</v>
      </c>
      <c r="BQ151" s="12">
        <v>47869</v>
      </c>
      <c r="BR151" s="11">
        <v>40759.660000000003</v>
      </c>
      <c r="BS151" s="11">
        <v>16.13</v>
      </c>
      <c r="BT151" s="11">
        <v>43.76</v>
      </c>
    </row>
    <row r="152" spans="1:72" s="1" customFormat="1" ht="18.2" customHeight="1" x14ac:dyDescent="0.15">
      <c r="A152" s="13">
        <v>150</v>
      </c>
      <c r="B152" s="14" t="s">
        <v>427</v>
      </c>
      <c r="C152" s="14" t="s">
        <v>211</v>
      </c>
      <c r="D152" s="15">
        <v>45474</v>
      </c>
      <c r="E152" s="16" t="s">
        <v>83</v>
      </c>
      <c r="F152" s="17">
        <v>170</v>
      </c>
      <c r="G152" s="17">
        <v>169</v>
      </c>
      <c r="H152" s="18">
        <v>40618.99</v>
      </c>
      <c r="I152" s="18">
        <v>31435.38</v>
      </c>
      <c r="J152" s="18">
        <v>0</v>
      </c>
      <c r="K152" s="18">
        <v>72054.37</v>
      </c>
      <c r="L152" s="18">
        <v>357.81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72054.37</v>
      </c>
      <c r="T152" s="18">
        <v>89708.12</v>
      </c>
      <c r="U152" s="18">
        <v>358.44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90066.559999999998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f t="shared" si="2"/>
        <v>0</v>
      </c>
      <c r="AV152" s="18">
        <v>31793.19</v>
      </c>
      <c r="AW152" s="18">
        <v>90066.559999999998</v>
      </c>
      <c r="AX152" s="19">
        <v>79</v>
      </c>
      <c r="AY152" s="19">
        <v>300</v>
      </c>
      <c r="AZ152" s="18">
        <v>310000</v>
      </c>
      <c r="BA152" s="18">
        <v>75345.3</v>
      </c>
      <c r="BB152" s="20">
        <v>90</v>
      </c>
      <c r="BC152" s="20">
        <v>86.068982405007304</v>
      </c>
      <c r="BD152" s="20">
        <v>10.59</v>
      </c>
      <c r="BE152" s="20"/>
      <c r="BF152" s="16" t="s">
        <v>212</v>
      </c>
      <c r="BG152" s="13"/>
      <c r="BH152" s="16" t="s">
        <v>240</v>
      </c>
      <c r="BI152" s="16" t="s">
        <v>272</v>
      </c>
      <c r="BJ152" s="16" t="s">
        <v>241</v>
      </c>
      <c r="BK152" s="16" t="s">
        <v>213</v>
      </c>
      <c r="BL152" s="14" t="s">
        <v>4</v>
      </c>
      <c r="BM152" s="20">
        <v>585752.38263907004</v>
      </c>
      <c r="BN152" s="14" t="s">
        <v>139</v>
      </c>
      <c r="BO152" s="20"/>
      <c r="BP152" s="21">
        <v>38744</v>
      </c>
      <c r="BQ152" s="21">
        <v>47869</v>
      </c>
      <c r="BR152" s="20">
        <v>34043.85</v>
      </c>
      <c r="BS152" s="20">
        <v>15.68</v>
      </c>
      <c r="BT152" s="20">
        <v>43.79</v>
      </c>
    </row>
    <row r="153" spans="1:72" s="1" customFormat="1" ht="18.2" customHeight="1" x14ac:dyDescent="0.15">
      <c r="A153" s="4">
        <v>151</v>
      </c>
      <c r="B153" s="5" t="s">
        <v>427</v>
      </c>
      <c r="C153" s="5" t="s">
        <v>211</v>
      </c>
      <c r="D153" s="6">
        <v>45474</v>
      </c>
      <c r="E153" s="7" t="s">
        <v>398</v>
      </c>
      <c r="F153" s="8">
        <v>0</v>
      </c>
      <c r="G153" s="8">
        <v>0</v>
      </c>
      <c r="H153" s="9">
        <v>20746.27</v>
      </c>
      <c r="I153" s="9">
        <v>0</v>
      </c>
      <c r="J153" s="9">
        <v>0</v>
      </c>
      <c r="K153" s="9">
        <v>20746.27</v>
      </c>
      <c r="L153" s="9">
        <v>199.06</v>
      </c>
      <c r="M153" s="9">
        <v>0</v>
      </c>
      <c r="N153" s="9">
        <v>0</v>
      </c>
      <c r="O153" s="9">
        <v>0</v>
      </c>
      <c r="P153" s="9">
        <v>199.06</v>
      </c>
      <c r="Q153" s="9">
        <v>0</v>
      </c>
      <c r="R153" s="9">
        <v>0</v>
      </c>
      <c r="S153" s="9">
        <v>20547.21</v>
      </c>
      <c r="T153" s="9">
        <v>0</v>
      </c>
      <c r="U153" s="9">
        <v>183.09</v>
      </c>
      <c r="V153" s="9">
        <v>0</v>
      </c>
      <c r="W153" s="9">
        <v>0</v>
      </c>
      <c r="X153" s="9">
        <v>183.09</v>
      </c>
      <c r="Y153" s="9">
        <v>0</v>
      </c>
      <c r="Z153" s="9">
        <v>0</v>
      </c>
      <c r="AA153" s="9">
        <v>0</v>
      </c>
      <c r="AB153" s="9">
        <v>8.36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19.53</v>
      </c>
      <c r="AI153" s="9">
        <v>59.23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0.22500000000000001</v>
      </c>
      <c r="AR153" s="9">
        <v>0</v>
      </c>
      <c r="AS153" s="9">
        <v>0</v>
      </c>
      <c r="AT153" s="9">
        <v>0</v>
      </c>
      <c r="AU153" s="9">
        <f t="shared" si="2"/>
        <v>469.495</v>
      </c>
      <c r="AV153" s="9">
        <v>0</v>
      </c>
      <c r="AW153" s="9">
        <v>0</v>
      </c>
      <c r="AX153" s="10">
        <v>80</v>
      </c>
      <c r="AY153" s="10">
        <v>300</v>
      </c>
      <c r="AZ153" s="9">
        <v>298000</v>
      </c>
      <c r="BA153" s="9">
        <v>40200</v>
      </c>
      <c r="BB153" s="11">
        <v>49.62</v>
      </c>
      <c r="BC153" s="11">
        <v>25.362003985074601</v>
      </c>
      <c r="BD153" s="11">
        <v>10.59</v>
      </c>
      <c r="BE153" s="11"/>
      <c r="BF153" s="7" t="s">
        <v>212</v>
      </c>
      <c r="BG153" s="4"/>
      <c r="BH153" s="7" t="s">
        <v>240</v>
      </c>
      <c r="BI153" s="7" t="s">
        <v>366</v>
      </c>
      <c r="BJ153" s="7" t="s">
        <v>351</v>
      </c>
      <c r="BK153" s="7" t="s">
        <v>5</v>
      </c>
      <c r="BL153" s="5" t="s">
        <v>4</v>
      </c>
      <c r="BM153" s="11">
        <v>167034.66027230999</v>
      </c>
      <c r="BN153" s="5" t="s">
        <v>139</v>
      </c>
      <c r="BO153" s="11"/>
      <c r="BP153" s="12">
        <v>38758</v>
      </c>
      <c r="BQ153" s="12">
        <v>47883</v>
      </c>
      <c r="BR153" s="11">
        <v>0</v>
      </c>
      <c r="BS153" s="11">
        <v>8.36</v>
      </c>
      <c r="BT153" s="11">
        <v>0</v>
      </c>
    </row>
    <row r="154" spans="1:72" s="1" customFormat="1" ht="18.2" customHeight="1" x14ac:dyDescent="0.15">
      <c r="A154" s="13">
        <v>152</v>
      </c>
      <c r="B154" s="14" t="s">
        <v>427</v>
      </c>
      <c r="C154" s="14" t="s">
        <v>211</v>
      </c>
      <c r="D154" s="15">
        <v>45474</v>
      </c>
      <c r="E154" s="16" t="s">
        <v>84</v>
      </c>
      <c r="F154" s="17">
        <v>176</v>
      </c>
      <c r="G154" s="17">
        <v>175</v>
      </c>
      <c r="H154" s="18">
        <v>34218.050000000003</v>
      </c>
      <c r="I154" s="18">
        <v>26407.360000000001</v>
      </c>
      <c r="J154" s="18">
        <v>0</v>
      </c>
      <c r="K154" s="18">
        <v>60625.41</v>
      </c>
      <c r="L154" s="18">
        <v>296.18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60625.41</v>
      </c>
      <c r="T154" s="18">
        <v>78861.19</v>
      </c>
      <c r="U154" s="18">
        <v>301.95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79163.14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f t="shared" si="2"/>
        <v>0</v>
      </c>
      <c r="AV154" s="18">
        <v>26703.54</v>
      </c>
      <c r="AW154" s="18">
        <v>79163.14</v>
      </c>
      <c r="AX154" s="19">
        <v>80</v>
      </c>
      <c r="AY154" s="19">
        <v>300</v>
      </c>
      <c r="AZ154" s="18">
        <v>262295</v>
      </c>
      <c r="BA154" s="18">
        <v>62920</v>
      </c>
      <c r="BB154" s="20">
        <v>88.06</v>
      </c>
      <c r="BC154" s="20">
        <v>84.848595114431006</v>
      </c>
      <c r="BD154" s="20">
        <v>10.59</v>
      </c>
      <c r="BE154" s="20"/>
      <c r="BF154" s="16" t="s">
        <v>212</v>
      </c>
      <c r="BG154" s="13"/>
      <c r="BH154" s="16" t="s">
        <v>26</v>
      </c>
      <c r="BI154" s="16" t="s">
        <v>258</v>
      </c>
      <c r="BJ154" s="16" t="s">
        <v>368</v>
      </c>
      <c r="BK154" s="16" t="s">
        <v>213</v>
      </c>
      <c r="BL154" s="14" t="s">
        <v>4</v>
      </c>
      <c r="BM154" s="20">
        <v>492842.81239251001</v>
      </c>
      <c r="BN154" s="14" t="s">
        <v>139</v>
      </c>
      <c r="BO154" s="20"/>
      <c r="BP154" s="21">
        <v>38757</v>
      </c>
      <c r="BQ154" s="21">
        <v>47883</v>
      </c>
      <c r="BR154" s="20">
        <v>27524.400000000001</v>
      </c>
      <c r="BS154" s="20">
        <v>13.09</v>
      </c>
      <c r="BT154" s="20">
        <v>43.64</v>
      </c>
    </row>
    <row r="155" spans="1:72" s="1" customFormat="1" ht="18.2" customHeight="1" x14ac:dyDescent="0.15">
      <c r="A155" s="4">
        <v>153</v>
      </c>
      <c r="B155" s="5" t="s">
        <v>427</v>
      </c>
      <c r="C155" s="5" t="s">
        <v>211</v>
      </c>
      <c r="D155" s="6">
        <v>45474</v>
      </c>
      <c r="E155" s="7" t="s">
        <v>399</v>
      </c>
      <c r="F155" s="8">
        <v>0</v>
      </c>
      <c r="G155" s="8">
        <v>0</v>
      </c>
      <c r="H155" s="9">
        <v>50050.79</v>
      </c>
      <c r="I155" s="9">
        <v>0</v>
      </c>
      <c r="J155" s="9">
        <v>0</v>
      </c>
      <c r="K155" s="9">
        <v>50050.79</v>
      </c>
      <c r="L155" s="9">
        <v>469.8</v>
      </c>
      <c r="M155" s="9">
        <v>0</v>
      </c>
      <c r="N155" s="9">
        <v>0</v>
      </c>
      <c r="O155" s="9">
        <v>0</v>
      </c>
      <c r="P155" s="9">
        <v>469.8</v>
      </c>
      <c r="Q155" s="9">
        <v>0</v>
      </c>
      <c r="R155" s="9">
        <v>0</v>
      </c>
      <c r="S155" s="9">
        <v>49580.99</v>
      </c>
      <c r="T155" s="9">
        <v>0</v>
      </c>
      <c r="U155" s="9">
        <v>424.6</v>
      </c>
      <c r="V155" s="9">
        <v>0</v>
      </c>
      <c r="W155" s="9">
        <v>0</v>
      </c>
      <c r="X155" s="9">
        <v>424.6</v>
      </c>
      <c r="Y155" s="9">
        <v>0</v>
      </c>
      <c r="Z155" s="9">
        <v>0</v>
      </c>
      <c r="AA155" s="9">
        <v>0</v>
      </c>
      <c r="AB155" s="9">
        <v>20.81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45.76</v>
      </c>
      <c r="AI155" s="9">
        <v>125.45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9.7179000000000001E-2</v>
      </c>
      <c r="AT155" s="9">
        <v>0</v>
      </c>
      <c r="AU155" s="9">
        <f t="shared" si="2"/>
        <v>1086.322821</v>
      </c>
      <c r="AV155" s="9">
        <v>0</v>
      </c>
      <c r="AW155" s="9">
        <v>0</v>
      </c>
      <c r="AX155" s="10">
        <v>80</v>
      </c>
      <c r="AY155" s="10">
        <v>300</v>
      </c>
      <c r="AZ155" s="9">
        <v>401000</v>
      </c>
      <c r="BA155" s="9">
        <v>97067.83</v>
      </c>
      <c r="BB155" s="11">
        <v>88.99</v>
      </c>
      <c r="BC155" s="11">
        <v>45.454939088470397</v>
      </c>
      <c r="BD155" s="11">
        <v>10.18</v>
      </c>
      <c r="BE155" s="11"/>
      <c r="BF155" s="7" t="s">
        <v>212</v>
      </c>
      <c r="BG155" s="4"/>
      <c r="BH155" s="7" t="s">
        <v>215</v>
      </c>
      <c r="BI155" s="7" t="s">
        <v>216</v>
      </c>
      <c r="BJ155" s="7" t="s">
        <v>277</v>
      </c>
      <c r="BK155" s="7" t="s">
        <v>5</v>
      </c>
      <c r="BL155" s="5" t="s">
        <v>4</v>
      </c>
      <c r="BM155" s="11">
        <v>403059.28739789</v>
      </c>
      <c r="BN155" s="5" t="s">
        <v>139</v>
      </c>
      <c r="BO155" s="11"/>
      <c r="BP155" s="12">
        <v>38758</v>
      </c>
      <c r="BQ155" s="12">
        <v>47883</v>
      </c>
      <c r="BR155" s="11">
        <v>0</v>
      </c>
      <c r="BS155" s="11">
        <v>20.81</v>
      </c>
      <c r="BT155" s="11">
        <v>0</v>
      </c>
    </row>
    <row r="156" spans="1:72" s="1" customFormat="1" ht="18.2" customHeight="1" x14ac:dyDescent="0.15">
      <c r="A156" s="13">
        <v>154</v>
      </c>
      <c r="B156" s="14" t="s">
        <v>427</v>
      </c>
      <c r="C156" s="14" t="s">
        <v>211</v>
      </c>
      <c r="D156" s="15">
        <v>45474</v>
      </c>
      <c r="E156" s="16" t="s">
        <v>85</v>
      </c>
      <c r="F156" s="17">
        <v>88</v>
      </c>
      <c r="G156" s="17">
        <v>87</v>
      </c>
      <c r="H156" s="18">
        <v>34213.839999999997</v>
      </c>
      <c r="I156" s="18">
        <v>18069.009999999998</v>
      </c>
      <c r="J156" s="18">
        <v>0</v>
      </c>
      <c r="K156" s="18">
        <v>52282.85</v>
      </c>
      <c r="L156" s="18">
        <v>296.20999999999998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52282.85</v>
      </c>
      <c r="T156" s="18">
        <v>34564.1</v>
      </c>
      <c r="U156" s="18">
        <v>301.92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34866.019999999997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>
        <f t="shared" si="2"/>
        <v>0</v>
      </c>
      <c r="AV156" s="18">
        <v>18365.22</v>
      </c>
      <c r="AW156" s="18">
        <v>34866.019999999997</v>
      </c>
      <c r="AX156" s="19">
        <v>80</v>
      </c>
      <c r="AY156" s="19">
        <v>300</v>
      </c>
      <c r="AZ156" s="18">
        <v>262295</v>
      </c>
      <c r="BA156" s="18">
        <v>62920</v>
      </c>
      <c r="BB156" s="20">
        <v>88.06</v>
      </c>
      <c r="BC156" s="20">
        <v>73.172723633185001</v>
      </c>
      <c r="BD156" s="20">
        <v>10.59</v>
      </c>
      <c r="BE156" s="20"/>
      <c r="BF156" s="16" t="s">
        <v>349</v>
      </c>
      <c r="BG156" s="13"/>
      <c r="BH156" s="16" t="s">
        <v>26</v>
      </c>
      <c r="BI156" s="16" t="s">
        <v>258</v>
      </c>
      <c r="BJ156" s="16" t="s">
        <v>368</v>
      </c>
      <c r="BK156" s="16" t="s">
        <v>213</v>
      </c>
      <c r="BL156" s="14" t="s">
        <v>4</v>
      </c>
      <c r="BM156" s="20">
        <v>425023.54761635</v>
      </c>
      <c r="BN156" s="14" t="s">
        <v>139</v>
      </c>
      <c r="BO156" s="20"/>
      <c r="BP156" s="21">
        <v>38757</v>
      </c>
      <c r="BQ156" s="21">
        <v>47883</v>
      </c>
      <c r="BR156" s="20">
        <v>15821.72</v>
      </c>
      <c r="BS156" s="20">
        <v>13.09</v>
      </c>
      <c r="BT156" s="20">
        <v>43.66</v>
      </c>
    </row>
    <row r="157" spans="1:72" s="1" customFormat="1" ht="18.2" customHeight="1" x14ac:dyDescent="0.15">
      <c r="A157" s="4">
        <v>155</v>
      </c>
      <c r="B157" s="5" t="s">
        <v>427</v>
      </c>
      <c r="C157" s="5" t="s">
        <v>211</v>
      </c>
      <c r="D157" s="6">
        <v>45474</v>
      </c>
      <c r="E157" s="7" t="s">
        <v>457</v>
      </c>
      <c r="F157" s="8">
        <v>128</v>
      </c>
      <c r="G157" s="8">
        <v>128</v>
      </c>
      <c r="H157" s="9">
        <v>0</v>
      </c>
      <c r="I157" s="9">
        <v>64074.051083999999</v>
      </c>
      <c r="J157" s="9">
        <v>0</v>
      </c>
      <c r="K157" s="9">
        <v>64074.051083999999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64074.051083999999</v>
      </c>
      <c r="T157" s="9">
        <v>42559.92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42559.92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f t="shared" si="2"/>
        <v>0</v>
      </c>
      <c r="AV157" s="9">
        <v>64074.051083999999</v>
      </c>
      <c r="AW157" s="9">
        <v>42559.92</v>
      </c>
      <c r="AX157" s="10">
        <v>0</v>
      </c>
      <c r="AY157" s="10">
        <v>180</v>
      </c>
      <c r="AZ157" s="9">
        <v>301500</v>
      </c>
      <c r="BA157" s="9">
        <v>74404.37</v>
      </c>
      <c r="BB157" s="11">
        <v>89.99</v>
      </c>
      <c r="BC157" s="11">
        <v>77.495768824454302</v>
      </c>
      <c r="BD157" s="11">
        <v>10.59</v>
      </c>
      <c r="BE157" s="11"/>
      <c r="BF157" s="7" t="s">
        <v>349</v>
      </c>
      <c r="BG157" s="4"/>
      <c r="BH157" s="7" t="s">
        <v>26</v>
      </c>
      <c r="BI157" s="7" t="s">
        <v>258</v>
      </c>
      <c r="BJ157" s="7" t="s">
        <v>244</v>
      </c>
      <c r="BK157" s="7" t="s">
        <v>213</v>
      </c>
      <c r="BL157" s="5" t="s">
        <v>4</v>
      </c>
      <c r="BM157" s="11">
        <v>520877.88829172298</v>
      </c>
      <c r="BN157" s="5" t="s">
        <v>139</v>
      </c>
      <c r="BO157" s="11"/>
      <c r="BP157" s="12">
        <v>38727</v>
      </c>
      <c r="BQ157" s="12">
        <v>44202</v>
      </c>
      <c r="BR157" s="11">
        <v>22828.97</v>
      </c>
      <c r="BS157" s="11">
        <v>0</v>
      </c>
      <c r="BT157" s="11">
        <v>49.43</v>
      </c>
    </row>
    <row r="158" spans="1:72" s="1" customFormat="1" ht="18.2" customHeight="1" x14ac:dyDescent="0.15">
      <c r="A158" s="13">
        <v>156</v>
      </c>
      <c r="B158" s="14" t="s">
        <v>427</v>
      </c>
      <c r="C158" s="14" t="s">
        <v>211</v>
      </c>
      <c r="D158" s="15">
        <v>45474</v>
      </c>
      <c r="E158" s="16" t="s">
        <v>86</v>
      </c>
      <c r="F158" s="17">
        <v>148</v>
      </c>
      <c r="G158" s="17">
        <v>147</v>
      </c>
      <c r="H158" s="18">
        <v>12889.76</v>
      </c>
      <c r="I158" s="18">
        <v>51457.18</v>
      </c>
      <c r="J158" s="18">
        <v>0</v>
      </c>
      <c r="K158" s="18">
        <v>64346.94</v>
      </c>
      <c r="L158" s="18">
        <v>625.95000000000005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64346.94</v>
      </c>
      <c r="T158" s="18">
        <v>57299.49</v>
      </c>
      <c r="U158" s="18">
        <v>113.71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57413.2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>
        <f t="shared" si="2"/>
        <v>0</v>
      </c>
      <c r="AV158" s="18">
        <v>52083.13</v>
      </c>
      <c r="AW158" s="18">
        <v>57413.2</v>
      </c>
      <c r="AX158" s="19">
        <v>19</v>
      </c>
      <c r="AY158" s="19">
        <v>240</v>
      </c>
      <c r="AZ158" s="18">
        <v>320000</v>
      </c>
      <c r="BA158" s="18">
        <v>73639.350000000006</v>
      </c>
      <c r="BB158" s="20">
        <v>90</v>
      </c>
      <c r="BC158" s="20">
        <v>78.6430705865818</v>
      </c>
      <c r="BD158" s="20">
        <v>10.59</v>
      </c>
      <c r="BE158" s="20"/>
      <c r="BF158" s="16" t="s">
        <v>212</v>
      </c>
      <c r="BG158" s="13"/>
      <c r="BH158" s="16" t="s">
        <v>334</v>
      </c>
      <c r="BI158" s="16" t="s">
        <v>391</v>
      </c>
      <c r="BJ158" s="16" t="s">
        <v>400</v>
      </c>
      <c r="BK158" s="16" t="s">
        <v>213</v>
      </c>
      <c r="BL158" s="14" t="s">
        <v>4</v>
      </c>
      <c r="BM158" s="20">
        <v>523096.28715833998</v>
      </c>
      <c r="BN158" s="14" t="s">
        <v>139</v>
      </c>
      <c r="BO158" s="20"/>
      <c r="BP158" s="21">
        <v>38727</v>
      </c>
      <c r="BQ158" s="21">
        <v>46027</v>
      </c>
      <c r="BR158" s="20">
        <v>24471.9</v>
      </c>
      <c r="BS158" s="20">
        <v>15.44</v>
      </c>
      <c r="BT158" s="20">
        <v>43.9</v>
      </c>
    </row>
    <row r="159" spans="1:72" s="1" customFormat="1" ht="18.2" customHeight="1" x14ac:dyDescent="0.15">
      <c r="A159" s="4">
        <v>157</v>
      </c>
      <c r="B159" s="5" t="s">
        <v>427</v>
      </c>
      <c r="C159" s="5" t="s">
        <v>211</v>
      </c>
      <c r="D159" s="6">
        <v>45474</v>
      </c>
      <c r="E159" s="7" t="s">
        <v>458</v>
      </c>
      <c r="F159" s="8">
        <v>124</v>
      </c>
      <c r="G159" s="8">
        <v>123</v>
      </c>
      <c r="H159" s="9">
        <v>16770.37</v>
      </c>
      <c r="I159" s="9">
        <v>62259.009919999997</v>
      </c>
      <c r="J159" s="9">
        <v>0</v>
      </c>
      <c r="K159" s="9">
        <v>79029.379920000007</v>
      </c>
      <c r="L159" s="9">
        <v>817.08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79029.379920000007</v>
      </c>
      <c r="T159" s="9">
        <v>55759.71</v>
      </c>
      <c r="U159" s="9">
        <v>142.27000000000001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55901.98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9">
        <f t="shared" si="2"/>
        <v>0</v>
      </c>
      <c r="AV159" s="9">
        <v>63076.089919999999</v>
      </c>
      <c r="AW159" s="9">
        <v>55901.98</v>
      </c>
      <c r="AX159" s="10">
        <v>19</v>
      </c>
      <c r="AY159" s="10">
        <v>240</v>
      </c>
      <c r="AZ159" s="9">
        <v>398000</v>
      </c>
      <c r="BA159" s="9">
        <v>98195.9</v>
      </c>
      <c r="BB159" s="11">
        <v>90</v>
      </c>
      <c r="BC159" s="11">
        <v>72.433209459865495</v>
      </c>
      <c r="BD159" s="11">
        <v>10.18</v>
      </c>
      <c r="BE159" s="11"/>
      <c r="BF159" s="7" t="s">
        <v>349</v>
      </c>
      <c r="BG159" s="4"/>
      <c r="BH159" s="7" t="s">
        <v>219</v>
      </c>
      <c r="BI159" s="7" t="s">
        <v>459</v>
      </c>
      <c r="BJ159" s="7" t="s">
        <v>460</v>
      </c>
      <c r="BK159" s="7" t="s">
        <v>213</v>
      </c>
      <c r="BL159" s="5" t="s">
        <v>4</v>
      </c>
      <c r="BM159" s="11">
        <v>642454.40750683495</v>
      </c>
      <c r="BN159" s="5" t="s">
        <v>139</v>
      </c>
      <c r="BO159" s="11"/>
      <c r="BP159" s="12">
        <v>38728</v>
      </c>
      <c r="BQ159" s="12">
        <v>46028</v>
      </c>
      <c r="BR159" s="11">
        <v>27749.45</v>
      </c>
      <c r="BS159" s="11">
        <v>21.2</v>
      </c>
      <c r="BT159" s="11">
        <v>43.92</v>
      </c>
    </row>
    <row r="160" spans="1:72" s="1" customFormat="1" ht="18.2" customHeight="1" x14ac:dyDescent="0.15">
      <c r="A160" s="13">
        <v>158</v>
      </c>
      <c r="B160" s="14" t="s">
        <v>427</v>
      </c>
      <c r="C160" s="14" t="s">
        <v>211</v>
      </c>
      <c r="D160" s="15">
        <v>45474</v>
      </c>
      <c r="E160" s="16" t="s">
        <v>87</v>
      </c>
      <c r="F160" s="17">
        <v>15</v>
      </c>
      <c r="G160" s="17">
        <v>14</v>
      </c>
      <c r="H160" s="18">
        <v>59131.56</v>
      </c>
      <c r="I160" s="18">
        <v>7326.78</v>
      </c>
      <c r="J160" s="18">
        <v>0</v>
      </c>
      <c r="K160" s="18">
        <v>66458.34</v>
      </c>
      <c r="L160" s="18">
        <v>530.15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66458.34</v>
      </c>
      <c r="T160" s="18">
        <v>7478.02</v>
      </c>
      <c r="U160" s="18">
        <v>501.6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7979.62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f t="shared" si="2"/>
        <v>0</v>
      </c>
      <c r="AV160" s="18">
        <v>7856.93</v>
      </c>
      <c r="AW160" s="18">
        <v>7979.62</v>
      </c>
      <c r="AX160" s="19">
        <v>79</v>
      </c>
      <c r="AY160" s="19">
        <v>300</v>
      </c>
      <c r="AZ160" s="18">
        <v>468000</v>
      </c>
      <c r="BA160" s="18">
        <v>111973.8</v>
      </c>
      <c r="BB160" s="20">
        <v>87.29</v>
      </c>
      <c r="BC160" s="20">
        <v>51.808088129544601</v>
      </c>
      <c r="BD160" s="20">
        <v>10.18</v>
      </c>
      <c r="BE160" s="20"/>
      <c r="BF160" s="16" t="s">
        <v>349</v>
      </c>
      <c r="BG160" s="13"/>
      <c r="BH160" s="16" t="s">
        <v>215</v>
      </c>
      <c r="BI160" s="16" t="s">
        <v>216</v>
      </c>
      <c r="BJ160" s="16" t="s">
        <v>277</v>
      </c>
      <c r="BK160" s="16" t="s">
        <v>213</v>
      </c>
      <c r="BL160" s="14" t="s">
        <v>4</v>
      </c>
      <c r="BM160" s="20">
        <v>540260.51440373994</v>
      </c>
      <c r="BN160" s="14" t="s">
        <v>139</v>
      </c>
      <c r="BO160" s="20"/>
      <c r="BP160" s="21">
        <v>38729</v>
      </c>
      <c r="BQ160" s="21">
        <v>47854</v>
      </c>
      <c r="BR160" s="20">
        <v>3962.73</v>
      </c>
      <c r="BS160" s="20">
        <v>24</v>
      </c>
      <c r="BT160" s="20">
        <v>43.95</v>
      </c>
    </row>
    <row r="161" spans="1:72" s="1" customFormat="1" ht="18.2" customHeight="1" x14ac:dyDescent="0.15">
      <c r="A161" s="4">
        <v>159</v>
      </c>
      <c r="B161" s="5" t="s">
        <v>427</v>
      </c>
      <c r="C161" s="5" t="s">
        <v>211</v>
      </c>
      <c r="D161" s="6">
        <v>45474</v>
      </c>
      <c r="E161" s="7" t="s">
        <v>23</v>
      </c>
      <c r="F161" s="8">
        <v>165</v>
      </c>
      <c r="G161" s="8">
        <v>164</v>
      </c>
      <c r="H161" s="9">
        <v>34341.660000000003</v>
      </c>
      <c r="I161" s="9">
        <v>27199.360000000001</v>
      </c>
      <c r="J161" s="9">
        <v>0</v>
      </c>
      <c r="K161" s="9">
        <v>61541.02</v>
      </c>
      <c r="L161" s="9">
        <v>306.94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61541.02</v>
      </c>
      <c r="T161" s="9">
        <v>71232.639999999999</v>
      </c>
      <c r="U161" s="9">
        <v>291.31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71523.95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f t="shared" si="2"/>
        <v>0</v>
      </c>
      <c r="AV161" s="9">
        <v>27506.3</v>
      </c>
      <c r="AW161" s="9">
        <v>71523.95</v>
      </c>
      <c r="AX161" s="10">
        <v>79</v>
      </c>
      <c r="AY161" s="10">
        <v>300</v>
      </c>
      <c r="AZ161" s="9">
        <v>263218</v>
      </c>
      <c r="BA161" s="9">
        <v>64926.96</v>
      </c>
      <c r="BB161" s="11">
        <v>90</v>
      </c>
      <c r="BC161" s="11">
        <v>85.306501336270799</v>
      </c>
      <c r="BD161" s="11">
        <v>10.18</v>
      </c>
      <c r="BE161" s="11"/>
      <c r="BF161" s="7" t="s">
        <v>212</v>
      </c>
      <c r="BG161" s="4"/>
      <c r="BH161" s="7" t="s">
        <v>215</v>
      </c>
      <c r="BI161" s="7" t="s">
        <v>218</v>
      </c>
      <c r="BJ161" s="7" t="s">
        <v>358</v>
      </c>
      <c r="BK161" s="7" t="s">
        <v>213</v>
      </c>
      <c r="BL161" s="5" t="s">
        <v>4</v>
      </c>
      <c r="BM161" s="11">
        <v>500286.09083722002</v>
      </c>
      <c r="BN161" s="5" t="s">
        <v>139</v>
      </c>
      <c r="BO161" s="11"/>
      <c r="BP161" s="12">
        <v>38729</v>
      </c>
      <c r="BQ161" s="12">
        <v>47854</v>
      </c>
      <c r="BR161" s="11">
        <v>25580.35</v>
      </c>
      <c r="BS161" s="11">
        <v>13.92</v>
      </c>
      <c r="BT161" s="11">
        <v>43.94</v>
      </c>
    </row>
    <row r="162" spans="1:72" s="1" customFormat="1" ht="18.2" customHeight="1" x14ac:dyDescent="0.15">
      <c r="A162" s="13">
        <v>160</v>
      </c>
      <c r="B162" s="14" t="s">
        <v>427</v>
      </c>
      <c r="C162" s="14" t="s">
        <v>211</v>
      </c>
      <c r="D162" s="15">
        <v>45474</v>
      </c>
      <c r="E162" s="16" t="s">
        <v>88</v>
      </c>
      <c r="F162" s="17">
        <v>181</v>
      </c>
      <c r="G162" s="17">
        <v>180</v>
      </c>
      <c r="H162" s="18">
        <v>40280.46</v>
      </c>
      <c r="I162" s="18">
        <v>31446.74</v>
      </c>
      <c r="J162" s="18">
        <v>0</v>
      </c>
      <c r="K162" s="18">
        <v>71727.199999999997</v>
      </c>
      <c r="L162" s="18">
        <v>348.64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71727.199999999997</v>
      </c>
      <c r="T162" s="18">
        <v>95571.39</v>
      </c>
      <c r="U162" s="18">
        <v>355.45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95926.84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>
        <v>0</v>
      </c>
      <c r="AU162" s="18">
        <f t="shared" si="2"/>
        <v>0</v>
      </c>
      <c r="AV162" s="18">
        <v>31795.38</v>
      </c>
      <c r="AW162" s="18">
        <v>95926.84</v>
      </c>
      <c r="AX162" s="19">
        <v>80</v>
      </c>
      <c r="AY162" s="19">
        <v>300</v>
      </c>
      <c r="AZ162" s="18">
        <v>302400</v>
      </c>
      <c r="BA162" s="18">
        <v>74066.490000000005</v>
      </c>
      <c r="BB162" s="20">
        <v>89.99</v>
      </c>
      <c r="BC162" s="20">
        <v>87.147787454218502</v>
      </c>
      <c r="BD162" s="20">
        <v>10.59</v>
      </c>
      <c r="BE162" s="20"/>
      <c r="BF162" s="16" t="s">
        <v>349</v>
      </c>
      <c r="BG162" s="13"/>
      <c r="BH162" s="16" t="s">
        <v>26</v>
      </c>
      <c r="BI162" s="16" t="s">
        <v>258</v>
      </c>
      <c r="BJ162" s="16" t="s">
        <v>368</v>
      </c>
      <c r="BK162" s="16" t="s">
        <v>213</v>
      </c>
      <c r="BL162" s="14" t="s">
        <v>4</v>
      </c>
      <c r="BM162" s="20">
        <v>583092.71595920005</v>
      </c>
      <c r="BN162" s="14" t="s">
        <v>139</v>
      </c>
      <c r="BO162" s="20"/>
      <c r="BP162" s="21">
        <v>38765</v>
      </c>
      <c r="BQ162" s="21">
        <v>47890</v>
      </c>
      <c r="BR162" s="20">
        <v>31560.38</v>
      </c>
      <c r="BS162" s="20">
        <v>15.41</v>
      </c>
      <c r="BT162" s="20">
        <v>43.6</v>
      </c>
    </row>
    <row r="163" spans="1:72" s="1" customFormat="1" ht="18.2" customHeight="1" x14ac:dyDescent="0.15">
      <c r="A163" s="4">
        <v>161</v>
      </c>
      <c r="B163" s="5" t="s">
        <v>427</v>
      </c>
      <c r="C163" s="5" t="s">
        <v>211</v>
      </c>
      <c r="D163" s="6">
        <v>45474</v>
      </c>
      <c r="E163" s="7" t="s">
        <v>89</v>
      </c>
      <c r="F163" s="8">
        <v>185</v>
      </c>
      <c r="G163" s="8">
        <v>184</v>
      </c>
      <c r="H163" s="9">
        <v>34218.120000000003</v>
      </c>
      <c r="I163" s="9">
        <v>26950.85</v>
      </c>
      <c r="J163" s="9">
        <v>0</v>
      </c>
      <c r="K163" s="9">
        <v>61168.97</v>
      </c>
      <c r="L163" s="9">
        <v>296.18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61168.97</v>
      </c>
      <c r="T163" s="9">
        <v>83700.89</v>
      </c>
      <c r="U163" s="9">
        <v>301.95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84002.84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9">
        <f t="shared" si="2"/>
        <v>0</v>
      </c>
      <c r="AV163" s="9">
        <v>27247.03</v>
      </c>
      <c r="AW163" s="9">
        <v>84002.84</v>
      </c>
      <c r="AX163" s="10">
        <v>80</v>
      </c>
      <c r="AY163" s="10">
        <v>300</v>
      </c>
      <c r="AZ163" s="9">
        <v>262295</v>
      </c>
      <c r="BA163" s="9">
        <v>62920</v>
      </c>
      <c r="BB163" s="11">
        <v>88.14</v>
      </c>
      <c r="BC163" s="11">
        <v>85.687110867768595</v>
      </c>
      <c r="BD163" s="11">
        <v>10.59</v>
      </c>
      <c r="BE163" s="11"/>
      <c r="BF163" s="7" t="s">
        <v>212</v>
      </c>
      <c r="BG163" s="4"/>
      <c r="BH163" s="7" t="s">
        <v>26</v>
      </c>
      <c r="BI163" s="7" t="s">
        <v>258</v>
      </c>
      <c r="BJ163" s="7" t="s">
        <v>368</v>
      </c>
      <c r="BK163" s="7" t="s">
        <v>213</v>
      </c>
      <c r="BL163" s="5" t="s">
        <v>4</v>
      </c>
      <c r="BM163" s="11">
        <v>497261.58067966998</v>
      </c>
      <c r="BN163" s="5" t="s">
        <v>139</v>
      </c>
      <c r="BO163" s="11"/>
      <c r="BP163" s="12">
        <v>38765</v>
      </c>
      <c r="BQ163" s="12">
        <v>47890</v>
      </c>
      <c r="BR163" s="11">
        <v>34688.959999999999</v>
      </c>
      <c r="BS163" s="11">
        <v>13.09</v>
      </c>
      <c r="BT163" s="11">
        <v>43.62</v>
      </c>
    </row>
    <row r="164" spans="1:72" s="1" customFormat="1" ht="18.2" customHeight="1" x14ac:dyDescent="0.15">
      <c r="A164" s="13">
        <v>162</v>
      </c>
      <c r="B164" s="14" t="s">
        <v>427</v>
      </c>
      <c r="C164" s="14" t="s">
        <v>211</v>
      </c>
      <c r="D164" s="15">
        <v>45474</v>
      </c>
      <c r="E164" s="16" t="s">
        <v>90</v>
      </c>
      <c r="F164" s="17">
        <v>166</v>
      </c>
      <c r="G164" s="17">
        <v>165</v>
      </c>
      <c r="H164" s="18">
        <v>42249.18</v>
      </c>
      <c r="I164" s="18">
        <v>31790.76</v>
      </c>
      <c r="J164" s="18">
        <v>0</v>
      </c>
      <c r="K164" s="18">
        <v>74039.94</v>
      </c>
      <c r="L164" s="18">
        <v>365.65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74039.94</v>
      </c>
      <c r="T164" s="18">
        <v>90162.58</v>
      </c>
      <c r="U164" s="18">
        <v>372.82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90535.4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126.839</v>
      </c>
      <c r="AR164" s="18">
        <v>0</v>
      </c>
      <c r="AS164" s="18">
        <v>0</v>
      </c>
      <c r="AT164" s="18">
        <v>0</v>
      </c>
      <c r="AU164" s="18">
        <f t="shared" si="2"/>
        <v>126.839</v>
      </c>
      <c r="AV164" s="18">
        <v>32156.41</v>
      </c>
      <c r="AW164" s="18">
        <v>90535.4</v>
      </c>
      <c r="AX164" s="19">
        <v>80</v>
      </c>
      <c r="AY164" s="19">
        <v>300</v>
      </c>
      <c r="AZ164" s="18">
        <v>330000</v>
      </c>
      <c r="BA164" s="18">
        <v>77683.28</v>
      </c>
      <c r="BB164" s="20">
        <v>86.49</v>
      </c>
      <c r="BC164" s="20">
        <v>82.433625493156299</v>
      </c>
      <c r="BD164" s="20">
        <v>10.59</v>
      </c>
      <c r="BE164" s="20"/>
      <c r="BF164" s="16" t="s">
        <v>349</v>
      </c>
      <c r="BG164" s="13"/>
      <c r="BH164" s="16" t="s">
        <v>26</v>
      </c>
      <c r="BI164" s="16" t="s">
        <v>247</v>
      </c>
      <c r="BJ164" s="16" t="s">
        <v>248</v>
      </c>
      <c r="BK164" s="16" t="s">
        <v>213</v>
      </c>
      <c r="BL164" s="14" t="s">
        <v>4</v>
      </c>
      <c r="BM164" s="20">
        <v>601893.69868133997</v>
      </c>
      <c r="BN164" s="14" t="s">
        <v>139</v>
      </c>
      <c r="BO164" s="20"/>
      <c r="BP164" s="21">
        <v>38765</v>
      </c>
      <c r="BQ164" s="21">
        <v>47890</v>
      </c>
      <c r="BR164" s="20">
        <v>29337.77</v>
      </c>
      <c r="BS164" s="20">
        <v>16.170000000000002</v>
      </c>
      <c r="BT164" s="20">
        <v>43.61</v>
      </c>
    </row>
    <row r="165" spans="1:72" s="1" customFormat="1" ht="18.2" customHeight="1" x14ac:dyDescent="0.15">
      <c r="A165" s="4">
        <v>163</v>
      </c>
      <c r="B165" s="5" t="s">
        <v>427</v>
      </c>
      <c r="C165" s="5" t="s">
        <v>211</v>
      </c>
      <c r="D165" s="6">
        <v>45474</v>
      </c>
      <c r="E165" s="7" t="s">
        <v>433</v>
      </c>
      <c r="F165" s="8">
        <v>141</v>
      </c>
      <c r="G165" s="8">
        <v>140</v>
      </c>
      <c r="H165" s="9">
        <v>69923.399999999994</v>
      </c>
      <c r="I165" s="9">
        <v>50394.53</v>
      </c>
      <c r="J165" s="9">
        <v>0</v>
      </c>
      <c r="K165" s="9">
        <v>120317.93</v>
      </c>
      <c r="L165" s="9">
        <v>614.26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120317.93</v>
      </c>
      <c r="T165" s="9">
        <v>119844.2</v>
      </c>
      <c r="U165" s="9">
        <v>593.14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120437.34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f t="shared" si="2"/>
        <v>0</v>
      </c>
      <c r="AV165" s="9">
        <v>51008.79</v>
      </c>
      <c r="AW165" s="9">
        <v>120437.34</v>
      </c>
      <c r="AX165" s="10">
        <v>80</v>
      </c>
      <c r="AY165" s="10">
        <v>300</v>
      </c>
      <c r="AZ165" s="9">
        <v>535000</v>
      </c>
      <c r="BA165" s="9">
        <v>131036.95</v>
      </c>
      <c r="BB165" s="11">
        <v>90</v>
      </c>
      <c r="BC165" s="11">
        <v>82.637864358106597</v>
      </c>
      <c r="BD165" s="11">
        <v>10.18</v>
      </c>
      <c r="BE165" s="11"/>
      <c r="BF165" s="7" t="s">
        <v>212</v>
      </c>
      <c r="BG165" s="4"/>
      <c r="BH165" s="7" t="s">
        <v>215</v>
      </c>
      <c r="BI165" s="7" t="s">
        <v>218</v>
      </c>
      <c r="BJ165" s="7" t="s">
        <v>406</v>
      </c>
      <c r="BK165" s="7" t="s">
        <v>213</v>
      </c>
      <c r="BL165" s="5" t="s">
        <v>4</v>
      </c>
      <c r="BM165" s="11">
        <v>978101.87184623</v>
      </c>
      <c r="BN165" s="5" t="s">
        <v>139</v>
      </c>
      <c r="BO165" s="11"/>
      <c r="BP165" s="12">
        <v>38765</v>
      </c>
      <c r="BQ165" s="12">
        <v>47890</v>
      </c>
      <c r="BR165" s="11">
        <v>34803.360000000001</v>
      </c>
      <c r="BS165" s="11">
        <v>28.09</v>
      </c>
      <c r="BT165" s="11">
        <v>44.86</v>
      </c>
    </row>
    <row r="166" spans="1:72" s="1" customFormat="1" ht="18.2" customHeight="1" x14ac:dyDescent="0.15">
      <c r="A166" s="13">
        <v>164</v>
      </c>
      <c r="B166" s="14" t="s">
        <v>427</v>
      </c>
      <c r="C166" s="14" t="s">
        <v>211</v>
      </c>
      <c r="D166" s="15">
        <v>45474</v>
      </c>
      <c r="E166" s="16" t="s">
        <v>91</v>
      </c>
      <c r="F166" s="17">
        <v>172</v>
      </c>
      <c r="G166" s="17">
        <v>171</v>
      </c>
      <c r="H166" s="18">
        <v>42492.1</v>
      </c>
      <c r="I166" s="18">
        <v>32473.45</v>
      </c>
      <c r="J166" s="18">
        <v>0</v>
      </c>
      <c r="K166" s="18">
        <v>74965.55</v>
      </c>
      <c r="L166" s="18">
        <v>367.77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74965.55</v>
      </c>
      <c r="T166" s="18">
        <v>95203.839999999997</v>
      </c>
      <c r="U166" s="18">
        <v>374.97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95578.81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>
        <v>0</v>
      </c>
      <c r="AU166" s="18">
        <f t="shared" si="2"/>
        <v>0</v>
      </c>
      <c r="AV166" s="18">
        <v>32841.22</v>
      </c>
      <c r="AW166" s="18">
        <v>95578.81</v>
      </c>
      <c r="AX166" s="19">
        <v>80</v>
      </c>
      <c r="AY166" s="19">
        <v>300</v>
      </c>
      <c r="AZ166" s="18">
        <v>330000</v>
      </c>
      <c r="BA166" s="18">
        <v>78132.31</v>
      </c>
      <c r="BB166" s="20">
        <v>86.99</v>
      </c>
      <c r="BC166" s="20">
        <v>83.464231308404905</v>
      </c>
      <c r="BD166" s="20">
        <v>10.59</v>
      </c>
      <c r="BE166" s="20"/>
      <c r="BF166" s="16" t="s">
        <v>349</v>
      </c>
      <c r="BG166" s="13"/>
      <c r="BH166" s="16" t="s">
        <v>26</v>
      </c>
      <c r="BI166" s="16" t="s">
        <v>247</v>
      </c>
      <c r="BJ166" s="16" t="s">
        <v>248</v>
      </c>
      <c r="BK166" s="16" t="s">
        <v>213</v>
      </c>
      <c r="BL166" s="14" t="s">
        <v>4</v>
      </c>
      <c r="BM166" s="20">
        <v>609418.27023605001</v>
      </c>
      <c r="BN166" s="14" t="s">
        <v>139</v>
      </c>
      <c r="BO166" s="20"/>
      <c r="BP166" s="21">
        <v>38765</v>
      </c>
      <c r="BQ166" s="21">
        <v>47890</v>
      </c>
      <c r="BR166" s="20">
        <v>30752.45</v>
      </c>
      <c r="BS166" s="20">
        <v>16.260000000000002</v>
      </c>
      <c r="BT166" s="20">
        <v>43.61</v>
      </c>
    </row>
    <row r="167" spans="1:72" s="1" customFormat="1" ht="18.2" customHeight="1" x14ac:dyDescent="0.15">
      <c r="A167" s="4">
        <v>165</v>
      </c>
      <c r="B167" s="5" t="s">
        <v>427</v>
      </c>
      <c r="C167" s="5" t="s">
        <v>211</v>
      </c>
      <c r="D167" s="6">
        <v>45474</v>
      </c>
      <c r="E167" s="7" t="s">
        <v>92</v>
      </c>
      <c r="F167" s="8">
        <v>171</v>
      </c>
      <c r="G167" s="8">
        <v>170</v>
      </c>
      <c r="H167" s="9">
        <v>42492.1</v>
      </c>
      <c r="I167" s="9">
        <v>32392.3</v>
      </c>
      <c r="J167" s="9">
        <v>0</v>
      </c>
      <c r="K167" s="9">
        <v>74884.399999999994</v>
      </c>
      <c r="L167" s="9">
        <v>367.77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74884.399999999994</v>
      </c>
      <c r="T167" s="9">
        <v>94613.36</v>
      </c>
      <c r="U167" s="9">
        <v>374.97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94988.33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9">
        <f t="shared" si="2"/>
        <v>0</v>
      </c>
      <c r="AV167" s="9">
        <v>32760.07</v>
      </c>
      <c r="AW167" s="9">
        <v>94988.33</v>
      </c>
      <c r="AX167" s="10">
        <v>80</v>
      </c>
      <c r="AY167" s="10">
        <v>300</v>
      </c>
      <c r="AZ167" s="9">
        <v>330000</v>
      </c>
      <c r="BA167" s="9">
        <v>78132.31</v>
      </c>
      <c r="BB167" s="11">
        <v>86.99</v>
      </c>
      <c r="BC167" s="11">
        <v>83.373881509454904</v>
      </c>
      <c r="BD167" s="11">
        <v>10.59</v>
      </c>
      <c r="BE167" s="11"/>
      <c r="BF167" s="7" t="s">
        <v>212</v>
      </c>
      <c r="BG167" s="4"/>
      <c r="BH167" s="7" t="s">
        <v>26</v>
      </c>
      <c r="BI167" s="7" t="s">
        <v>247</v>
      </c>
      <c r="BJ167" s="7" t="s">
        <v>248</v>
      </c>
      <c r="BK167" s="7" t="s">
        <v>213</v>
      </c>
      <c r="BL167" s="5" t="s">
        <v>4</v>
      </c>
      <c r="BM167" s="11">
        <v>608758.57664840005</v>
      </c>
      <c r="BN167" s="5" t="s">
        <v>139</v>
      </c>
      <c r="BO167" s="11"/>
      <c r="BP167" s="12">
        <v>38765</v>
      </c>
      <c r="BQ167" s="12">
        <v>47890</v>
      </c>
      <c r="BR167" s="11">
        <v>30827.95</v>
      </c>
      <c r="BS167" s="11">
        <v>16.260000000000002</v>
      </c>
      <c r="BT167" s="11">
        <v>43.61</v>
      </c>
    </row>
    <row r="168" spans="1:72" s="1" customFormat="1" ht="18.2" customHeight="1" x14ac:dyDescent="0.15">
      <c r="A168" s="13">
        <v>166</v>
      </c>
      <c r="B168" s="14" t="s">
        <v>427</v>
      </c>
      <c r="C168" s="14" t="s">
        <v>211</v>
      </c>
      <c r="D168" s="15">
        <v>45474</v>
      </c>
      <c r="E168" s="16" t="s">
        <v>93</v>
      </c>
      <c r="F168" s="17">
        <v>152</v>
      </c>
      <c r="G168" s="17">
        <v>151</v>
      </c>
      <c r="H168" s="18">
        <v>46356.52</v>
      </c>
      <c r="I168" s="18">
        <v>33497.26</v>
      </c>
      <c r="J168" s="18">
        <v>0</v>
      </c>
      <c r="K168" s="18">
        <v>79853.78</v>
      </c>
      <c r="L168" s="18">
        <v>401.19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79853.78</v>
      </c>
      <c r="T168" s="18">
        <v>89659.11</v>
      </c>
      <c r="U168" s="18">
        <v>409.07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90068.18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f t="shared" si="2"/>
        <v>0</v>
      </c>
      <c r="AV168" s="18">
        <v>33898.449999999997</v>
      </c>
      <c r="AW168" s="18">
        <v>90068.18</v>
      </c>
      <c r="AX168" s="19">
        <v>80</v>
      </c>
      <c r="AY168" s="19">
        <v>300</v>
      </c>
      <c r="AZ168" s="18">
        <v>348000</v>
      </c>
      <c r="BA168" s="18">
        <v>85235.25</v>
      </c>
      <c r="BB168" s="20">
        <v>89.99</v>
      </c>
      <c r="BC168" s="20">
        <v>84.308330910040098</v>
      </c>
      <c r="BD168" s="20">
        <v>10.59</v>
      </c>
      <c r="BE168" s="20"/>
      <c r="BF168" s="16" t="s">
        <v>212</v>
      </c>
      <c r="BG168" s="13"/>
      <c r="BH168" s="16" t="s">
        <v>26</v>
      </c>
      <c r="BI168" s="16" t="s">
        <v>247</v>
      </c>
      <c r="BJ168" s="16" t="s">
        <v>248</v>
      </c>
      <c r="BK168" s="16" t="s">
        <v>213</v>
      </c>
      <c r="BL168" s="14" t="s">
        <v>4</v>
      </c>
      <c r="BM168" s="20">
        <v>649156.21214557998</v>
      </c>
      <c r="BN168" s="14" t="s">
        <v>139</v>
      </c>
      <c r="BO168" s="20"/>
      <c r="BP168" s="21">
        <v>38765</v>
      </c>
      <c r="BQ168" s="21">
        <v>47890</v>
      </c>
      <c r="BR168" s="20">
        <v>28020.57</v>
      </c>
      <c r="BS168" s="20">
        <v>17.73</v>
      </c>
      <c r="BT168" s="20">
        <v>43.6</v>
      </c>
    </row>
    <row r="169" spans="1:72" s="1" customFormat="1" ht="18.2" customHeight="1" x14ac:dyDescent="0.15">
      <c r="A169" s="4">
        <v>167</v>
      </c>
      <c r="B169" s="5" t="s">
        <v>427</v>
      </c>
      <c r="C169" s="5" t="s">
        <v>211</v>
      </c>
      <c r="D169" s="6">
        <v>45474</v>
      </c>
      <c r="E169" s="7" t="s">
        <v>94</v>
      </c>
      <c r="F169" s="8">
        <v>169</v>
      </c>
      <c r="G169" s="8">
        <v>168</v>
      </c>
      <c r="H169" s="9">
        <v>42096</v>
      </c>
      <c r="I169" s="9">
        <v>31921.59</v>
      </c>
      <c r="J169" s="9">
        <v>0</v>
      </c>
      <c r="K169" s="9">
        <v>74017.59</v>
      </c>
      <c r="L169" s="9">
        <v>364.28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74017.59</v>
      </c>
      <c r="T169" s="9">
        <v>92417.29</v>
      </c>
      <c r="U169" s="9">
        <v>371.47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92788.76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f t="shared" si="2"/>
        <v>0</v>
      </c>
      <c r="AV169" s="9">
        <v>32285.87</v>
      </c>
      <c r="AW169" s="9">
        <v>92788.76</v>
      </c>
      <c r="AX169" s="10">
        <v>81</v>
      </c>
      <c r="AY169" s="10">
        <v>300</v>
      </c>
      <c r="AZ169" s="9">
        <v>316000</v>
      </c>
      <c r="BA169" s="9">
        <v>77397.53</v>
      </c>
      <c r="BB169" s="11">
        <v>90</v>
      </c>
      <c r="BC169" s="11">
        <v>86.0697117853761</v>
      </c>
      <c r="BD169" s="11">
        <v>10.59</v>
      </c>
      <c r="BE169" s="11"/>
      <c r="BF169" s="7" t="s">
        <v>349</v>
      </c>
      <c r="BG169" s="4"/>
      <c r="BH169" s="7" t="s">
        <v>26</v>
      </c>
      <c r="BI169" s="7" t="s">
        <v>247</v>
      </c>
      <c r="BJ169" s="7" t="s">
        <v>248</v>
      </c>
      <c r="BK169" s="7" t="s">
        <v>213</v>
      </c>
      <c r="BL169" s="5" t="s">
        <v>4</v>
      </c>
      <c r="BM169" s="11">
        <v>601712.00858049002</v>
      </c>
      <c r="BN169" s="5" t="s">
        <v>139</v>
      </c>
      <c r="BO169" s="11"/>
      <c r="BP169" s="12">
        <v>38765</v>
      </c>
      <c r="BQ169" s="12">
        <v>47890</v>
      </c>
      <c r="BR169" s="11">
        <v>30020.560000000001</v>
      </c>
      <c r="BS169" s="11">
        <v>16.11</v>
      </c>
      <c r="BT169" s="11">
        <v>43.6</v>
      </c>
    </row>
    <row r="170" spans="1:72" s="1" customFormat="1" ht="18.2" customHeight="1" x14ac:dyDescent="0.15">
      <c r="A170" s="13">
        <v>168</v>
      </c>
      <c r="B170" s="14" t="s">
        <v>427</v>
      </c>
      <c r="C170" s="14" t="s">
        <v>211</v>
      </c>
      <c r="D170" s="15">
        <v>45474</v>
      </c>
      <c r="E170" s="16" t="s">
        <v>95</v>
      </c>
      <c r="F170" s="17">
        <v>90</v>
      </c>
      <c r="G170" s="17">
        <v>89</v>
      </c>
      <c r="H170" s="18">
        <v>42249.18</v>
      </c>
      <c r="I170" s="18">
        <v>22637.5</v>
      </c>
      <c r="J170" s="18">
        <v>0</v>
      </c>
      <c r="K170" s="18">
        <v>64886.68</v>
      </c>
      <c r="L170" s="18">
        <v>365.65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64886.68</v>
      </c>
      <c r="T170" s="18">
        <v>43391.78</v>
      </c>
      <c r="U170" s="18">
        <v>372.82</v>
      </c>
      <c r="V170" s="18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43764.6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8">
        <v>0</v>
      </c>
      <c r="AU170" s="18">
        <f t="shared" si="2"/>
        <v>0</v>
      </c>
      <c r="AV170" s="18">
        <v>23003.15</v>
      </c>
      <c r="AW170" s="18">
        <v>43764.6</v>
      </c>
      <c r="AX170" s="19">
        <v>80</v>
      </c>
      <c r="AY170" s="19">
        <v>300</v>
      </c>
      <c r="AZ170" s="18">
        <v>330000</v>
      </c>
      <c r="BA170" s="18">
        <v>77683.28</v>
      </c>
      <c r="BB170" s="20">
        <v>86.49</v>
      </c>
      <c r="BC170" s="20">
        <v>72.242687914310494</v>
      </c>
      <c r="BD170" s="20">
        <v>10.59</v>
      </c>
      <c r="BE170" s="20"/>
      <c r="BF170" s="16" t="s">
        <v>349</v>
      </c>
      <c r="BG170" s="13"/>
      <c r="BH170" s="16" t="s">
        <v>26</v>
      </c>
      <c r="BI170" s="16" t="s">
        <v>247</v>
      </c>
      <c r="BJ170" s="16" t="s">
        <v>248</v>
      </c>
      <c r="BK170" s="16" t="s">
        <v>213</v>
      </c>
      <c r="BL170" s="14" t="s">
        <v>4</v>
      </c>
      <c r="BM170" s="20">
        <v>527484.00147748005</v>
      </c>
      <c r="BN170" s="14" t="s">
        <v>139</v>
      </c>
      <c r="BO170" s="20"/>
      <c r="BP170" s="21">
        <v>38765</v>
      </c>
      <c r="BQ170" s="21">
        <v>47890</v>
      </c>
      <c r="BR170" s="20">
        <v>18754.41</v>
      </c>
      <c r="BS170" s="20">
        <v>16.170000000000002</v>
      </c>
      <c r="BT170" s="20">
        <v>43.62</v>
      </c>
    </row>
    <row r="171" spans="1:72" s="1" customFormat="1" ht="18.2" customHeight="1" x14ac:dyDescent="0.15">
      <c r="A171" s="4">
        <v>169</v>
      </c>
      <c r="B171" s="5" t="s">
        <v>427</v>
      </c>
      <c r="C171" s="5" t="s">
        <v>211</v>
      </c>
      <c r="D171" s="6">
        <v>45474</v>
      </c>
      <c r="E171" s="7" t="s">
        <v>24</v>
      </c>
      <c r="F171" s="8">
        <v>168</v>
      </c>
      <c r="G171" s="8">
        <v>167</v>
      </c>
      <c r="H171" s="9">
        <v>42249.18</v>
      </c>
      <c r="I171" s="9">
        <v>31958.62</v>
      </c>
      <c r="J171" s="9">
        <v>0</v>
      </c>
      <c r="K171" s="9">
        <v>74207.8</v>
      </c>
      <c r="L171" s="9">
        <v>365.65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74207.8</v>
      </c>
      <c r="T171" s="9">
        <v>92101.46</v>
      </c>
      <c r="U171" s="9">
        <v>372.82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92474.28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f t="shared" si="2"/>
        <v>0</v>
      </c>
      <c r="AV171" s="9">
        <v>32324.27</v>
      </c>
      <c r="AW171" s="9">
        <v>92474.28</v>
      </c>
      <c r="AX171" s="10">
        <v>80</v>
      </c>
      <c r="AY171" s="10">
        <v>300</v>
      </c>
      <c r="AZ171" s="9">
        <v>330000</v>
      </c>
      <c r="BA171" s="9">
        <v>77683.28</v>
      </c>
      <c r="BB171" s="11">
        <v>86.49</v>
      </c>
      <c r="BC171" s="11">
        <v>82.620515276903902</v>
      </c>
      <c r="BD171" s="11">
        <v>10.59</v>
      </c>
      <c r="BE171" s="11"/>
      <c r="BF171" s="7" t="s">
        <v>349</v>
      </c>
      <c r="BG171" s="4"/>
      <c r="BH171" s="7" t="s">
        <v>26</v>
      </c>
      <c r="BI171" s="7" t="s">
        <v>247</v>
      </c>
      <c r="BJ171" s="7" t="s">
        <v>248</v>
      </c>
      <c r="BK171" s="7" t="s">
        <v>213</v>
      </c>
      <c r="BL171" s="5" t="s">
        <v>4</v>
      </c>
      <c r="BM171" s="11">
        <v>603258.28482579999</v>
      </c>
      <c r="BN171" s="5" t="s">
        <v>139</v>
      </c>
      <c r="BO171" s="11"/>
      <c r="BP171" s="12">
        <v>38765</v>
      </c>
      <c r="BQ171" s="12">
        <v>47890</v>
      </c>
      <c r="BR171" s="11">
        <v>30033.59</v>
      </c>
      <c r="BS171" s="11">
        <v>16.170000000000002</v>
      </c>
      <c r="BT171" s="11">
        <v>43.61</v>
      </c>
    </row>
    <row r="172" spans="1:72" s="1" customFormat="1" ht="18.2" customHeight="1" x14ac:dyDescent="0.15">
      <c r="A172" s="13">
        <v>170</v>
      </c>
      <c r="B172" s="14" t="s">
        <v>427</v>
      </c>
      <c r="C172" s="14" t="s">
        <v>211</v>
      </c>
      <c r="D172" s="15">
        <v>45474</v>
      </c>
      <c r="E172" s="16" t="s">
        <v>96</v>
      </c>
      <c r="F172" s="17">
        <v>168</v>
      </c>
      <c r="G172" s="17">
        <v>167</v>
      </c>
      <c r="H172" s="18">
        <v>52179.14</v>
      </c>
      <c r="I172" s="18">
        <v>39468.69</v>
      </c>
      <c r="J172" s="18">
        <v>0</v>
      </c>
      <c r="K172" s="18">
        <v>91647.83</v>
      </c>
      <c r="L172" s="18">
        <v>451.57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91647.83</v>
      </c>
      <c r="T172" s="18">
        <v>113747.13</v>
      </c>
      <c r="U172" s="18">
        <v>460.45</v>
      </c>
      <c r="V172" s="1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114207.58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f t="shared" si="2"/>
        <v>0</v>
      </c>
      <c r="AV172" s="18">
        <v>39920.26</v>
      </c>
      <c r="AW172" s="18">
        <v>114207.58</v>
      </c>
      <c r="AX172" s="19">
        <v>80</v>
      </c>
      <c r="AY172" s="19">
        <v>300</v>
      </c>
      <c r="AZ172" s="18">
        <v>392100</v>
      </c>
      <c r="BA172" s="18">
        <v>95940</v>
      </c>
      <c r="BB172" s="20">
        <v>90</v>
      </c>
      <c r="BC172" s="20">
        <v>85.973574108817999</v>
      </c>
      <c r="BD172" s="20">
        <v>10.59</v>
      </c>
      <c r="BE172" s="20"/>
      <c r="BF172" s="16" t="s">
        <v>349</v>
      </c>
      <c r="BG172" s="13"/>
      <c r="BH172" s="16" t="s">
        <v>215</v>
      </c>
      <c r="BI172" s="16" t="s">
        <v>218</v>
      </c>
      <c r="BJ172" s="16" t="s">
        <v>401</v>
      </c>
      <c r="BK172" s="16" t="s">
        <v>213</v>
      </c>
      <c r="BL172" s="14" t="s">
        <v>4</v>
      </c>
      <c r="BM172" s="20">
        <v>745033.71254513005</v>
      </c>
      <c r="BN172" s="14" t="s">
        <v>139</v>
      </c>
      <c r="BO172" s="20"/>
      <c r="BP172" s="21">
        <v>38769</v>
      </c>
      <c r="BQ172" s="21">
        <v>47894</v>
      </c>
      <c r="BR172" s="20">
        <v>34906.86</v>
      </c>
      <c r="BS172" s="20">
        <v>19.96</v>
      </c>
      <c r="BT172" s="20">
        <v>43.58</v>
      </c>
    </row>
    <row r="173" spans="1:72" s="1" customFormat="1" ht="18.2" customHeight="1" x14ac:dyDescent="0.15">
      <c r="A173" s="4">
        <v>171</v>
      </c>
      <c r="B173" s="5" t="s">
        <v>427</v>
      </c>
      <c r="C173" s="5" t="s">
        <v>211</v>
      </c>
      <c r="D173" s="6">
        <v>45474</v>
      </c>
      <c r="E173" s="7" t="s">
        <v>97</v>
      </c>
      <c r="F173" s="8">
        <v>141</v>
      </c>
      <c r="G173" s="8">
        <v>140</v>
      </c>
      <c r="H173" s="9">
        <v>84429.21</v>
      </c>
      <c r="I173" s="9">
        <v>60849.93</v>
      </c>
      <c r="J173" s="9">
        <v>0</v>
      </c>
      <c r="K173" s="9">
        <v>145279.14000000001</v>
      </c>
      <c r="L173" s="9">
        <v>741.7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145279.14000000001</v>
      </c>
      <c r="T173" s="9">
        <v>144706.93</v>
      </c>
      <c r="U173" s="9">
        <v>716.19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145423.12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f t="shared" si="2"/>
        <v>0</v>
      </c>
      <c r="AV173" s="9">
        <v>61591.63</v>
      </c>
      <c r="AW173" s="9">
        <v>145423.12</v>
      </c>
      <c r="AX173" s="10">
        <v>80</v>
      </c>
      <c r="AY173" s="10">
        <v>300</v>
      </c>
      <c r="AZ173" s="9">
        <v>658000</v>
      </c>
      <c r="BA173" s="9">
        <v>158222</v>
      </c>
      <c r="BB173" s="11">
        <v>88.42</v>
      </c>
      <c r="BC173" s="11">
        <v>81.187076125949602</v>
      </c>
      <c r="BD173" s="11">
        <v>10.18</v>
      </c>
      <c r="BE173" s="11"/>
      <c r="BF173" s="7" t="s">
        <v>212</v>
      </c>
      <c r="BG173" s="4"/>
      <c r="BH173" s="7" t="s">
        <v>215</v>
      </c>
      <c r="BI173" s="7" t="s">
        <v>218</v>
      </c>
      <c r="BJ173" s="7" t="s">
        <v>358</v>
      </c>
      <c r="BK173" s="7" t="s">
        <v>213</v>
      </c>
      <c r="BL173" s="5" t="s">
        <v>4</v>
      </c>
      <c r="BM173" s="11">
        <v>1181019.3108725401</v>
      </c>
      <c r="BN173" s="5" t="s">
        <v>139</v>
      </c>
      <c r="BO173" s="11"/>
      <c r="BP173" s="12">
        <v>38771</v>
      </c>
      <c r="BQ173" s="12">
        <v>47896</v>
      </c>
      <c r="BR173" s="11">
        <v>42007.59</v>
      </c>
      <c r="BS173" s="11">
        <v>33.92</v>
      </c>
      <c r="BT173" s="11">
        <v>43.6</v>
      </c>
    </row>
    <row r="174" spans="1:72" s="1" customFormat="1" ht="18.2" customHeight="1" x14ac:dyDescent="0.15">
      <c r="A174" s="13">
        <v>172</v>
      </c>
      <c r="B174" s="14" t="s">
        <v>427</v>
      </c>
      <c r="C174" s="14" t="s">
        <v>211</v>
      </c>
      <c r="D174" s="15">
        <v>45474</v>
      </c>
      <c r="E174" s="16" t="s">
        <v>98</v>
      </c>
      <c r="F174" s="17">
        <v>107</v>
      </c>
      <c r="G174" s="17">
        <v>106</v>
      </c>
      <c r="H174" s="18">
        <v>47008.47</v>
      </c>
      <c r="I174" s="18">
        <v>28960.81</v>
      </c>
      <c r="J174" s="18">
        <v>0</v>
      </c>
      <c r="K174" s="18">
        <v>75969.279999999999</v>
      </c>
      <c r="L174" s="18">
        <v>413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75969.279999999999</v>
      </c>
      <c r="T174" s="18">
        <v>57894.39</v>
      </c>
      <c r="U174" s="18">
        <v>398.76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58293.15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f t="shared" si="2"/>
        <v>0</v>
      </c>
      <c r="AV174" s="18">
        <v>29373.81</v>
      </c>
      <c r="AW174" s="18">
        <v>58293.15</v>
      </c>
      <c r="AX174" s="19">
        <v>80</v>
      </c>
      <c r="AY174" s="19">
        <v>300</v>
      </c>
      <c r="AZ174" s="18">
        <v>408000</v>
      </c>
      <c r="BA174" s="18">
        <v>88098.47</v>
      </c>
      <c r="BB174" s="20">
        <v>90</v>
      </c>
      <c r="BC174" s="20">
        <v>77.609011825063504</v>
      </c>
      <c r="BD174" s="20">
        <v>10.18</v>
      </c>
      <c r="BE174" s="20"/>
      <c r="BF174" s="16" t="s">
        <v>349</v>
      </c>
      <c r="BG174" s="13"/>
      <c r="BH174" s="16" t="s">
        <v>396</v>
      </c>
      <c r="BI174" s="16" t="s">
        <v>402</v>
      </c>
      <c r="BJ174" s="16" t="s">
        <v>403</v>
      </c>
      <c r="BK174" s="16" t="s">
        <v>213</v>
      </c>
      <c r="BL174" s="14" t="s">
        <v>4</v>
      </c>
      <c r="BM174" s="20">
        <v>617577.90356608003</v>
      </c>
      <c r="BN174" s="14" t="s">
        <v>139</v>
      </c>
      <c r="BO174" s="20"/>
      <c r="BP174" s="21">
        <v>38772</v>
      </c>
      <c r="BQ174" s="21">
        <v>47897</v>
      </c>
      <c r="BR174" s="20">
        <v>29007</v>
      </c>
      <c r="BS174" s="20">
        <v>18.88</v>
      </c>
      <c r="BT174" s="20">
        <v>45.98</v>
      </c>
    </row>
    <row r="175" spans="1:72" s="1" customFormat="1" ht="18.2" customHeight="1" x14ac:dyDescent="0.15">
      <c r="A175" s="4">
        <v>173</v>
      </c>
      <c r="B175" s="5" t="s">
        <v>427</v>
      </c>
      <c r="C175" s="5" t="s">
        <v>211</v>
      </c>
      <c r="D175" s="6">
        <v>45474</v>
      </c>
      <c r="E175" s="7" t="s">
        <v>99</v>
      </c>
      <c r="F175" s="8">
        <v>7</v>
      </c>
      <c r="G175" s="8">
        <v>6</v>
      </c>
      <c r="H175" s="9">
        <v>44526.58</v>
      </c>
      <c r="I175" s="9">
        <v>2228.25</v>
      </c>
      <c r="J175" s="9">
        <v>0</v>
      </c>
      <c r="K175" s="9">
        <v>46754.83</v>
      </c>
      <c r="L175" s="9">
        <v>383.38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46754.83</v>
      </c>
      <c r="T175" s="9">
        <v>2523.9299999999998</v>
      </c>
      <c r="U175" s="9">
        <v>408.13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2932.06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f t="shared" si="2"/>
        <v>0</v>
      </c>
      <c r="AV175" s="9">
        <v>2611.63</v>
      </c>
      <c r="AW175" s="9">
        <v>2932.06</v>
      </c>
      <c r="AX175" s="10">
        <v>80</v>
      </c>
      <c r="AY175" s="10">
        <v>300</v>
      </c>
      <c r="AZ175" s="9">
        <v>330000</v>
      </c>
      <c r="BA175" s="9">
        <v>80756.929999999993</v>
      </c>
      <c r="BB175" s="11">
        <v>89.99</v>
      </c>
      <c r="BC175" s="11">
        <v>52.100385090171201</v>
      </c>
      <c r="BD175" s="11">
        <v>11</v>
      </c>
      <c r="BE175" s="11"/>
      <c r="BF175" s="7" t="s">
        <v>212</v>
      </c>
      <c r="BG175" s="4"/>
      <c r="BH175" s="7" t="s">
        <v>221</v>
      </c>
      <c r="BI175" s="7" t="s">
        <v>224</v>
      </c>
      <c r="BJ175" s="7" t="s">
        <v>279</v>
      </c>
      <c r="BK175" s="7" t="s">
        <v>213</v>
      </c>
      <c r="BL175" s="5" t="s">
        <v>4</v>
      </c>
      <c r="BM175" s="11">
        <v>380084.55382213002</v>
      </c>
      <c r="BN175" s="5" t="s">
        <v>139</v>
      </c>
      <c r="BO175" s="11"/>
      <c r="BP175" s="12">
        <v>38772</v>
      </c>
      <c r="BQ175" s="12">
        <v>47897</v>
      </c>
      <c r="BR175" s="11">
        <v>1366.61</v>
      </c>
      <c r="BS175" s="11">
        <v>16.05</v>
      </c>
      <c r="BT175" s="11">
        <v>43.55</v>
      </c>
    </row>
    <row r="176" spans="1:72" s="1" customFormat="1" ht="18.2" customHeight="1" x14ac:dyDescent="0.15">
      <c r="A176" s="13">
        <v>174</v>
      </c>
      <c r="B176" s="14" t="s">
        <v>427</v>
      </c>
      <c r="C176" s="14" t="s">
        <v>211</v>
      </c>
      <c r="D176" s="15">
        <v>45474</v>
      </c>
      <c r="E176" s="16" t="s">
        <v>404</v>
      </c>
      <c r="F176" s="17">
        <v>0</v>
      </c>
      <c r="G176" s="17">
        <v>0</v>
      </c>
      <c r="H176" s="18">
        <v>31071.4</v>
      </c>
      <c r="I176" s="18">
        <v>0</v>
      </c>
      <c r="J176" s="18">
        <v>0</v>
      </c>
      <c r="K176" s="18">
        <v>31071.4</v>
      </c>
      <c r="L176" s="18">
        <v>270.94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31071.4</v>
      </c>
      <c r="T176" s="18">
        <v>0</v>
      </c>
      <c r="U176" s="18">
        <v>276.02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276.02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0.56999999999999995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0.56339300000000003</v>
      </c>
      <c r="AT176" s="18">
        <v>0</v>
      </c>
      <c r="AU176" s="18">
        <f t="shared" si="2"/>
        <v>6.6069999999999185E-3</v>
      </c>
      <c r="AV176" s="18">
        <v>270.94</v>
      </c>
      <c r="AW176" s="18">
        <v>276.02</v>
      </c>
      <c r="AX176" s="19">
        <v>80</v>
      </c>
      <c r="AY176" s="19">
        <v>300</v>
      </c>
      <c r="AZ176" s="18">
        <v>251600</v>
      </c>
      <c r="BA176" s="18">
        <v>57537</v>
      </c>
      <c r="BB176" s="20">
        <v>84.98</v>
      </c>
      <c r="BC176" s="20">
        <v>45.891297286963201</v>
      </c>
      <c r="BD176" s="20">
        <v>10.59</v>
      </c>
      <c r="BE176" s="20"/>
      <c r="BF176" s="16" t="s">
        <v>212</v>
      </c>
      <c r="BG176" s="13"/>
      <c r="BH176" s="16" t="s">
        <v>240</v>
      </c>
      <c r="BI176" s="16" t="s">
        <v>270</v>
      </c>
      <c r="BJ176" s="16" t="s">
        <v>271</v>
      </c>
      <c r="BK176" s="16" t="s">
        <v>5</v>
      </c>
      <c r="BL176" s="14" t="s">
        <v>4</v>
      </c>
      <c r="BM176" s="20">
        <v>252589.0738054</v>
      </c>
      <c r="BN176" s="14" t="s">
        <v>139</v>
      </c>
      <c r="BO176" s="20"/>
      <c r="BP176" s="21">
        <v>38772</v>
      </c>
      <c r="BQ176" s="21">
        <v>47897</v>
      </c>
      <c r="BR176" s="20">
        <v>114.52</v>
      </c>
      <c r="BS176" s="20">
        <v>11.97</v>
      </c>
      <c r="BT176" s="20">
        <v>0</v>
      </c>
    </row>
    <row r="177" spans="1:72" s="1" customFormat="1" ht="18.2" customHeight="1" x14ac:dyDescent="0.15">
      <c r="A177" s="4">
        <v>175</v>
      </c>
      <c r="B177" s="5" t="s">
        <v>427</v>
      </c>
      <c r="C177" s="5" t="s">
        <v>211</v>
      </c>
      <c r="D177" s="6">
        <v>45474</v>
      </c>
      <c r="E177" s="7" t="s">
        <v>100</v>
      </c>
      <c r="F177" s="8">
        <v>186</v>
      </c>
      <c r="G177" s="8">
        <v>185</v>
      </c>
      <c r="H177" s="9">
        <v>34511.620000000003</v>
      </c>
      <c r="I177" s="9">
        <v>26772.42</v>
      </c>
      <c r="J177" s="9">
        <v>0</v>
      </c>
      <c r="K177" s="9">
        <v>61284.04</v>
      </c>
      <c r="L177" s="9">
        <v>293.58999999999997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61284.04</v>
      </c>
      <c r="T177" s="9">
        <v>84124.08</v>
      </c>
      <c r="U177" s="9">
        <v>304.54000000000002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84428.62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f t="shared" si="2"/>
        <v>0</v>
      </c>
      <c r="AV177" s="9">
        <v>27066.01</v>
      </c>
      <c r="AW177" s="9">
        <v>84428.62</v>
      </c>
      <c r="AX177" s="10">
        <v>81</v>
      </c>
      <c r="AY177" s="10">
        <v>300</v>
      </c>
      <c r="AZ177" s="9">
        <v>262295</v>
      </c>
      <c r="BA177" s="9">
        <v>62920</v>
      </c>
      <c r="BB177" s="11">
        <v>88.25</v>
      </c>
      <c r="BC177" s="11">
        <v>85.955443897012103</v>
      </c>
      <c r="BD177" s="11">
        <v>10.59</v>
      </c>
      <c r="BE177" s="11"/>
      <c r="BF177" s="7" t="s">
        <v>349</v>
      </c>
      <c r="BG177" s="4"/>
      <c r="BH177" s="7" t="s">
        <v>26</v>
      </c>
      <c r="BI177" s="7" t="s">
        <v>258</v>
      </c>
      <c r="BJ177" s="7" t="s">
        <v>368</v>
      </c>
      <c r="BK177" s="7" t="s">
        <v>213</v>
      </c>
      <c r="BL177" s="5" t="s">
        <v>4</v>
      </c>
      <c r="BM177" s="11">
        <v>498197.02049644</v>
      </c>
      <c r="BN177" s="5" t="s">
        <v>139</v>
      </c>
      <c r="BO177" s="11"/>
      <c r="BP177" s="12">
        <v>38778</v>
      </c>
      <c r="BQ177" s="12">
        <v>47903</v>
      </c>
      <c r="BR177" s="11">
        <v>29152.78</v>
      </c>
      <c r="BS177" s="11">
        <v>13.09</v>
      </c>
      <c r="BT177" s="11">
        <v>43.55</v>
      </c>
    </row>
    <row r="178" spans="1:72" s="1" customFormat="1" ht="18.2" customHeight="1" x14ac:dyDescent="0.15">
      <c r="A178" s="13">
        <v>176</v>
      </c>
      <c r="B178" s="14" t="s">
        <v>427</v>
      </c>
      <c r="C178" s="14" t="s">
        <v>211</v>
      </c>
      <c r="D178" s="15">
        <v>45474</v>
      </c>
      <c r="E178" s="16" t="s">
        <v>405</v>
      </c>
      <c r="F178" s="17">
        <v>11</v>
      </c>
      <c r="G178" s="17">
        <v>10</v>
      </c>
      <c r="H178" s="18">
        <v>40262.71</v>
      </c>
      <c r="I178" s="18">
        <v>3419.37</v>
      </c>
      <c r="J178" s="18">
        <v>0</v>
      </c>
      <c r="K178" s="18">
        <v>43682.080000000002</v>
      </c>
      <c r="L178" s="18">
        <v>346.72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43682.080000000002</v>
      </c>
      <c r="T178" s="18">
        <v>3718.2</v>
      </c>
      <c r="U178" s="18">
        <v>355.29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4073.49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f t="shared" si="2"/>
        <v>0</v>
      </c>
      <c r="AV178" s="18">
        <v>3766.09</v>
      </c>
      <c r="AW178" s="18">
        <v>4073.49</v>
      </c>
      <c r="AX178" s="19">
        <v>81</v>
      </c>
      <c r="AY178" s="19">
        <v>300</v>
      </c>
      <c r="AZ178" s="18">
        <v>360000</v>
      </c>
      <c r="BA178" s="18">
        <v>73847.38</v>
      </c>
      <c r="BB178" s="20">
        <v>89.99</v>
      </c>
      <c r="BC178" s="20">
        <v>53.230735866323201</v>
      </c>
      <c r="BD178" s="20">
        <v>10.59</v>
      </c>
      <c r="BE178" s="20"/>
      <c r="BF178" s="16" t="s">
        <v>212</v>
      </c>
      <c r="BG178" s="13"/>
      <c r="BH178" s="16" t="s">
        <v>334</v>
      </c>
      <c r="BI178" s="16" t="s">
        <v>391</v>
      </c>
      <c r="BJ178" s="16" t="s">
        <v>400</v>
      </c>
      <c r="BK178" s="16" t="s">
        <v>213</v>
      </c>
      <c r="BL178" s="14" t="s">
        <v>4</v>
      </c>
      <c r="BM178" s="20">
        <v>355105.21344687999</v>
      </c>
      <c r="BN178" s="14" t="s">
        <v>139</v>
      </c>
      <c r="BO178" s="20"/>
      <c r="BP178" s="21">
        <v>38779</v>
      </c>
      <c r="BQ178" s="21">
        <v>47904</v>
      </c>
      <c r="BR178" s="20">
        <v>2092.5500000000002</v>
      </c>
      <c r="BS178" s="20">
        <v>15.37</v>
      </c>
      <c r="BT178" s="20">
        <v>43.58</v>
      </c>
    </row>
    <row r="179" spans="1:72" s="1" customFormat="1" ht="18.2" customHeight="1" x14ac:dyDescent="0.15">
      <c r="A179" s="4">
        <v>177</v>
      </c>
      <c r="B179" s="5" t="s">
        <v>427</v>
      </c>
      <c r="C179" s="5" t="s">
        <v>211</v>
      </c>
      <c r="D179" s="6">
        <v>45474</v>
      </c>
      <c r="E179" s="7" t="s">
        <v>101</v>
      </c>
      <c r="F179" s="8">
        <v>176</v>
      </c>
      <c r="G179" s="8">
        <v>175</v>
      </c>
      <c r="H179" s="9">
        <v>49168.46</v>
      </c>
      <c r="I179" s="9">
        <v>38731.160000000003</v>
      </c>
      <c r="J179" s="9">
        <v>0</v>
      </c>
      <c r="K179" s="9">
        <v>87899.62</v>
      </c>
      <c r="L179" s="9">
        <v>424.63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87899.62</v>
      </c>
      <c r="T179" s="9">
        <v>108821.83</v>
      </c>
      <c r="U179" s="9">
        <v>417.09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109238.92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f t="shared" si="2"/>
        <v>0</v>
      </c>
      <c r="AV179" s="9">
        <v>39155.79</v>
      </c>
      <c r="AW179" s="9">
        <v>109238.92</v>
      </c>
      <c r="AX179" s="10">
        <v>81</v>
      </c>
      <c r="AY179" s="10">
        <v>300</v>
      </c>
      <c r="AZ179" s="9">
        <v>383388.39</v>
      </c>
      <c r="BA179" s="9">
        <v>91350</v>
      </c>
      <c r="BB179" s="11">
        <v>89.99</v>
      </c>
      <c r="BC179" s="11">
        <v>86.590988547345404</v>
      </c>
      <c r="BD179" s="11">
        <v>10.18</v>
      </c>
      <c r="BE179" s="11"/>
      <c r="BF179" s="7" t="s">
        <v>349</v>
      </c>
      <c r="BG179" s="4"/>
      <c r="BH179" s="7" t="s">
        <v>240</v>
      </c>
      <c r="BI179" s="7" t="s">
        <v>286</v>
      </c>
      <c r="BJ179" s="7" t="s">
        <v>293</v>
      </c>
      <c r="BK179" s="7" t="s">
        <v>213</v>
      </c>
      <c r="BL179" s="5" t="s">
        <v>4</v>
      </c>
      <c r="BM179" s="11">
        <v>714563.34776181995</v>
      </c>
      <c r="BN179" s="5" t="s">
        <v>139</v>
      </c>
      <c r="BO179" s="11"/>
      <c r="BP179" s="12">
        <v>38777</v>
      </c>
      <c r="BQ179" s="12">
        <v>47904</v>
      </c>
      <c r="BR179" s="11">
        <v>35578.47</v>
      </c>
      <c r="BS179" s="11">
        <v>19.57</v>
      </c>
      <c r="BT179" s="11">
        <v>43.57</v>
      </c>
    </row>
    <row r="180" spans="1:72" s="1" customFormat="1" ht="18.2" customHeight="1" x14ac:dyDescent="0.15">
      <c r="A180" s="13">
        <v>178</v>
      </c>
      <c r="B180" s="14" t="s">
        <v>427</v>
      </c>
      <c r="C180" s="14" t="s">
        <v>211</v>
      </c>
      <c r="D180" s="15">
        <v>45474</v>
      </c>
      <c r="E180" s="16" t="s">
        <v>13</v>
      </c>
      <c r="F180" s="17">
        <v>151</v>
      </c>
      <c r="G180" s="17">
        <v>150</v>
      </c>
      <c r="H180" s="18">
        <v>65937.119999999995</v>
      </c>
      <c r="I180" s="18">
        <v>48367.59</v>
      </c>
      <c r="J180" s="18">
        <v>0</v>
      </c>
      <c r="K180" s="18">
        <v>114304.71</v>
      </c>
      <c r="L180" s="18">
        <v>569.41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114304.71</v>
      </c>
      <c r="T180" s="18">
        <v>122067.83</v>
      </c>
      <c r="U180" s="18">
        <v>559.33000000000004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122627.16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0</v>
      </c>
      <c r="AR180" s="18">
        <v>0</v>
      </c>
      <c r="AS180" s="18">
        <v>0</v>
      </c>
      <c r="AT180" s="18">
        <v>0</v>
      </c>
      <c r="AU180" s="18">
        <f t="shared" si="2"/>
        <v>0</v>
      </c>
      <c r="AV180" s="18">
        <v>48937</v>
      </c>
      <c r="AW180" s="18">
        <v>122627.16</v>
      </c>
      <c r="AX180" s="19">
        <v>81</v>
      </c>
      <c r="AY180" s="19">
        <v>300</v>
      </c>
      <c r="AZ180" s="18">
        <v>505000</v>
      </c>
      <c r="BA180" s="18">
        <v>122500.06</v>
      </c>
      <c r="BB180" s="20">
        <v>89.25</v>
      </c>
      <c r="BC180" s="20">
        <v>83.279105067377103</v>
      </c>
      <c r="BD180" s="20">
        <v>10.18</v>
      </c>
      <c r="BE180" s="20"/>
      <c r="BF180" s="16" t="s">
        <v>212</v>
      </c>
      <c r="BG180" s="13"/>
      <c r="BH180" s="16" t="s">
        <v>275</v>
      </c>
      <c r="BI180" s="16" t="s">
        <v>290</v>
      </c>
      <c r="BJ180" s="16" t="s">
        <v>380</v>
      </c>
      <c r="BK180" s="16" t="s">
        <v>213</v>
      </c>
      <c r="BL180" s="14" t="s">
        <v>4</v>
      </c>
      <c r="BM180" s="20">
        <v>929218.53635481</v>
      </c>
      <c r="BN180" s="14" t="s">
        <v>139</v>
      </c>
      <c r="BO180" s="20"/>
      <c r="BP180" s="21">
        <v>38779</v>
      </c>
      <c r="BQ180" s="21">
        <v>47904</v>
      </c>
      <c r="BR180" s="20">
        <v>43321.23</v>
      </c>
      <c r="BS180" s="20">
        <v>26.26</v>
      </c>
      <c r="BT180" s="20">
        <v>43.57</v>
      </c>
    </row>
    <row r="181" spans="1:72" s="1" customFormat="1" ht="18.2" customHeight="1" x14ac:dyDescent="0.15">
      <c r="A181" s="4">
        <v>179</v>
      </c>
      <c r="B181" s="5" t="s">
        <v>427</v>
      </c>
      <c r="C181" s="5" t="s">
        <v>211</v>
      </c>
      <c r="D181" s="6">
        <v>45474</v>
      </c>
      <c r="E181" s="7" t="s">
        <v>102</v>
      </c>
      <c r="F181" s="8">
        <v>171</v>
      </c>
      <c r="G181" s="8">
        <v>170</v>
      </c>
      <c r="H181" s="9">
        <v>30552.71</v>
      </c>
      <c r="I181" s="9">
        <v>28935.439999999999</v>
      </c>
      <c r="J181" s="9">
        <v>0</v>
      </c>
      <c r="K181" s="9">
        <v>59488.15</v>
      </c>
      <c r="L181" s="9">
        <v>328.53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59488.15</v>
      </c>
      <c r="T181" s="9">
        <v>73342.210000000006</v>
      </c>
      <c r="U181" s="9">
        <v>269.60000000000002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73611.81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f t="shared" si="2"/>
        <v>0</v>
      </c>
      <c r="AV181" s="9">
        <v>29263.97</v>
      </c>
      <c r="AW181" s="9">
        <v>73611.81</v>
      </c>
      <c r="AX181" s="10">
        <v>69</v>
      </c>
      <c r="AY181" s="10">
        <v>300</v>
      </c>
      <c r="AZ181" s="9">
        <v>263172.34000000003</v>
      </c>
      <c r="BA181" s="9">
        <v>62920</v>
      </c>
      <c r="BB181" s="11">
        <v>88</v>
      </c>
      <c r="BC181" s="11">
        <v>83.200209790209797</v>
      </c>
      <c r="BD181" s="11">
        <v>10.59</v>
      </c>
      <c r="BE181" s="11"/>
      <c r="BF181" s="7" t="s">
        <v>349</v>
      </c>
      <c r="BG181" s="4"/>
      <c r="BH181" s="7" t="s">
        <v>26</v>
      </c>
      <c r="BI181" s="7" t="s">
        <v>258</v>
      </c>
      <c r="BJ181" s="7" t="s">
        <v>368</v>
      </c>
      <c r="BK181" s="7" t="s">
        <v>213</v>
      </c>
      <c r="BL181" s="5" t="s">
        <v>4</v>
      </c>
      <c r="BM181" s="11">
        <v>483597.67216464999</v>
      </c>
      <c r="BN181" s="5" t="s">
        <v>139</v>
      </c>
      <c r="BO181" s="11"/>
      <c r="BP181" s="12">
        <v>38786</v>
      </c>
      <c r="BQ181" s="12">
        <v>47911</v>
      </c>
      <c r="BR181" s="11">
        <v>26485.360000000001</v>
      </c>
      <c r="BS181" s="11">
        <v>13.09</v>
      </c>
      <c r="BT181" s="11">
        <v>43.53</v>
      </c>
    </row>
    <row r="182" spans="1:72" s="1" customFormat="1" ht="18.2" customHeight="1" x14ac:dyDescent="0.15">
      <c r="A182" s="13">
        <v>180</v>
      </c>
      <c r="B182" s="14" t="s">
        <v>427</v>
      </c>
      <c r="C182" s="14" t="s">
        <v>211</v>
      </c>
      <c r="D182" s="15">
        <v>45474</v>
      </c>
      <c r="E182" s="16" t="s">
        <v>103</v>
      </c>
      <c r="F182" s="17">
        <v>179</v>
      </c>
      <c r="G182" s="17">
        <v>178</v>
      </c>
      <c r="H182" s="18">
        <v>34511.620000000003</v>
      </c>
      <c r="I182" s="18">
        <v>26360.7</v>
      </c>
      <c r="J182" s="18">
        <v>0</v>
      </c>
      <c r="K182" s="18">
        <v>60872.32</v>
      </c>
      <c r="L182" s="18">
        <v>293.58999999999997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60872.32</v>
      </c>
      <c r="T182" s="18">
        <v>80700.75</v>
      </c>
      <c r="U182" s="18">
        <v>304.54000000000002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81005.289999999994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8">
        <v>0</v>
      </c>
      <c r="AU182" s="18">
        <f t="shared" si="2"/>
        <v>0</v>
      </c>
      <c r="AV182" s="18">
        <v>26654.29</v>
      </c>
      <c r="AW182" s="18">
        <v>81005.289999999994</v>
      </c>
      <c r="AX182" s="19">
        <v>81</v>
      </c>
      <c r="AY182" s="19">
        <v>300</v>
      </c>
      <c r="AZ182" s="18">
        <v>263172.34000000003</v>
      </c>
      <c r="BA182" s="18">
        <v>62920</v>
      </c>
      <c r="BB182" s="20">
        <v>88</v>
      </c>
      <c r="BC182" s="20">
        <v>85.136111888111898</v>
      </c>
      <c r="BD182" s="20">
        <v>10.59</v>
      </c>
      <c r="BE182" s="20"/>
      <c r="BF182" s="16" t="s">
        <v>349</v>
      </c>
      <c r="BG182" s="13"/>
      <c r="BH182" s="16" t="s">
        <v>26</v>
      </c>
      <c r="BI182" s="16" t="s">
        <v>258</v>
      </c>
      <c r="BJ182" s="16" t="s">
        <v>368</v>
      </c>
      <c r="BK182" s="16" t="s">
        <v>213</v>
      </c>
      <c r="BL182" s="14" t="s">
        <v>4</v>
      </c>
      <c r="BM182" s="20">
        <v>494850.02057152003</v>
      </c>
      <c r="BN182" s="14" t="s">
        <v>139</v>
      </c>
      <c r="BO182" s="20"/>
      <c r="BP182" s="21">
        <v>38786</v>
      </c>
      <c r="BQ182" s="21">
        <v>47911</v>
      </c>
      <c r="BR182" s="20">
        <v>27918.38</v>
      </c>
      <c r="BS182" s="20">
        <v>13.09</v>
      </c>
      <c r="BT182" s="20">
        <v>43.53</v>
      </c>
    </row>
    <row r="183" spans="1:72" s="1" customFormat="1" ht="18.2" customHeight="1" x14ac:dyDescent="0.15">
      <c r="A183" s="4">
        <v>181</v>
      </c>
      <c r="B183" s="5" t="s">
        <v>427</v>
      </c>
      <c r="C183" s="5" t="s">
        <v>211</v>
      </c>
      <c r="D183" s="6">
        <v>45474</v>
      </c>
      <c r="E183" s="7" t="s">
        <v>104</v>
      </c>
      <c r="F183" s="8">
        <v>159</v>
      </c>
      <c r="G183" s="8">
        <v>158</v>
      </c>
      <c r="H183" s="9">
        <v>64459.97</v>
      </c>
      <c r="I183" s="9">
        <v>103923.92</v>
      </c>
      <c r="J183" s="9">
        <v>0</v>
      </c>
      <c r="K183" s="9">
        <v>168383.89</v>
      </c>
      <c r="L183" s="9">
        <v>1193.23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168383.89</v>
      </c>
      <c r="T183" s="9">
        <v>172498.31</v>
      </c>
      <c r="U183" s="9">
        <v>546.76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173045.07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474.91500000000002</v>
      </c>
      <c r="AR183" s="9">
        <v>0</v>
      </c>
      <c r="AS183" s="9">
        <v>0</v>
      </c>
      <c r="AT183" s="9">
        <v>0</v>
      </c>
      <c r="AU183" s="9">
        <f t="shared" si="2"/>
        <v>474.91500000000002</v>
      </c>
      <c r="AV183" s="9">
        <v>105117.15</v>
      </c>
      <c r="AW183" s="9">
        <v>173045.07</v>
      </c>
      <c r="AX183" s="10">
        <v>45</v>
      </c>
      <c r="AY183" s="10">
        <v>300</v>
      </c>
      <c r="AZ183" s="9">
        <v>775000</v>
      </c>
      <c r="BA183" s="9">
        <v>188837.71</v>
      </c>
      <c r="BB183" s="11">
        <v>89.67</v>
      </c>
      <c r="BC183" s="11">
        <v>79.957458795173906</v>
      </c>
      <c r="BD183" s="11">
        <v>10.18</v>
      </c>
      <c r="BE183" s="11"/>
      <c r="BF183" s="7" t="s">
        <v>212</v>
      </c>
      <c r="BG183" s="4"/>
      <c r="BH183" s="7" t="s">
        <v>219</v>
      </c>
      <c r="BI183" s="7" t="s">
        <v>331</v>
      </c>
      <c r="BJ183" s="7" t="s">
        <v>378</v>
      </c>
      <c r="BK183" s="7" t="s">
        <v>213</v>
      </c>
      <c r="BL183" s="5" t="s">
        <v>4</v>
      </c>
      <c r="BM183" s="11">
        <v>1368845.00919979</v>
      </c>
      <c r="BN183" s="5" t="s">
        <v>139</v>
      </c>
      <c r="BO183" s="11"/>
      <c r="BP183" s="12">
        <v>38793</v>
      </c>
      <c r="BQ183" s="12">
        <v>47918</v>
      </c>
      <c r="BR183" s="11">
        <v>67055.39</v>
      </c>
      <c r="BS183" s="11">
        <v>40.47</v>
      </c>
      <c r="BT183" s="11">
        <v>43.56</v>
      </c>
    </row>
    <row r="184" spans="1:72" s="1" customFormat="1" ht="18.2" customHeight="1" x14ac:dyDescent="0.15">
      <c r="A184" s="13">
        <v>182</v>
      </c>
      <c r="B184" s="14" t="s">
        <v>427</v>
      </c>
      <c r="C184" s="14" t="s">
        <v>211</v>
      </c>
      <c r="D184" s="15">
        <v>45474</v>
      </c>
      <c r="E184" s="16" t="s">
        <v>105</v>
      </c>
      <c r="F184" s="17">
        <v>185</v>
      </c>
      <c r="G184" s="17">
        <v>184</v>
      </c>
      <c r="H184" s="18">
        <v>47385.89</v>
      </c>
      <c r="I184" s="18">
        <v>38122.35</v>
      </c>
      <c r="J184" s="18">
        <v>0</v>
      </c>
      <c r="K184" s="18">
        <v>85508.24</v>
      </c>
      <c r="L184" s="18">
        <v>409.21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85508.24</v>
      </c>
      <c r="T184" s="18">
        <v>111884.28</v>
      </c>
      <c r="U184" s="18">
        <v>401.96</v>
      </c>
      <c r="V184" s="18"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v>112286.24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18">
        <v>0</v>
      </c>
      <c r="AK184" s="18">
        <v>0</v>
      </c>
      <c r="AL184" s="18">
        <v>0</v>
      </c>
      <c r="AM184" s="18">
        <v>0</v>
      </c>
      <c r="AN184" s="18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8">
        <v>0</v>
      </c>
      <c r="AU184" s="18">
        <f t="shared" si="2"/>
        <v>0</v>
      </c>
      <c r="AV184" s="18">
        <v>38531.56</v>
      </c>
      <c r="AW184" s="18">
        <v>112286.24</v>
      </c>
      <c r="AX184" s="19">
        <v>81</v>
      </c>
      <c r="AY184" s="19">
        <v>300</v>
      </c>
      <c r="AZ184" s="18">
        <v>374300</v>
      </c>
      <c r="BA184" s="18">
        <v>88034.79</v>
      </c>
      <c r="BB184" s="20">
        <v>90</v>
      </c>
      <c r="BC184" s="20">
        <v>87.417049555068004</v>
      </c>
      <c r="BD184" s="20">
        <v>10.18</v>
      </c>
      <c r="BE184" s="20"/>
      <c r="BF184" s="16" t="s">
        <v>212</v>
      </c>
      <c r="BG184" s="13"/>
      <c r="BH184" s="16" t="s">
        <v>396</v>
      </c>
      <c r="BI184" s="16" t="s">
        <v>402</v>
      </c>
      <c r="BJ184" s="16" t="s">
        <v>403</v>
      </c>
      <c r="BK184" s="16" t="s">
        <v>213</v>
      </c>
      <c r="BL184" s="14" t="s">
        <v>4</v>
      </c>
      <c r="BM184" s="20">
        <v>695123.07602263999</v>
      </c>
      <c r="BN184" s="14" t="s">
        <v>139</v>
      </c>
      <c r="BO184" s="20"/>
      <c r="BP184" s="21">
        <v>38794</v>
      </c>
      <c r="BQ184" s="21">
        <v>47919</v>
      </c>
      <c r="BR184" s="20">
        <v>41843.11</v>
      </c>
      <c r="BS184" s="20">
        <v>18.87</v>
      </c>
      <c r="BT184" s="20">
        <v>43.56</v>
      </c>
    </row>
    <row r="185" spans="1:72" s="1" customFormat="1" ht="18.2" customHeight="1" x14ac:dyDescent="0.15">
      <c r="A185" s="4">
        <v>183</v>
      </c>
      <c r="B185" s="5" t="s">
        <v>427</v>
      </c>
      <c r="C185" s="5" t="s">
        <v>211</v>
      </c>
      <c r="D185" s="6">
        <v>45474</v>
      </c>
      <c r="E185" s="7" t="s">
        <v>106</v>
      </c>
      <c r="F185" s="8">
        <v>135</v>
      </c>
      <c r="G185" s="8">
        <v>134</v>
      </c>
      <c r="H185" s="9">
        <v>50015.21</v>
      </c>
      <c r="I185" s="9">
        <v>34635.14</v>
      </c>
      <c r="J185" s="9">
        <v>0</v>
      </c>
      <c r="K185" s="9">
        <v>84650.35</v>
      </c>
      <c r="L185" s="9">
        <v>431.97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84650.35</v>
      </c>
      <c r="T185" s="9">
        <v>80953.990000000005</v>
      </c>
      <c r="U185" s="9">
        <v>424.27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81378.259999999995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f t="shared" si="2"/>
        <v>0</v>
      </c>
      <c r="AV185" s="9">
        <v>35067.11</v>
      </c>
      <c r="AW185" s="9">
        <v>81378.259999999995</v>
      </c>
      <c r="AX185" s="10">
        <v>81</v>
      </c>
      <c r="AY185" s="10">
        <v>300</v>
      </c>
      <c r="AZ185" s="9">
        <v>419800</v>
      </c>
      <c r="BA185" s="9">
        <v>92925.62</v>
      </c>
      <c r="BB185" s="11">
        <v>89.99</v>
      </c>
      <c r="BC185" s="11">
        <v>81.976154654658203</v>
      </c>
      <c r="BD185" s="11">
        <v>10.18</v>
      </c>
      <c r="BE185" s="11"/>
      <c r="BF185" s="7" t="s">
        <v>349</v>
      </c>
      <c r="BG185" s="4"/>
      <c r="BH185" s="7" t="s">
        <v>396</v>
      </c>
      <c r="BI185" s="7" t="s">
        <v>402</v>
      </c>
      <c r="BJ185" s="7" t="s">
        <v>403</v>
      </c>
      <c r="BK185" s="7" t="s">
        <v>213</v>
      </c>
      <c r="BL185" s="5" t="s">
        <v>4</v>
      </c>
      <c r="BM185" s="11">
        <v>688149.02140884998</v>
      </c>
      <c r="BN185" s="5" t="s">
        <v>139</v>
      </c>
      <c r="BO185" s="11"/>
      <c r="BP185" s="12">
        <v>38794</v>
      </c>
      <c r="BQ185" s="12">
        <v>47919</v>
      </c>
      <c r="BR185" s="11">
        <v>25971.98</v>
      </c>
      <c r="BS185" s="11">
        <v>19.920000000000002</v>
      </c>
      <c r="BT185" s="11">
        <v>43.57</v>
      </c>
    </row>
    <row r="186" spans="1:72" s="1" customFormat="1" ht="18.2" customHeight="1" x14ac:dyDescent="0.15">
      <c r="A186" s="13">
        <v>184</v>
      </c>
      <c r="B186" s="14" t="s">
        <v>427</v>
      </c>
      <c r="C186" s="14" t="s">
        <v>211</v>
      </c>
      <c r="D186" s="15">
        <v>45474</v>
      </c>
      <c r="E186" s="16" t="s">
        <v>107</v>
      </c>
      <c r="F186" s="17">
        <v>171</v>
      </c>
      <c r="G186" s="17">
        <v>170</v>
      </c>
      <c r="H186" s="18">
        <v>40042.39</v>
      </c>
      <c r="I186" s="18">
        <v>29998.95</v>
      </c>
      <c r="J186" s="18">
        <v>0</v>
      </c>
      <c r="K186" s="18">
        <v>70041.34</v>
      </c>
      <c r="L186" s="18">
        <v>340.6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70041.34</v>
      </c>
      <c r="T186" s="18">
        <v>88455.3</v>
      </c>
      <c r="U186" s="18">
        <v>353.35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88808.65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8">
        <v>0</v>
      </c>
      <c r="AU186" s="18">
        <f t="shared" si="2"/>
        <v>0</v>
      </c>
      <c r="AV186" s="18">
        <v>30339.55</v>
      </c>
      <c r="AW186" s="18">
        <v>88808.65</v>
      </c>
      <c r="AX186" s="19">
        <v>81</v>
      </c>
      <c r="AY186" s="19">
        <v>300</v>
      </c>
      <c r="AZ186" s="18">
        <v>320000</v>
      </c>
      <c r="BA186" s="18">
        <v>73000</v>
      </c>
      <c r="BB186" s="20">
        <v>83.95</v>
      </c>
      <c r="BC186" s="20">
        <v>80.547540999999995</v>
      </c>
      <c r="BD186" s="20">
        <v>10.59</v>
      </c>
      <c r="BE186" s="20"/>
      <c r="BF186" s="16" t="s">
        <v>212</v>
      </c>
      <c r="BG186" s="13"/>
      <c r="BH186" s="16" t="s">
        <v>26</v>
      </c>
      <c r="BI186" s="16" t="s">
        <v>258</v>
      </c>
      <c r="BJ186" s="16" t="s">
        <v>368</v>
      </c>
      <c r="BK186" s="16" t="s">
        <v>213</v>
      </c>
      <c r="BL186" s="14" t="s">
        <v>4</v>
      </c>
      <c r="BM186" s="20">
        <v>569387.83571674</v>
      </c>
      <c r="BN186" s="14" t="s">
        <v>139</v>
      </c>
      <c r="BO186" s="20"/>
      <c r="BP186" s="21">
        <v>38799</v>
      </c>
      <c r="BQ186" s="21">
        <v>47924</v>
      </c>
      <c r="BR186" s="20">
        <v>29240.51</v>
      </c>
      <c r="BS186" s="20">
        <v>15.19</v>
      </c>
      <c r="BT186" s="20">
        <v>43.55</v>
      </c>
    </row>
    <row r="187" spans="1:72" s="1" customFormat="1" ht="18.2" customHeight="1" x14ac:dyDescent="0.15">
      <c r="A187" s="4">
        <v>185</v>
      </c>
      <c r="B187" s="5" t="s">
        <v>427</v>
      </c>
      <c r="C187" s="5" t="s">
        <v>211</v>
      </c>
      <c r="D187" s="6">
        <v>45474</v>
      </c>
      <c r="E187" s="7" t="s">
        <v>108</v>
      </c>
      <c r="F187" s="8">
        <v>184</v>
      </c>
      <c r="G187" s="8">
        <v>183</v>
      </c>
      <c r="H187" s="9">
        <v>42296.62</v>
      </c>
      <c r="I187" s="9">
        <v>171277.97</v>
      </c>
      <c r="J187" s="9">
        <v>0</v>
      </c>
      <c r="K187" s="9">
        <v>213574.59</v>
      </c>
      <c r="L187" s="9">
        <v>1847.92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213574.59</v>
      </c>
      <c r="T187" s="9">
        <v>234237.33</v>
      </c>
      <c r="U187" s="9">
        <v>358.7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234596.03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f t="shared" si="2"/>
        <v>0</v>
      </c>
      <c r="AV187" s="9">
        <v>173125.89</v>
      </c>
      <c r="AW187" s="9">
        <v>234596.03</v>
      </c>
      <c r="AX187" s="10">
        <v>21</v>
      </c>
      <c r="AY187" s="10">
        <v>240</v>
      </c>
      <c r="AZ187" s="9">
        <v>924100</v>
      </c>
      <c r="BA187" s="9">
        <v>225861.89</v>
      </c>
      <c r="BB187" s="11">
        <v>89.99</v>
      </c>
      <c r="BC187" s="11">
        <v>85.094379375378495</v>
      </c>
      <c r="BD187" s="11">
        <v>10.18</v>
      </c>
      <c r="BE187" s="11"/>
      <c r="BF187" s="7" t="s">
        <v>349</v>
      </c>
      <c r="BG187" s="4"/>
      <c r="BH187" s="7" t="s">
        <v>215</v>
      </c>
      <c r="BI187" s="7" t="s">
        <v>255</v>
      </c>
      <c r="BJ187" s="7" t="s">
        <v>386</v>
      </c>
      <c r="BK187" s="7" t="s">
        <v>213</v>
      </c>
      <c r="BL187" s="5" t="s">
        <v>4</v>
      </c>
      <c r="BM187" s="11">
        <v>1736214.26380749</v>
      </c>
      <c r="BN187" s="5" t="s">
        <v>139</v>
      </c>
      <c r="BO187" s="11"/>
      <c r="BP187" s="12">
        <v>38800</v>
      </c>
      <c r="BQ187" s="12">
        <v>46100</v>
      </c>
      <c r="BR187" s="11">
        <v>75590.570000000007</v>
      </c>
      <c r="BS187" s="11">
        <v>48.75</v>
      </c>
      <c r="BT187" s="11">
        <v>43.52</v>
      </c>
    </row>
    <row r="188" spans="1:72" s="1" customFormat="1" ht="18.2" customHeight="1" x14ac:dyDescent="0.15">
      <c r="A188" s="13">
        <v>186</v>
      </c>
      <c r="B188" s="14" t="s">
        <v>427</v>
      </c>
      <c r="C188" s="14" t="s">
        <v>211</v>
      </c>
      <c r="D188" s="15">
        <v>45474</v>
      </c>
      <c r="E188" s="16" t="s">
        <v>109</v>
      </c>
      <c r="F188" s="17">
        <v>162</v>
      </c>
      <c r="G188" s="17">
        <v>161</v>
      </c>
      <c r="H188" s="18">
        <v>130517.56</v>
      </c>
      <c r="I188" s="18">
        <v>99038.04</v>
      </c>
      <c r="J188" s="18">
        <v>0</v>
      </c>
      <c r="K188" s="18">
        <v>229555.6</v>
      </c>
      <c r="L188" s="18">
        <v>1127.17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229555.6</v>
      </c>
      <c r="T188" s="18">
        <v>262913.24</v>
      </c>
      <c r="U188" s="18">
        <v>1107.1500000000001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264020.39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>
        <f t="shared" si="2"/>
        <v>0</v>
      </c>
      <c r="AV188" s="18">
        <v>100165.21</v>
      </c>
      <c r="AW188" s="18">
        <v>264020.39</v>
      </c>
      <c r="AX188" s="19">
        <v>81</v>
      </c>
      <c r="AY188" s="19">
        <v>300</v>
      </c>
      <c r="AZ188" s="18">
        <v>1065000</v>
      </c>
      <c r="BA188" s="18">
        <v>242486</v>
      </c>
      <c r="BB188" s="20">
        <v>85.77</v>
      </c>
      <c r="BC188" s="20">
        <v>81.196373448364</v>
      </c>
      <c r="BD188" s="20">
        <v>10.18</v>
      </c>
      <c r="BE188" s="20"/>
      <c r="BF188" s="16" t="s">
        <v>212</v>
      </c>
      <c r="BG188" s="13"/>
      <c r="BH188" s="16" t="s">
        <v>215</v>
      </c>
      <c r="BI188" s="16" t="s">
        <v>218</v>
      </c>
      <c r="BJ188" s="16" t="s">
        <v>406</v>
      </c>
      <c r="BK188" s="16" t="s">
        <v>213</v>
      </c>
      <c r="BL188" s="14" t="s">
        <v>4</v>
      </c>
      <c r="BM188" s="20">
        <v>1866128.8641915999</v>
      </c>
      <c r="BN188" s="14" t="s">
        <v>139</v>
      </c>
      <c r="BO188" s="20"/>
      <c r="BP188" s="21">
        <v>38804</v>
      </c>
      <c r="BQ188" s="21">
        <v>47929</v>
      </c>
      <c r="BR188" s="20">
        <v>72522.98</v>
      </c>
      <c r="BS188" s="20">
        <v>51.98</v>
      </c>
      <c r="BT188" s="20">
        <v>43.57</v>
      </c>
    </row>
    <row r="189" spans="1:72" s="1" customFormat="1" ht="18.2" customHeight="1" x14ac:dyDescent="0.15">
      <c r="A189" s="4">
        <v>187</v>
      </c>
      <c r="B189" s="5" t="s">
        <v>427</v>
      </c>
      <c r="C189" s="5" t="s">
        <v>211</v>
      </c>
      <c r="D189" s="6">
        <v>45474</v>
      </c>
      <c r="E189" s="7" t="s">
        <v>110</v>
      </c>
      <c r="F189" s="8">
        <v>173</v>
      </c>
      <c r="G189" s="8">
        <v>172</v>
      </c>
      <c r="H189" s="9">
        <v>65943.839999999997</v>
      </c>
      <c r="I189" s="9">
        <v>51552.35</v>
      </c>
      <c r="J189" s="9">
        <v>0</v>
      </c>
      <c r="K189" s="9">
        <v>117496.19</v>
      </c>
      <c r="L189" s="9">
        <v>569.47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117496.19</v>
      </c>
      <c r="T189" s="9">
        <v>143605.67000000001</v>
      </c>
      <c r="U189" s="9">
        <v>559.39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144165.06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f t="shared" si="2"/>
        <v>0</v>
      </c>
      <c r="AV189" s="9">
        <v>52121.82</v>
      </c>
      <c r="AW189" s="9">
        <v>144165.06</v>
      </c>
      <c r="AX189" s="10">
        <v>81</v>
      </c>
      <c r="AY189" s="10">
        <v>300</v>
      </c>
      <c r="AZ189" s="9">
        <v>509500</v>
      </c>
      <c r="BA189" s="9">
        <v>122513</v>
      </c>
      <c r="BB189" s="11">
        <v>88.5</v>
      </c>
      <c r="BC189" s="11">
        <v>84.8759953229453</v>
      </c>
      <c r="BD189" s="11">
        <v>10.18</v>
      </c>
      <c r="BE189" s="11"/>
      <c r="BF189" s="7" t="s">
        <v>349</v>
      </c>
      <c r="BG189" s="4"/>
      <c r="BH189" s="7" t="s">
        <v>215</v>
      </c>
      <c r="BI189" s="7" t="s">
        <v>218</v>
      </c>
      <c r="BJ189" s="7" t="s">
        <v>407</v>
      </c>
      <c r="BK189" s="7" t="s">
        <v>213</v>
      </c>
      <c r="BL189" s="5" t="s">
        <v>4</v>
      </c>
      <c r="BM189" s="11">
        <v>955163.06982509</v>
      </c>
      <c r="BN189" s="5" t="s">
        <v>139</v>
      </c>
      <c r="BO189" s="11"/>
      <c r="BP189" s="12">
        <v>38806</v>
      </c>
      <c r="BQ189" s="12">
        <v>47931</v>
      </c>
      <c r="BR189" s="11">
        <v>43609.51</v>
      </c>
      <c r="BS189" s="11">
        <v>26.26</v>
      </c>
      <c r="BT189" s="11">
        <v>43.56</v>
      </c>
    </row>
    <row r="190" spans="1:72" s="1" customFormat="1" ht="18.2" customHeight="1" x14ac:dyDescent="0.15">
      <c r="A190" s="13">
        <v>188</v>
      </c>
      <c r="B190" s="14" t="s">
        <v>427</v>
      </c>
      <c r="C190" s="14" t="s">
        <v>211</v>
      </c>
      <c r="D190" s="15">
        <v>45474</v>
      </c>
      <c r="E190" s="16" t="s">
        <v>408</v>
      </c>
      <c r="F190" s="17">
        <v>3</v>
      </c>
      <c r="G190" s="17">
        <v>2</v>
      </c>
      <c r="H190" s="18">
        <v>39581.01</v>
      </c>
      <c r="I190" s="18">
        <v>1071.3499999999999</v>
      </c>
      <c r="J190" s="18">
        <v>0</v>
      </c>
      <c r="K190" s="18">
        <v>40652.36</v>
      </c>
      <c r="L190" s="18">
        <v>476.05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40652.36</v>
      </c>
      <c r="T190" s="18">
        <v>738.51</v>
      </c>
      <c r="U190" s="18">
        <v>362.79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1101.3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f t="shared" si="2"/>
        <v>0</v>
      </c>
      <c r="AV190" s="18">
        <v>1547.4</v>
      </c>
      <c r="AW190" s="18">
        <v>1101.3</v>
      </c>
      <c r="AX190" s="19">
        <v>81</v>
      </c>
      <c r="AY190" s="19">
        <v>300</v>
      </c>
      <c r="AZ190" s="18">
        <v>350000</v>
      </c>
      <c r="BA190" s="18">
        <v>85585.919999999998</v>
      </c>
      <c r="BB190" s="20">
        <v>89.99</v>
      </c>
      <c r="BC190" s="20">
        <v>42.744249011987002</v>
      </c>
      <c r="BD190" s="20">
        <v>11</v>
      </c>
      <c r="BE190" s="20"/>
      <c r="BF190" s="16" t="s">
        <v>212</v>
      </c>
      <c r="BG190" s="13"/>
      <c r="BH190" s="16" t="s">
        <v>26</v>
      </c>
      <c r="BI190" s="16" t="s">
        <v>258</v>
      </c>
      <c r="BJ190" s="16" t="s">
        <v>337</v>
      </c>
      <c r="BK190" s="16" t="s">
        <v>262</v>
      </c>
      <c r="BL190" s="14" t="s">
        <v>4</v>
      </c>
      <c r="BM190" s="20">
        <v>330475.67732396</v>
      </c>
      <c r="BN190" s="14" t="s">
        <v>139</v>
      </c>
      <c r="BO190" s="20"/>
      <c r="BP190" s="21">
        <v>38806</v>
      </c>
      <c r="BQ190" s="21">
        <v>47931</v>
      </c>
      <c r="BR190" s="20">
        <v>641.37</v>
      </c>
      <c r="BS190" s="20">
        <v>17.02</v>
      </c>
      <c r="BT190" s="20">
        <v>43.52</v>
      </c>
    </row>
    <row r="191" spans="1:72" s="1" customFormat="1" ht="18.2" customHeight="1" x14ac:dyDescent="0.15">
      <c r="A191" s="4">
        <v>189</v>
      </c>
      <c r="B191" s="5" t="s">
        <v>427</v>
      </c>
      <c r="C191" s="5" t="s">
        <v>211</v>
      </c>
      <c r="D191" s="6">
        <v>45474</v>
      </c>
      <c r="E191" s="7" t="s">
        <v>111</v>
      </c>
      <c r="F191" s="8">
        <v>178</v>
      </c>
      <c r="G191" s="8">
        <v>177</v>
      </c>
      <c r="H191" s="9">
        <v>84678.01</v>
      </c>
      <c r="I191" s="9">
        <v>67023.78</v>
      </c>
      <c r="J191" s="9">
        <v>0</v>
      </c>
      <c r="K191" s="9">
        <v>151701.79</v>
      </c>
      <c r="L191" s="9">
        <v>731.25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151701.79</v>
      </c>
      <c r="T191" s="9">
        <v>190516.87</v>
      </c>
      <c r="U191" s="9">
        <v>718.3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191235.17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f t="shared" si="2"/>
        <v>0</v>
      </c>
      <c r="AV191" s="9">
        <v>67755.03</v>
      </c>
      <c r="AW191" s="9">
        <v>191235.17</v>
      </c>
      <c r="AX191" s="10">
        <v>81</v>
      </c>
      <c r="AY191" s="10">
        <v>300</v>
      </c>
      <c r="AZ191" s="9">
        <v>658000</v>
      </c>
      <c r="BA191" s="9">
        <v>157317</v>
      </c>
      <c r="BB191" s="11">
        <v>87.99</v>
      </c>
      <c r="BC191" s="11">
        <v>84.849320175823294</v>
      </c>
      <c r="BD191" s="11">
        <v>10.18</v>
      </c>
      <c r="BE191" s="11"/>
      <c r="BF191" s="7" t="s">
        <v>212</v>
      </c>
      <c r="BG191" s="4"/>
      <c r="BH191" s="7" t="s">
        <v>215</v>
      </c>
      <c r="BI191" s="7" t="s">
        <v>218</v>
      </c>
      <c r="BJ191" s="7" t="s">
        <v>407</v>
      </c>
      <c r="BK191" s="7" t="s">
        <v>213</v>
      </c>
      <c r="BL191" s="5" t="s">
        <v>4</v>
      </c>
      <c r="BM191" s="11">
        <v>1233231.03016669</v>
      </c>
      <c r="BN191" s="5" t="s">
        <v>139</v>
      </c>
      <c r="BO191" s="11"/>
      <c r="BP191" s="12">
        <v>38806</v>
      </c>
      <c r="BQ191" s="12">
        <v>47931</v>
      </c>
      <c r="BR191" s="11">
        <v>55437.9</v>
      </c>
      <c r="BS191" s="11">
        <v>33.72</v>
      </c>
      <c r="BT191" s="11">
        <v>43.56</v>
      </c>
    </row>
    <row r="192" spans="1:72" s="1" customFormat="1" ht="18.2" customHeight="1" x14ac:dyDescent="0.15">
      <c r="A192" s="13">
        <v>190</v>
      </c>
      <c r="B192" s="14" t="s">
        <v>427</v>
      </c>
      <c r="C192" s="14" t="s">
        <v>211</v>
      </c>
      <c r="D192" s="15">
        <v>45474</v>
      </c>
      <c r="E192" s="16" t="s">
        <v>112</v>
      </c>
      <c r="F192" s="17">
        <v>177</v>
      </c>
      <c r="G192" s="17">
        <v>176</v>
      </c>
      <c r="H192" s="18">
        <v>57033.98</v>
      </c>
      <c r="I192" s="18">
        <v>45030.11</v>
      </c>
      <c r="J192" s="18">
        <v>0</v>
      </c>
      <c r="K192" s="18">
        <v>102064.09</v>
      </c>
      <c r="L192" s="18">
        <v>492.48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102064.09</v>
      </c>
      <c r="T192" s="18">
        <v>127320.18</v>
      </c>
      <c r="U192" s="18">
        <v>483.81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127803.99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v>0</v>
      </c>
      <c r="AL192" s="18">
        <v>0</v>
      </c>
      <c r="AM192" s="18">
        <v>0</v>
      </c>
      <c r="AN192" s="18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8">
        <v>0</v>
      </c>
      <c r="AU192" s="18">
        <f t="shared" si="2"/>
        <v>0</v>
      </c>
      <c r="AV192" s="18">
        <v>45522.59</v>
      </c>
      <c r="AW192" s="18">
        <v>127803.99</v>
      </c>
      <c r="AX192" s="19">
        <v>82</v>
      </c>
      <c r="AY192" s="19">
        <v>300</v>
      </c>
      <c r="AZ192" s="18">
        <v>433300</v>
      </c>
      <c r="BA192" s="18">
        <v>105955.37</v>
      </c>
      <c r="BB192" s="20">
        <v>90</v>
      </c>
      <c r="BC192" s="20">
        <v>86.694691359201499</v>
      </c>
      <c r="BD192" s="20">
        <v>10.18</v>
      </c>
      <c r="BE192" s="20"/>
      <c r="BF192" s="16" t="s">
        <v>349</v>
      </c>
      <c r="BG192" s="13"/>
      <c r="BH192" s="16" t="s">
        <v>221</v>
      </c>
      <c r="BI192" s="16" t="s">
        <v>224</v>
      </c>
      <c r="BJ192" s="16" t="s">
        <v>279</v>
      </c>
      <c r="BK192" s="16" t="s">
        <v>213</v>
      </c>
      <c r="BL192" s="14" t="s">
        <v>4</v>
      </c>
      <c r="BM192" s="20">
        <v>829710.72954198997</v>
      </c>
      <c r="BN192" s="14" t="s">
        <v>139</v>
      </c>
      <c r="BO192" s="20"/>
      <c r="BP192" s="21">
        <v>38806</v>
      </c>
      <c r="BQ192" s="21">
        <v>47931</v>
      </c>
      <c r="BR192" s="20">
        <v>46115.69</v>
      </c>
      <c r="BS192" s="20">
        <v>22.71</v>
      </c>
      <c r="BT192" s="20">
        <v>43.56</v>
      </c>
    </row>
    <row r="193" spans="1:72" s="1" customFormat="1" ht="18.2" customHeight="1" x14ac:dyDescent="0.15">
      <c r="A193" s="4">
        <v>191</v>
      </c>
      <c r="B193" s="5" t="s">
        <v>427</v>
      </c>
      <c r="C193" s="5" t="s">
        <v>211</v>
      </c>
      <c r="D193" s="6">
        <v>45474</v>
      </c>
      <c r="E193" s="7" t="s">
        <v>113</v>
      </c>
      <c r="F193" s="8">
        <v>111</v>
      </c>
      <c r="G193" s="8">
        <v>111</v>
      </c>
      <c r="H193" s="9">
        <v>0</v>
      </c>
      <c r="I193" s="9">
        <v>137834.07</v>
      </c>
      <c r="J193" s="9">
        <v>0</v>
      </c>
      <c r="K193" s="9">
        <v>137834.07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137834.07</v>
      </c>
      <c r="T193" s="9">
        <v>76239.179999999993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76239.179999999993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f t="shared" si="2"/>
        <v>0</v>
      </c>
      <c r="AV193" s="9">
        <v>137834.07</v>
      </c>
      <c r="AW193" s="9">
        <v>76239.179999999993</v>
      </c>
      <c r="AX193" s="10">
        <v>0</v>
      </c>
      <c r="AY193" s="10">
        <v>180</v>
      </c>
      <c r="AZ193" s="9">
        <v>750000</v>
      </c>
      <c r="BA193" s="9">
        <v>176057.96</v>
      </c>
      <c r="BB193" s="11">
        <v>90</v>
      </c>
      <c r="BC193" s="11">
        <v>70.460127448937797</v>
      </c>
      <c r="BD193" s="11">
        <v>10.18</v>
      </c>
      <c r="BE193" s="11"/>
      <c r="BF193" s="7" t="s">
        <v>349</v>
      </c>
      <c r="BG193" s="4"/>
      <c r="BH193" s="7" t="s">
        <v>319</v>
      </c>
      <c r="BI193" s="7" t="s">
        <v>409</v>
      </c>
      <c r="BJ193" s="7" t="s">
        <v>410</v>
      </c>
      <c r="BK193" s="7" t="s">
        <v>213</v>
      </c>
      <c r="BL193" s="5" t="s">
        <v>4</v>
      </c>
      <c r="BM193" s="11">
        <v>1120496.0214257699</v>
      </c>
      <c r="BN193" s="5" t="s">
        <v>139</v>
      </c>
      <c r="BO193" s="11"/>
      <c r="BP193" s="12">
        <v>38807</v>
      </c>
      <c r="BQ193" s="12">
        <v>44282</v>
      </c>
      <c r="BR193" s="11">
        <v>39153.730000000003</v>
      </c>
      <c r="BS193" s="11">
        <v>0</v>
      </c>
      <c r="BT193" s="11">
        <v>52.61</v>
      </c>
    </row>
    <row r="194" spans="1:72" s="1" customFormat="1" ht="18.2" customHeight="1" x14ac:dyDescent="0.15">
      <c r="A194" s="13">
        <v>192</v>
      </c>
      <c r="B194" s="14" t="s">
        <v>427</v>
      </c>
      <c r="C194" s="14" t="s">
        <v>211</v>
      </c>
      <c r="D194" s="15">
        <v>45474</v>
      </c>
      <c r="E194" s="16" t="s">
        <v>114</v>
      </c>
      <c r="F194" s="17">
        <v>158</v>
      </c>
      <c r="G194" s="17">
        <v>157</v>
      </c>
      <c r="H194" s="18">
        <v>49536.01</v>
      </c>
      <c r="I194" s="18">
        <v>43587.07</v>
      </c>
      <c r="J194" s="18">
        <v>0</v>
      </c>
      <c r="K194" s="18">
        <v>93123.08</v>
      </c>
      <c r="L194" s="18">
        <v>501.96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93123.08</v>
      </c>
      <c r="T194" s="18">
        <v>102110.41</v>
      </c>
      <c r="U194" s="18">
        <v>420.2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102530.61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f t="shared" si="2"/>
        <v>0</v>
      </c>
      <c r="AV194" s="18">
        <v>44089.03</v>
      </c>
      <c r="AW194" s="18">
        <v>102530.61</v>
      </c>
      <c r="AX194" s="19">
        <v>72</v>
      </c>
      <c r="AY194" s="19">
        <v>300</v>
      </c>
      <c r="AZ194" s="18">
        <v>396556.65</v>
      </c>
      <c r="BA194" s="18">
        <v>100080</v>
      </c>
      <c r="BB194" s="20">
        <v>90</v>
      </c>
      <c r="BC194" s="20">
        <v>83.743776978417301</v>
      </c>
      <c r="BD194" s="20">
        <v>10.18</v>
      </c>
      <c r="BE194" s="20"/>
      <c r="BF194" s="16" t="s">
        <v>212</v>
      </c>
      <c r="BG194" s="13"/>
      <c r="BH194" s="16" t="s">
        <v>215</v>
      </c>
      <c r="BI194" s="16" t="s">
        <v>345</v>
      </c>
      <c r="BJ194" s="16" t="s">
        <v>346</v>
      </c>
      <c r="BK194" s="16" t="s">
        <v>213</v>
      </c>
      <c r="BL194" s="14" t="s">
        <v>4</v>
      </c>
      <c r="BM194" s="20">
        <v>757026.47859787999</v>
      </c>
      <c r="BN194" s="14" t="s">
        <v>139</v>
      </c>
      <c r="BO194" s="20"/>
      <c r="BP194" s="21">
        <v>38527</v>
      </c>
      <c r="BQ194" s="21">
        <v>47652</v>
      </c>
      <c r="BR194" s="20">
        <v>39107.879999999997</v>
      </c>
      <c r="BS194" s="20">
        <v>21.45</v>
      </c>
      <c r="BT194" s="20">
        <v>43.41</v>
      </c>
    </row>
    <row r="195" spans="1:72" s="1" customFormat="1" ht="18.2" customHeight="1" x14ac:dyDescent="0.15">
      <c r="A195" s="4">
        <v>193</v>
      </c>
      <c r="B195" s="5" t="s">
        <v>427</v>
      </c>
      <c r="C195" s="5" t="s">
        <v>211</v>
      </c>
      <c r="D195" s="6">
        <v>45474</v>
      </c>
      <c r="E195" s="7" t="s">
        <v>411</v>
      </c>
      <c r="F195" s="8">
        <v>1</v>
      </c>
      <c r="G195" s="8">
        <v>0</v>
      </c>
      <c r="H195" s="9">
        <v>7872.87</v>
      </c>
      <c r="I195" s="9">
        <v>141.71</v>
      </c>
      <c r="J195" s="9">
        <v>0</v>
      </c>
      <c r="K195" s="9">
        <v>8014.58</v>
      </c>
      <c r="L195" s="9">
        <v>326.20999999999998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8014.58</v>
      </c>
      <c r="T195" s="9">
        <v>0</v>
      </c>
      <c r="U195" s="9">
        <v>62.98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62.98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f t="shared" ref="AU195:AU220" si="3">SUM(AB195:AR195,W195:Y195,O195:R195)-J195-AS195-AT195</f>
        <v>0</v>
      </c>
      <c r="AV195" s="9">
        <v>467.92</v>
      </c>
      <c r="AW195" s="9">
        <v>62.98</v>
      </c>
      <c r="AX195" s="10">
        <v>23</v>
      </c>
      <c r="AY195" s="10">
        <v>240</v>
      </c>
      <c r="AZ195" s="9">
        <v>170200</v>
      </c>
      <c r="BA195" s="9">
        <v>41461.58</v>
      </c>
      <c r="BB195" s="11">
        <v>89.99</v>
      </c>
      <c r="BC195" s="11">
        <v>17.395189816692898</v>
      </c>
      <c r="BD195" s="11">
        <v>9.6</v>
      </c>
      <c r="BE195" s="11"/>
      <c r="BF195" s="7" t="s">
        <v>349</v>
      </c>
      <c r="BG195" s="4"/>
      <c r="BH195" s="7" t="s">
        <v>319</v>
      </c>
      <c r="BI195" s="7" t="s">
        <v>412</v>
      </c>
      <c r="BJ195" s="7" t="s">
        <v>413</v>
      </c>
      <c r="BK195" s="7" t="s">
        <v>262</v>
      </c>
      <c r="BL195" s="5" t="s">
        <v>4</v>
      </c>
      <c r="BM195" s="11">
        <v>65153.013354379997</v>
      </c>
      <c r="BN195" s="5" t="s">
        <v>139</v>
      </c>
      <c r="BO195" s="11"/>
      <c r="BP195" s="12">
        <v>38861</v>
      </c>
      <c r="BQ195" s="12">
        <v>46161</v>
      </c>
      <c r="BR195" s="11">
        <v>151.29</v>
      </c>
      <c r="BS195" s="11">
        <v>35.880000000000003</v>
      </c>
      <c r="BT195" s="11">
        <v>43.38</v>
      </c>
    </row>
    <row r="196" spans="1:72" s="1" customFormat="1" ht="18.2" customHeight="1" x14ac:dyDescent="0.15">
      <c r="A196" s="13">
        <v>194</v>
      </c>
      <c r="B196" s="14" t="s">
        <v>427</v>
      </c>
      <c r="C196" s="14" t="s">
        <v>211</v>
      </c>
      <c r="D196" s="15">
        <v>45474</v>
      </c>
      <c r="E196" s="16" t="s">
        <v>115</v>
      </c>
      <c r="F196" s="17">
        <v>162</v>
      </c>
      <c r="G196" s="17">
        <v>161</v>
      </c>
      <c r="H196" s="18">
        <v>63020.4</v>
      </c>
      <c r="I196" s="18">
        <v>48371.17</v>
      </c>
      <c r="J196" s="18">
        <v>0</v>
      </c>
      <c r="K196" s="18">
        <v>111391.57</v>
      </c>
      <c r="L196" s="18">
        <v>531.02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111391.57</v>
      </c>
      <c r="T196" s="18">
        <v>117939.92</v>
      </c>
      <c r="U196" s="18">
        <v>498.88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118438.8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f t="shared" si="3"/>
        <v>0</v>
      </c>
      <c r="AV196" s="18">
        <v>48902.19</v>
      </c>
      <c r="AW196" s="18">
        <v>118438.8</v>
      </c>
      <c r="AX196" s="19">
        <v>85</v>
      </c>
      <c r="AY196" s="19">
        <v>300</v>
      </c>
      <c r="AZ196" s="18">
        <v>482300</v>
      </c>
      <c r="BA196" s="18">
        <v>117878.88</v>
      </c>
      <c r="BB196" s="20">
        <v>90</v>
      </c>
      <c r="BC196" s="20">
        <v>85.046967701084398</v>
      </c>
      <c r="BD196" s="20">
        <v>9.5</v>
      </c>
      <c r="BE196" s="20"/>
      <c r="BF196" s="16" t="s">
        <v>349</v>
      </c>
      <c r="BG196" s="13"/>
      <c r="BH196" s="16" t="s">
        <v>26</v>
      </c>
      <c r="BI196" s="16" t="s">
        <v>247</v>
      </c>
      <c r="BJ196" s="16" t="s">
        <v>248</v>
      </c>
      <c r="BK196" s="16" t="s">
        <v>213</v>
      </c>
      <c r="BL196" s="14" t="s">
        <v>4</v>
      </c>
      <c r="BM196" s="20">
        <v>905536.71530826995</v>
      </c>
      <c r="BN196" s="14" t="s">
        <v>139</v>
      </c>
      <c r="BO196" s="20"/>
      <c r="BP196" s="21">
        <v>38870</v>
      </c>
      <c r="BQ196" s="21">
        <v>47995</v>
      </c>
      <c r="BR196" s="20">
        <v>48001.47</v>
      </c>
      <c r="BS196" s="20">
        <v>81.86</v>
      </c>
      <c r="BT196" s="20">
        <v>43.53</v>
      </c>
    </row>
    <row r="197" spans="1:72" s="1" customFormat="1" ht="18.2" customHeight="1" x14ac:dyDescent="0.15">
      <c r="A197" s="4">
        <v>195</v>
      </c>
      <c r="B197" s="5" t="s">
        <v>427</v>
      </c>
      <c r="C197" s="5" t="s">
        <v>211</v>
      </c>
      <c r="D197" s="6">
        <v>45474</v>
      </c>
      <c r="E197" s="7" t="s">
        <v>116</v>
      </c>
      <c r="F197" s="8">
        <v>166</v>
      </c>
      <c r="G197" s="8">
        <v>165</v>
      </c>
      <c r="H197" s="9">
        <v>33218.74</v>
      </c>
      <c r="I197" s="9">
        <v>25568.35</v>
      </c>
      <c r="J197" s="9">
        <v>0</v>
      </c>
      <c r="K197" s="9">
        <v>58787.09</v>
      </c>
      <c r="L197" s="9">
        <v>278.88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58787.09</v>
      </c>
      <c r="T197" s="9">
        <v>64364.41</v>
      </c>
      <c r="U197" s="9">
        <v>265.73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64630.14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  <c r="AS197" s="9">
        <v>0</v>
      </c>
      <c r="AT197" s="9">
        <v>0</v>
      </c>
      <c r="AU197" s="9">
        <f t="shared" si="3"/>
        <v>0</v>
      </c>
      <c r="AV197" s="9">
        <v>25847.23</v>
      </c>
      <c r="AW197" s="9">
        <v>64630.14</v>
      </c>
      <c r="AX197" s="10">
        <v>84</v>
      </c>
      <c r="AY197" s="10">
        <v>300</v>
      </c>
      <c r="AZ197" s="9">
        <v>253022</v>
      </c>
      <c r="BA197" s="9">
        <v>61841.07</v>
      </c>
      <c r="BB197" s="11">
        <v>89.99</v>
      </c>
      <c r="BC197" s="11">
        <v>85.545903864535305</v>
      </c>
      <c r="BD197" s="11">
        <v>9.6</v>
      </c>
      <c r="BE197" s="11"/>
      <c r="BF197" s="7" t="s">
        <v>349</v>
      </c>
      <c r="BG197" s="4"/>
      <c r="BH197" s="7" t="s">
        <v>26</v>
      </c>
      <c r="BI197" s="7" t="s">
        <v>247</v>
      </c>
      <c r="BJ197" s="7" t="s">
        <v>248</v>
      </c>
      <c r="BK197" s="7" t="s">
        <v>213</v>
      </c>
      <c r="BL197" s="5" t="s">
        <v>4</v>
      </c>
      <c r="BM197" s="11">
        <v>477898.53739498998</v>
      </c>
      <c r="BN197" s="5" t="s">
        <v>139</v>
      </c>
      <c r="BO197" s="11"/>
      <c r="BP197" s="12">
        <v>38870</v>
      </c>
      <c r="BQ197" s="12">
        <v>47995</v>
      </c>
      <c r="BR197" s="11">
        <v>32082.7</v>
      </c>
      <c r="BS197" s="11">
        <v>56.06</v>
      </c>
      <c r="BT197" s="11">
        <v>43.51</v>
      </c>
    </row>
    <row r="198" spans="1:72" s="1" customFormat="1" ht="18.2" customHeight="1" x14ac:dyDescent="0.15">
      <c r="A198" s="13">
        <v>196</v>
      </c>
      <c r="B198" s="14" t="s">
        <v>427</v>
      </c>
      <c r="C198" s="14" t="s">
        <v>211</v>
      </c>
      <c r="D198" s="15">
        <v>45474</v>
      </c>
      <c r="E198" s="16" t="s">
        <v>117</v>
      </c>
      <c r="F198" s="17">
        <v>135</v>
      </c>
      <c r="G198" s="17">
        <v>134</v>
      </c>
      <c r="H198" s="18">
        <v>51745.94</v>
      </c>
      <c r="I198" s="18">
        <v>40472.620000000003</v>
      </c>
      <c r="J198" s="18">
        <v>0</v>
      </c>
      <c r="K198" s="18">
        <v>92218.559999999998</v>
      </c>
      <c r="L198" s="18">
        <v>489.17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92218.559999999998</v>
      </c>
      <c r="T198" s="18">
        <v>80833.600000000006</v>
      </c>
      <c r="U198" s="18">
        <v>409.63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81243.23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0</v>
      </c>
      <c r="AP198" s="18">
        <v>0</v>
      </c>
      <c r="AQ198" s="18">
        <v>1020.057</v>
      </c>
      <c r="AR198" s="18">
        <v>0</v>
      </c>
      <c r="AS198" s="18">
        <v>0</v>
      </c>
      <c r="AT198" s="18">
        <v>0</v>
      </c>
      <c r="AU198" s="18">
        <f t="shared" si="3"/>
        <v>1020.057</v>
      </c>
      <c r="AV198" s="18">
        <v>40961.79</v>
      </c>
      <c r="AW198" s="18">
        <v>81243.23</v>
      </c>
      <c r="AX198" s="19">
        <v>78</v>
      </c>
      <c r="AY198" s="19">
        <v>300</v>
      </c>
      <c r="AZ198" s="18">
        <v>448000</v>
      </c>
      <c r="BA198" s="18">
        <v>102872.72</v>
      </c>
      <c r="BB198" s="20">
        <v>84.4</v>
      </c>
      <c r="BC198" s="20">
        <v>75.658993599080503</v>
      </c>
      <c r="BD198" s="20">
        <v>9.5</v>
      </c>
      <c r="BE198" s="20"/>
      <c r="BF198" s="16" t="s">
        <v>212</v>
      </c>
      <c r="BG198" s="13"/>
      <c r="BH198" s="16" t="s">
        <v>229</v>
      </c>
      <c r="BI198" s="16" t="s">
        <v>414</v>
      </c>
      <c r="BJ198" s="16" t="s">
        <v>415</v>
      </c>
      <c r="BK198" s="16" t="s">
        <v>213</v>
      </c>
      <c r="BL198" s="14" t="s">
        <v>4</v>
      </c>
      <c r="BM198" s="20">
        <v>749673.35421215999</v>
      </c>
      <c r="BN198" s="14" t="s">
        <v>139</v>
      </c>
      <c r="BO198" s="20"/>
      <c r="BP198" s="21">
        <v>38876</v>
      </c>
      <c r="BQ198" s="21">
        <v>48001</v>
      </c>
      <c r="BR198" s="20">
        <v>34461.300000000003</v>
      </c>
      <c r="BS198" s="20">
        <v>71.44</v>
      </c>
      <c r="BT198" s="20">
        <v>43.62</v>
      </c>
    </row>
    <row r="199" spans="1:72" s="1" customFormat="1" ht="18.2" customHeight="1" x14ac:dyDescent="0.15">
      <c r="A199" s="4">
        <v>197</v>
      </c>
      <c r="B199" s="5" t="s">
        <v>427</v>
      </c>
      <c r="C199" s="5" t="s">
        <v>211</v>
      </c>
      <c r="D199" s="6">
        <v>45474</v>
      </c>
      <c r="E199" s="7" t="s">
        <v>118</v>
      </c>
      <c r="F199" s="8">
        <v>110</v>
      </c>
      <c r="G199" s="8">
        <v>109</v>
      </c>
      <c r="H199" s="9">
        <v>49314.13</v>
      </c>
      <c r="I199" s="9">
        <v>30440.85</v>
      </c>
      <c r="J199" s="9">
        <v>0</v>
      </c>
      <c r="K199" s="9">
        <v>79754.98</v>
      </c>
      <c r="L199" s="9">
        <v>415.61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79754.98</v>
      </c>
      <c r="T199" s="9">
        <v>58215.09</v>
      </c>
      <c r="U199" s="9">
        <v>390.38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58605.47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f t="shared" si="3"/>
        <v>0</v>
      </c>
      <c r="AV199" s="9">
        <v>30856.46</v>
      </c>
      <c r="AW199" s="9">
        <v>58605.47</v>
      </c>
      <c r="AX199" s="10">
        <v>84</v>
      </c>
      <c r="AY199" s="10">
        <v>300</v>
      </c>
      <c r="AZ199" s="9">
        <v>377275.03</v>
      </c>
      <c r="BA199" s="9">
        <v>92250</v>
      </c>
      <c r="BB199" s="11">
        <v>89.84</v>
      </c>
      <c r="BC199" s="11">
        <v>77.671408164769701</v>
      </c>
      <c r="BD199" s="11">
        <v>9.5</v>
      </c>
      <c r="BE199" s="11"/>
      <c r="BF199" s="7" t="s">
        <v>349</v>
      </c>
      <c r="BG199" s="4"/>
      <c r="BH199" s="7" t="s">
        <v>26</v>
      </c>
      <c r="BI199" s="7" t="s">
        <v>258</v>
      </c>
      <c r="BJ199" s="7" t="s">
        <v>368</v>
      </c>
      <c r="BK199" s="7" t="s">
        <v>213</v>
      </c>
      <c r="BL199" s="5" t="s">
        <v>4</v>
      </c>
      <c r="BM199" s="11">
        <v>648353.03621877998</v>
      </c>
      <c r="BN199" s="5" t="s">
        <v>139</v>
      </c>
      <c r="BO199" s="11"/>
      <c r="BP199" s="12">
        <v>38877</v>
      </c>
      <c r="BQ199" s="12">
        <v>48002</v>
      </c>
      <c r="BR199" s="11">
        <v>29093.81</v>
      </c>
      <c r="BS199" s="11">
        <v>64.06</v>
      </c>
      <c r="BT199" s="11">
        <v>43.64</v>
      </c>
    </row>
    <row r="200" spans="1:72" s="1" customFormat="1" ht="18.2" customHeight="1" x14ac:dyDescent="0.15">
      <c r="A200" s="13">
        <v>198</v>
      </c>
      <c r="B200" s="14" t="s">
        <v>427</v>
      </c>
      <c r="C200" s="14" t="s">
        <v>211</v>
      </c>
      <c r="D200" s="15">
        <v>45474</v>
      </c>
      <c r="E200" s="16" t="s">
        <v>119</v>
      </c>
      <c r="F200" s="17">
        <v>191</v>
      </c>
      <c r="G200" s="17">
        <v>190</v>
      </c>
      <c r="H200" s="18">
        <v>41907.449999999997</v>
      </c>
      <c r="I200" s="18">
        <v>34711.919999999998</v>
      </c>
      <c r="J200" s="18">
        <v>0</v>
      </c>
      <c r="K200" s="18">
        <v>76619.37</v>
      </c>
      <c r="L200" s="18">
        <v>353.16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76619.37</v>
      </c>
      <c r="T200" s="18">
        <v>96103.34</v>
      </c>
      <c r="U200" s="18">
        <v>331.75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96435.09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>
        <v>0</v>
      </c>
      <c r="AU200" s="18">
        <f t="shared" si="3"/>
        <v>0</v>
      </c>
      <c r="AV200" s="18">
        <v>35065.08</v>
      </c>
      <c r="AW200" s="18">
        <v>96435.09</v>
      </c>
      <c r="AX200" s="19">
        <v>84</v>
      </c>
      <c r="AY200" s="19">
        <v>300</v>
      </c>
      <c r="AZ200" s="18">
        <v>320000</v>
      </c>
      <c r="BA200" s="18">
        <v>78391.960000000006</v>
      </c>
      <c r="BB200" s="20">
        <v>90</v>
      </c>
      <c r="BC200" s="20">
        <v>87.964930332141194</v>
      </c>
      <c r="BD200" s="20">
        <v>9.5</v>
      </c>
      <c r="BE200" s="20"/>
      <c r="BF200" s="16" t="s">
        <v>212</v>
      </c>
      <c r="BG200" s="13"/>
      <c r="BH200" s="16" t="s">
        <v>26</v>
      </c>
      <c r="BI200" s="16" t="s">
        <v>258</v>
      </c>
      <c r="BJ200" s="16" t="s">
        <v>244</v>
      </c>
      <c r="BK200" s="16" t="s">
        <v>213</v>
      </c>
      <c r="BL200" s="14" t="s">
        <v>4</v>
      </c>
      <c r="BM200" s="20">
        <v>622862.68735407002</v>
      </c>
      <c r="BN200" s="14" t="s">
        <v>139</v>
      </c>
      <c r="BO200" s="20"/>
      <c r="BP200" s="21">
        <v>38884</v>
      </c>
      <c r="BQ200" s="21">
        <v>48009</v>
      </c>
      <c r="BR200" s="20">
        <v>41916.68</v>
      </c>
      <c r="BS200" s="20">
        <v>54.44</v>
      </c>
      <c r="BT200" s="20">
        <v>43.63</v>
      </c>
    </row>
    <row r="201" spans="1:72" s="1" customFormat="1" ht="18.2" customHeight="1" x14ac:dyDescent="0.15">
      <c r="A201" s="4">
        <v>199</v>
      </c>
      <c r="B201" s="5" t="s">
        <v>427</v>
      </c>
      <c r="C201" s="5" t="s">
        <v>211</v>
      </c>
      <c r="D201" s="6">
        <v>45474</v>
      </c>
      <c r="E201" s="7" t="s">
        <v>120</v>
      </c>
      <c r="F201" s="8">
        <v>182</v>
      </c>
      <c r="G201" s="8">
        <v>181</v>
      </c>
      <c r="H201" s="9">
        <v>49805.66</v>
      </c>
      <c r="I201" s="9">
        <v>40387</v>
      </c>
      <c r="J201" s="9">
        <v>0</v>
      </c>
      <c r="K201" s="9">
        <v>90192.66</v>
      </c>
      <c r="L201" s="9">
        <v>419.7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90192.66</v>
      </c>
      <c r="T201" s="9">
        <v>107752.53</v>
      </c>
      <c r="U201" s="9">
        <v>394.27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108146.8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9">
        <f t="shared" si="3"/>
        <v>0</v>
      </c>
      <c r="AV201" s="9">
        <v>40806.699999999997</v>
      </c>
      <c r="AW201" s="9">
        <v>108146.8</v>
      </c>
      <c r="AX201" s="10">
        <v>84</v>
      </c>
      <c r="AY201" s="10">
        <v>300</v>
      </c>
      <c r="AZ201" s="9">
        <v>380300</v>
      </c>
      <c r="BA201" s="9">
        <v>93163.95</v>
      </c>
      <c r="BB201" s="11">
        <v>89.99</v>
      </c>
      <c r="BC201" s="11">
        <v>87.119937201031107</v>
      </c>
      <c r="BD201" s="11">
        <v>9.5</v>
      </c>
      <c r="BE201" s="11"/>
      <c r="BF201" s="7" t="s">
        <v>212</v>
      </c>
      <c r="BG201" s="4"/>
      <c r="BH201" s="7" t="s">
        <v>26</v>
      </c>
      <c r="BI201" s="7" t="s">
        <v>258</v>
      </c>
      <c r="BJ201" s="7" t="s">
        <v>368</v>
      </c>
      <c r="BK201" s="7" t="s">
        <v>213</v>
      </c>
      <c r="BL201" s="5" t="s">
        <v>4</v>
      </c>
      <c r="BM201" s="11">
        <v>733204.18305726</v>
      </c>
      <c r="BN201" s="5" t="s">
        <v>139</v>
      </c>
      <c r="BO201" s="11"/>
      <c r="BP201" s="12">
        <v>38884</v>
      </c>
      <c r="BQ201" s="12">
        <v>48009</v>
      </c>
      <c r="BR201" s="11">
        <v>45853.01</v>
      </c>
      <c r="BS201" s="11">
        <v>64.7</v>
      </c>
      <c r="BT201" s="11">
        <v>43.64</v>
      </c>
    </row>
    <row r="202" spans="1:72" s="1" customFormat="1" ht="18.2" customHeight="1" x14ac:dyDescent="0.15">
      <c r="A202" s="13">
        <v>200</v>
      </c>
      <c r="B202" s="14" t="s">
        <v>427</v>
      </c>
      <c r="C202" s="14" t="s">
        <v>211</v>
      </c>
      <c r="D202" s="15">
        <v>45474</v>
      </c>
      <c r="E202" s="16" t="s">
        <v>121</v>
      </c>
      <c r="F202" s="17">
        <v>179</v>
      </c>
      <c r="G202" s="17">
        <v>178</v>
      </c>
      <c r="H202" s="18">
        <v>57876.43</v>
      </c>
      <c r="I202" s="18">
        <v>46585.25</v>
      </c>
      <c r="J202" s="18">
        <v>0</v>
      </c>
      <c r="K202" s="18">
        <v>104461.68</v>
      </c>
      <c r="L202" s="18">
        <v>487.76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104461.68</v>
      </c>
      <c r="T202" s="18">
        <v>122196.09</v>
      </c>
      <c r="U202" s="18">
        <v>458.16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122654.25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v>0</v>
      </c>
      <c r="AL202" s="18">
        <v>0</v>
      </c>
      <c r="AM202" s="18">
        <v>0</v>
      </c>
      <c r="AN202" s="18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8">
        <v>0</v>
      </c>
      <c r="AU202" s="18">
        <f t="shared" si="3"/>
        <v>0</v>
      </c>
      <c r="AV202" s="18">
        <v>47073.01</v>
      </c>
      <c r="AW202" s="18">
        <v>122654.25</v>
      </c>
      <c r="AX202" s="19">
        <v>84</v>
      </c>
      <c r="AY202" s="19">
        <v>300</v>
      </c>
      <c r="AZ202" s="18">
        <v>442000</v>
      </c>
      <c r="BA202" s="18">
        <v>108265.93</v>
      </c>
      <c r="BB202" s="20">
        <v>90</v>
      </c>
      <c r="BC202" s="20">
        <v>86.837578543868801</v>
      </c>
      <c r="BD202" s="20">
        <v>9.5</v>
      </c>
      <c r="BE202" s="20"/>
      <c r="BF202" s="16" t="s">
        <v>212</v>
      </c>
      <c r="BG202" s="13"/>
      <c r="BH202" s="16" t="s">
        <v>215</v>
      </c>
      <c r="BI202" s="16" t="s">
        <v>216</v>
      </c>
      <c r="BJ202" s="16" t="s">
        <v>277</v>
      </c>
      <c r="BK202" s="16" t="s">
        <v>213</v>
      </c>
      <c r="BL202" s="14" t="s">
        <v>4</v>
      </c>
      <c r="BM202" s="20">
        <v>849201.48430248001</v>
      </c>
      <c r="BN202" s="14" t="s">
        <v>139</v>
      </c>
      <c r="BO202" s="20"/>
      <c r="BP202" s="21">
        <v>38889</v>
      </c>
      <c r="BQ202" s="21">
        <v>48014</v>
      </c>
      <c r="BR202" s="20">
        <v>56821.67</v>
      </c>
      <c r="BS202" s="20">
        <v>75.19</v>
      </c>
      <c r="BT202" s="20">
        <v>43.63</v>
      </c>
    </row>
    <row r="203" spans="1:72" s="1" customFormat="1" ht="18.2" customHeight="1" x14ac:dyDescent="0.15">
      <c r="A203" s="4">
        <v>201</v>
      </c>
      <c r="B203" s="5" t="s">
        <v>427</v>
      </c>
      <c r="C203" s="5" t="s">
        <v>211</v>
      </c>
      <c r="D203" s="6">
        <v>45474</v>
      </c>
      <c r="E203" s="7" t="s">
        <v>122</v>
      </c>
      <c r="F203" s="8">
        <v>159</v>
      </c>
      <c r="G203" s="8">
        <v>158</v>
      </c>
      <c r="H203" s="9">
        <v>42842.07</v>
      </c>
      <c r="I203" s="9">
        <v>33665.79</v>
      </c>
      <c r="J203" s="9">
        <v>0</v>
      </c>
      <c r="K203" s="9">
        <v>76507.86</v>
      </c>
      <c r="L203" s="9">
        <v>373.03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76507.86</v>
      </c>
      <c r="T203" s="9">
        <v>79568.160000000003</v>
      </c>
      <c r="U203" s="9">
        <v>339.15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79907.31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f t="shared" si="3"/>
        <v>0</v>
      </c>
      <c r="AV203" s="9">
        <v>34038.82</v>
      </c>
      <c r="AW203" s="9">
        <v>79907.31</v>
      </c>
      <c r="AX203" s="10">
        <v>82</v>
      </c>
      <c r="AY203" s="10">
        <v>300</v>
      </c>
      <c r="AZ203" s="9">
        <v>333900</v>
      </c>
      <c r="BA203" s="9">
        <v>81513.8</v>
      </c>
      <c r="BB203" s="11">
        <v>89.99</v>
      </c>
      <c r="BC203" s="11">
        <v>84.463518096322304</v>
      </c>
      <c r="BD203" s="11">
        <v>9.5</v>
      </c>
      <c r="BE203" s="11"/>
      <c r="BF203" s="7" t="s">
        <v>349</v>
      </c>
      <c r="BG203" s="4"/>
      <c r="BH203" s="7" t="s">
        <v>26</v>
      </c>
      <c r="BI203" s="7" t="s">
        <v>247</v>
      </c>
      <c r="BJ203" s="7" t="s">
        <v>248</v>
      </c>
      <c r="BK203" s="7" t="s">
        <v>213</v>
      </c>
      <c r="BL203" s="5" t="s">
        <v>4</v>
      </c>
      <c r="BM203" s="11">
        <v>621956.18788445997</v>
      </c>
      <c r="BN203" s="5" t="s">
        <v>139</v>
      </c>
      <c r="BO203" s="11"/>
      <c r="BP203" s="12">
        <v>38828</v>
      </c>
      <c r="BQ203" s="12">
        <v>47953</v>
      </c>
      <c r="BR203" s="11">
        <v>34767.620000000003</v>
      </c>
      <c r="BS203" s="11">
        <v>56.61</v>
      </c>
      <c r="BT203" s="11">
        <v>43.48</v>
      </c>
    </row>
    <row r="204" spans="1:72" s="1" customFormat="1" ht="18.2" customHeight="1" x14ac:dyDescent="0.15">
      <c r="A204" s="13">
        <v>202</v>
      </c>
      <c r="B204" s="14" t="s">
        <v>427</v>
      </c>
      <c r="C204" s="14" t="s">
        <v>211</v>
      </c>
      <c r="D204" s="15">
        <v>45474</v>
      </c>
      <c r="E204" s="16" t="s">
        <v>461</v>
      </c>
      <c r="F204" s="17">
        <v>150</v>
      </c>
      <c r="G204" s="17">
        <v>149</v>
      </c>
      <c r="H204" s="18">
        <v>85841.89</v>
      </c>
      <c r="I204" s="18">
        <v>63939.5</v>
      </c>
      <c r="J204" s="18">
        <v>0</v>
      </c>
      <c r="K204" s="18">
        <v>149781.39000000001</v>
      </c>
      <c r="L204" s="18">
        <v>726.13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149781.39000000001</v>
      </c>
      <c r="T204" s="18">
        <v>145844.5</v>
      </c>
      <c r="U204" s="18">
        <v>672.43</v>
      </c>
      <c r="V204" s="18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146516.93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>
        <v>0</v>
      </c>
      <c r="AU204" s="18">
        <f t="shared" si="3"/>
        <v>0</v>
      </c>
      <c r="AV204" s="18">
        <v>64665.63</v>
      </c>
      <c r="AW204" s="18">
        <v>146516.93</v>
      </c>
      <c r="AX204" s="19">
        <v>85</v>
      </c>
      <c r="AY204" s="19">
        <v>300</v>
      </c>
      <c r="AZ204" s="18">
        <v>660000</v>
      </c>
      <c r="BA204" s="18">
        <v>161356.29999999999</v>
      </c>
      <c r="BB204" s="20">
        <v>89.99</v>
      </c>
      <c r="BC204" s="20">
        <v>83.534558527308803</v>
      </c>
      <c r="BD204" s="20">
        <v>9.4</v>
      </c>
      <c r="BE204" s="20"/>
      <c r="BF204" s="16" t="s">
        <v>212</v>
      </c>
      <c r="BG204" s="13"/>
      <c r="BH204" s="16" t="s">
        <v>215</v>
      </c>
      <c r="BI204" s="16" t="s">
        <v>216</v>
      </c>
      <c r="BJ204" s="16" t="s">
        <v>277</v>
      </c>
      <c r="BK204" s="16" t="s">
        <v>213</v>
      </c>
      <c r="BL204" s="14" t="s">
        <v>4</v>
      </c>
      <c r="BM204" s="20">
        <v>1217619.5013222899</v>
      </c>
      <c r="BN204" s="14" t="s">
        <v>139</v>
      </c>
      <c r="BO204" s="20"/>
      <c r="BP204" s="21">
        <v>38875</v>
      </c>
      <c r="BQ204" s="21">
        <v>48000</v>
      </c>
      <c r="BR204" s="20">
        <v>49090.06</v>
      </c>
      <c r="BS204" s="20">
        <v>61.79</v>
      </c>
      <c r="BT204" s="20">
        <v>45.74</v>
      </c>
    </row>
    <row r="205" spans="1:72" s="1" customFormat="1" ht="18.2" customHeight="1" x14ac:dyDescent="0.15">
      <c r="A205" s="4">
        <v>203</v>
      </c>
      <c r="B205" s="5" t="s">
        <v>427</v>
      </c>
      <c r="C205" s="5" t="s">
        <v>211</v>
      </c>
      <c r="D205" s="6">
        <v>45474</v>
      </c>
      <c r="E205" s="7" t="s">
        <v>123</v>
      </c>
      <c r="F205" s="8">
        <v>186</v>
      </c>
      <c r="G205" s="8">
        <v>185</v>
      </c>
      <c r="H205" s="9">
        <v>44517.18</v>
      </c>
      <c r="I205" s="9">
        <v>36446.910000000003</v>
      </c>
      <c r="J205" s="9">
        <v>0</v>
      </c>
      <c r="K205" s="9">
        <v>80964.09</v>
      </c>
      <c r="L205" s="9">
        <v>375.11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80964.09</v>
      </c>
      <c r="T205" s="9">
        <v>98869.15</v>
      </c>
      <c r="U205" s="9">
        <v>352.41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99221.56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f t="shared" si="3"/>
        <v>0</v>
      </c>
      <c r="AV205" s="9">
        <v>36822.019999999997</v>
      </c>
      <c r="AW205" s="9">
        <v>99221.56</v>
      </c>
      <c r="AX205" s="10">
        <v>84</v>
      </c>
      <c r="AY205" s="10">
        <v>300</v>
      </c>
      <c r="AZ205" s="9">
        <v>340000</v>
      </c>
      <c r="BA205" s="9">
        <v>83269.429999999993</v>
      </c>
      <c r="BB205" s="11">
        <v>90</v>
      </c>
      <c r="BC205" s="11">
        <v>87.508322081705202</v>
      </c>
      <c r="BD205" s="11">
        <v>9.5</v>
      </c>
      <c r="BE205" s="11"/>
      <c r="BF205" s="7" t="s">
        <v>349</v>
      </c>
      <c r="BG205" s="4"/>
      <c r="BH205" s="7" t="s">
        <v>382</v>
      </c>
      <c r="BI205" s="7" t="s">
        <v>383</v>
      </c>
      <c r="BJ205" s="7" t="s">
        <v>384</v>
      </c>
      <c r="BK205" s="7" t="s">
        <v>213</v>
      </c>
      <c r="BL205" s="5" t="s">
        <v>4</v>
      </c>
      <c r="BM205" s="11">
        <v>658182.26744198997</v>
      </c>
      <c r="BN205" s="5" t="s">
        <v>139</v>
      </c>
      <c r="BO205" s="11"/>
      <c r="BP205" s="12">
        <v>38894</v>
      </c>
      <c r="BQ205" s="12">
        <v>48019</v>
      </c>
      <c r="BR205" s="11">
        <v>47765.8</v>
      </c>
      <c r="BS205" s="11">
        <v>57.83</v>
      </c>
      <c r="BT205" s="11">
        <v>43.62</v>
      </c>
    </row>
    <row r="206" spans="1:72" s="1" customFormat="1" ht="18.2" customHeight="1" x14ac:dyDescent="0.15">
      <c r="A206" s="13">
        <v>204</v>
      </c>
      <c r="B206" s="14" t="s">
        <v>427</v>
      </c>
      <c r="C206" s="14" t="s">
        <v>211</v>
      </c>
      <c r="D206" s="15">
        <v>45474</v>
      </c>
      <c r="E206" s="16" t="s">
        <v>124</v>
      </c>
      <c r="F206" s="17">
        <v>187</v>
      </c>
      <c r="G206" s="17">
        <v>186</v>
      </c>
      <c r="H206" s="18">
        <v>120315.72</v>
      </c>
      <c r="I206" s="18">
        <v>99713.61</v>
      </c>
      <c r="J206" s="18">
        <v>0</v>
      </c>
      <c r="K206" s="18">
        <v>220029.33</v>
      </c>
      <c r="L206" s="18">
        <v>1017.77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220029.33</v>
      </c>
      <c r="T206" s="18">
        <v>266488.99</v>
      </c>
      <c r="U206" s="18">
        <v>942.42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267431.40999999997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f t="shared" si="3"/>
        <v>0</v>
      </c>
      <c r="AV206" s="18">
        <v>100731.38</v>
      </c>
      <c r="AW206" s="18">
        <v>267431.40999999997</v>
      </c>
      <c r="AX206" s="19">
        <v>84</v>
      </c>
      <c r="AY206" s="19">
        <v>300</v>
      </c>
      <c r="AZ206" s="18">
        <v>923500</v>
      </c>
      <c r="BA206" s="18">
        <v>226152.31</v>
      </c>
      <c r="BB206" s="20">
        <v>90</v>
      </c>
      <c r="BC206" s="20">
        <v>87.563287326138806</v>
      </c>
      <c r="BD206" s="20">
        <v>9.4</v>
      </c>
      <c r="BE206" s="20"/>
      <c r="BF206" s="16" t="s">
        <v>349</v>
      </c>
      <c r="BG206" s="13"/>
      <c r="BH206" s="16" t="s">
        <v>215</v>
      </c>
      <c r="BI206" s="16" t="s">
        <v>255</v>
      </c>
      <c r="BJ206" s="16" t="s">
        <v>386</v>
      </c>
      <c r="BK206" s="16" t="s">
        <v>213</v>
      </c>
      <c r="BL206" s="14" t="s">
        <v>4</v>
      </c>
      <c r="BM206" s="20">
        <v>1788686.8526916299</v>
      </c>
      <c r="BN206" s="14" t="s">
        <v>139</v>
      </c>
      <c r="BO206" s="20"/>
      <c r="BP206" s="21">
        <v>38896</v>
      </c>
      <c r="BQ206" s="21">
        <v>48021</v>
      </c>
      <c r="BR206" s="20">
        <v>86511.47</v>
      </c>
      <c r="BS206" s="20">
        <v>86.6</v>
      </c>
      <c r="BT206" s="20">
        <v>43.65</v>
      </c>
    </row>
    <row r="207" spans="1:72" s="1" customFormat="1" ht="18.2" customHeight="1" x14ac:dyDescent="0.15">
      <c r="A207" s="4">
        <v>205</v>
      </c>
      <c r="B207" s="5" t="s">
        <v>427</v>
      </c>
      <c r="C207" s="5" t="s">
        <v>211</v>
      </c>
      <c r="D207" s="6">
        <v>45474</v>
      </c>
      <c r="E207" s="7" t="s">
        <v>125</v>
      </c>
      <c r="F207" s="8">
        <v>204</v>
      </c>
      <c r="G207" s="8">
        <v>203</v>
      </c>
      <c r="H207" s="9">
        <v>18256.63</v>
      </c>
      <c r="I207" s="9">
        <v>66996.899999999994</v>
      </c>
      <c r="J207" s="9">
        <v>0</v>
      </c>
      <c r="K207" s="9">
        <v>85253.53</v>
      </c>
      <c r="L207" s="9">
        <v>663.22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85253.53</v>
      </c>
      <c r="T207" s="9">
        <v>97771.22</v>
      </c>
      <c r="U207" s="9">
        <v>144.49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97915.71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9">
        <f t="shared" si="3"/>
        <v>0</v>
      </c>
      <c r="AV207" s="9">
        <v>67660.12</v>
      </c>
      <c r="AW207" s="9">
        <v>97915.71</v>
      </c>
      <c r="AX207" s="10">
        <v>25</v>
      </c>
      <c r="AY207" s="10">
        <v>240</v>
      </c>
      <c r="AZ207" s="9">
        <v>354000</v>
      </c>
      <c r="BA207" s="9">
        <v>86651.46</v>
      </c>
      <c r="BB207" s="11">
        <v>89.99</v>
      </c>
      <c r="BC207" s="11">
        <v>88.538210027851804</v>
      </c>
      <c r="BD207" s="11">
        <v>9.5</v>
      </c>
      <c r="BE207" s="11"/>
      <c r="BF207" s="7" t="s">
        <v>212</v>
      </c>
      <c r="BG207" s="4"/>
      <c r="BH207" s="7" t="s">
        <v>26</v>
      </c>
      <c r="BI207" s="7" t="s">
        <v>258</v>
      </c>
      <c r="BJ207" s="7" t="s">
        <v>239</v>
      </c>
      <c r="BK207" s="7" t="s">
        <v>213</v>
      </c>
      <c r="BL207" s="5" t="s">
        <v>4</v>
      </c>
      <c r="BM207" s="11">
        <v>693052.45921782998</v>
      </c>
      <c r="BN207" s="5" t="s">
        <v>139</v>
      </c>
      <c r="BO207" s="11"/>
      <c r="BP207" s="12">
        <v>38905</v>
      </c>
      <c r="BQ207" s="12">
        <v>46205</v>
      </c>
      <c r="BR207" s="11">
        <v>46266.43</v>
      </c>
      <c r="BS207" s="11">
        <v>57.36</v>
      </c>
      <c r="BT207" s="11">
        <v>43.56</v>
      </c>
    </row>
    <row r="208" spans="1:72" s="1" customFormat="1" ht="18.2" customHeight="1" x14ac:dyDescent="0.15">
      <c r="A208" s="13">
        <v>206</v>
      </c>
      <c r="B208" s="14" t="s">
        <v>427</v>
      </c>
      <c r="C208" s="14" t="s">
        <v>211</v>
      </c>
      <c r="D208" s="15">
        <v>45474</v>
      </c>
      <c r="E208" s="16" t="s">
        <v>126</v>
      </c>
      <c r="F208" s="17">
        <v>155</v>
      </c>
      <c r="G208" s="17">
        <v>154</v>
      </c>
      <c r="H208" s="18">
        <v>46711.67</v>
      </c>
      <c r="I208" s="18">
        <v>34505</v>
      </c>
      <c r="J208" s="18">
        <v>0</v>
      </c>
      <c r="K208" s="18">
        <v>81216.67</v>
      </c>
      <c r="L208" s="18">
        <v>387.29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81216.67</v>
      </c>
      <c r="T208" s="18">
        <v>82838.100000000006</v>
      </c>
      <c r="U208" s="18">
        <v>369.78</v>
      </c>
      <c r="V208" s="18"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83207.88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f t="shared" si="3"/>
        <v>0</v>
      </c>
      <c r="AV208" s="18">
        <v>34892.29</v>
      </c>
      <c r="AW208" s="18">
        <v>83207.88</v>
      </c>
      <c r="AX208" s="19">
        <v>85</v>
      </c>
      <c r="AY208" s="19">
        <v>300</v>
      </c>
      <c r="AZ208" s="18">
        <v>354000</v>
      </c>
      <c r="BA208" s="18">
        <v>86651.46</v>
      </c>
      <c r="BB208" s="20">
        <v>89.99</v>
      </c>
      <c r="BC208" s="20">
        <v>84.345816369395294</v>
      </c>
      <c r="BD208" s="20">
        <v>9.5</v>
      </c>
      <c r="BE208" s="20"/>
      <c r="BF208" s="16" t="s">
        <v>349</v>
      </c>
      <c r="BG208" s="13"/>
      <c r="BH208" s="16" t="s">
        <v>26</v>
      </c>
      <c r="BI208" s="16" t="s">
        <v>258</v>
      </c>
      <c r="BJ208" s="16" t="s">
        <v>239</v>
      </c>
      <c r="BK208" s="16" t="s">
        <v>213</v>
      </c>
      <c r="BL208" s="14" t="s">
        <v>4</v>
      </c>
      <c r="BM208" s="20">
        <v>660235.56881436997</v>
      </c>
      <c r="BN208" s="14" t="s">
        <v>139</v>
      </c>
      <c r="BO208" s="20"/>
      <c r="BP208" s="21">
        <v>38905</v>
      </c>
      <c r="BQ208" s="21">
        <v>48030</v>
      </c>
      <c r="BR208" s="20">
        <v>35432.11</v>
      </c>
      <c r="BS208" s="20">
        <v>60.17</v>
      </c>
      <c r="BT208" s="20">
        <v>43.6</v>
      </c>
    </row>
    <row r="209" spans="1:72" s="1" customFormat="1" ht="18.2" customHeight="1" x14ac:dyDescent="0.15">
      <c r="A209" s="4">
        <v>207</v>
      </c>
      <c r="B209" s="5" t="s">
        <v>427</v>
      </c>
      <c r="C209" s="5" t="s">
        <v>211</v>
      </c>
      <c r="D209" s="6">
        <v>45474</v>
      </c>
      <c r="E209" s="7" t="s">
        <v>127</v>
      </c>
      <c r="F209" s="8">
        <v>205</v>
      </c>
      <c r="G209" s="8">
        <v>204</v>
      </c>
      <c r="H209" s="9">
        <v>54093.34</v>
      </c>
      <c r="I209" s="9">
        <v>45395.34</v>
      </c>
      <c r="J209" s="9">
        <v>0</v>
      </c>
      <c r="K209" s="9">
        <v>99488.68</v>
      </c>
      <c r="L209" s="9">
        <v>448.5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99488.68</v>
      </c>
      <c r="T209" s="9">
        <v>133700.06</v>
      </c>
      <c r="U209" s="9">
        <v>428.21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134128.26999999999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9">
        <v>0</v>
      </c>
      <c r="AR209" s="9">
        <v>0</v>
      </c>
      <c r="AS209" s="9">
        <v>0</v>
      </c>
      <c r="AT209" s="9">
        <v>0</v>
      </c>
      <c r="AU209" s="9">
        <f t="shared" si="3"/>
        <v>0</v>
      </c>
      <c r="AV209" s="9">
        <v>45843.839999999997</v>
      </c>
      <c r="AW209" s="9">
        <v>134128.26999999999</v>
      </c>
      <c r="AX209" s="10">
        <v>85</v>
      </c>
      <c r="AY209" s="10">
        <v>300</v>
      </c>
      <c r="AZ209" s="9">
        <v>414000</v>
      </c>
      <c r="BA209" s="9">
        <v>100344.93</v>
      </c>
      <c r="BB209" s="11">
        <v>89.13</v>
      </c>
      <c r="BC209" s="11">
        <v>88.3694477478832</v>
      </c>
      <c r="BD209" s="11">
        <v>9.5</v>
      </c>
      <c r="BE209" s="11"/>
      <c r="BF209" s="7" t="s">
        <v>212</v>
      </c>
      <c r="BG209" s="4"/>
      <c r="BH209" s="7" t="s">
        <v>26</v>
      </c>
      <c r="BI209" s="7" t="s">
        <v>247</v>
      </c>
      <c r="BJ209" s="7" t="s">
        <v>248</v>
      </c>
      <c r="BK209" s="7" t="s">
        <v>213</v>
      </c>
      <c r="BL209" s="5" t="s">
        <v>4</v>
      </c>
      <c r="BM209" s="11">
        <v>808774.42069947999</v>
      </c>
      <c r="BN209" s="5" t="s">
        <v>139</v>
      </c>
      <c r="BO209" s="11"/>
      <c r="BP209" s="12">
        <v>38909</v>
      </c>
      <c r="BQ209" s="12">
        <v>48034</v>
      </c>
      <c r="BR209" s="11">
        <v>53035.71</v>
      </c>
      <c r="BS209" s="11">
        <v>69.680000000000007</v>
      </c>
      <c r="BT209" s="11">
        <v>43.59</v>
      </c>
    </row>
    <row r="210" spans="1:72" s="1" customFormat="1" ht="18.2" customHeight="1" x14ac:dyDescent="0.15">
      <c r="A210" s="13">
        <v>208</v>
      </c>
      <c r="B210" s="14" t="s">
        <v>435</v>
      </c>
      <c r="C210" s="14" t="s">
        <v>211</v>
      </c>
      <c r="D210" s="15">
        <v>45474</v>
      </c>
      <c r="E210" s="16" t="s">
        <v>14</v>
      </c>
      <c r="F210" s="17">
        <v>139</v>
      </c>
      <c r="G210" s="17">
        <v>139</v>
      </c>
      <c r="H210" s="18">
        <v>157343.14358900001</v>
      </c>
      <c r="I210" s="18">
        <v>157342.95000000001</v>
      </c>
      <c r="J210" s="18">
        <v>0</v>
      </c>
      <c r="K210" s="18">
        <v>157343.14358900001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157343.14358900001</v>
      </c>
      <c r="T210" s="18">
        <v>142314.69</v>
      </c>
      <c r="U210" s="18">
        <v>0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142314.69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f t="shared" si="3"/>
        <v>0</v>
      </c>
      <c r="AV210" s="18">
        <v>157342.95000000001</v>
      </c>
      <c r="AW210" s="18">
        <v>142314.69</v>
      </c>
      <c r="AX210" s="19">
        <v>0</v>
      </c>
      <c r="AY210" s="19">
        <v>240</v>
      </c>
      <c r="AZ210" s="18">
        <v>811537.5</v>
      </c>
      <c r="BA210" s="18">
        <v>188446.8</v>
      </c>
      <c r="BB210" s="20">
        <v>72</v>
      </c>
      <c r="BC210" s="20">
        <v>60.116204352676696</v>
      </c>
      <c r="BD210" s="20">
        <v>12.5</v>
      </c>
      <c r="BE210" s="20"/>
      <c r="BF210" s="16" t="s">
        <v>212</v>
      </c>
      <c r="BG210" s="13"/>
      <c r="BH210" s="16" t="s">
        <v>229</v>
      </c>
      <c r="BI210" s="16" t="s">
        <v>385</v>
      </c>
      <c r="BJ210" s="16" t="s">
        <v>439</v>
      </c>
      <c r="BK210" s="16" t="s">
        <v>213</v>
      </c>
      <c r="BL210" s="14" t="s">
        <v>4</v>
      </c>
      <c r="BM210" s="20">
        <v>1279091.3479526399</v>
      </c>
      <c r="BN210" s="14" t="s">
        <v>139</v>
      </c>
      <c r="BO210" s="20"/>
      <c r="BP210" s="21">
        <v>37364</v>
      </c>
      <c r="BQ210" s="21">
        <v>44682</v>
      </c>
      <c r="BR210" s="20">
        <v>41993</v>
      </c>
      <c r="BS210" s="20">
        <v>0</v>
      </c>
      <c r="BT210" s="20">
        <v>0</v>
      </c>
    </row>
    <row r="211" spans="1:72" s="1" customFormat="1" ht="18.2" customHeight="1" x14ac:dyDescent="0.15">
      <c r="A211" s="4">
        <v>209</v>
      </c>
      <c r="B211" s="5" t="s">
        <v>436</v>
      </c>
      <c r="C211" s="5" t="s">
        <v>211</v>
      </c>
      <c r="D211" s="6">
        <v>45474</v>
      </c>
      <c r="E211" s="7" t="s">
        <v>15</v>
      </c>
      <c r="F211" s="8">
        <v>158</v>
      </c>
      <c r="G211" s="8">
        <v>157</v>
      </c>
      <c r="H211" s="9">
        <v>6451.4930000000204</v>
      </c>
      <c r="I211" s="9">
        <v>333925.63</v>
      </c>
      <c r="J211" s="9">
        <v>0</v>
      </c>
      <c r="K211" s="9">
        <v>340377.12300000002</v>
      </c>
      <c r="L211" s="9">
        <v>3768.86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340377.12300000002</v>
      </c>
      <c r="T211" s="9">
        <v>267002.55</v>
      </c>
      <c r="U211" s="9">
        <v>52.42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267054.96999999997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9">
        <f t="shared" si="3"/>
        <v>0</v>
      </c>
      <c r="AV211" s="9">
        <v>337694.49</v>
      </c>
      <c r="AW211" s="9">
        <v>267054.96999999997</v>
      </c>
      <c r="AX211" s="10">
        <v>0</v>
      </c>
      <c r="AY211" s="10">
        <v>240</v>
      </c>
      <c r="AZ211" s="9">
        <v>1719000</v>
      </c>
      <c r="BA211" s="9">
        <v>402869.3</v>
      </c>
      <c r="BB211" s="11">
        <v>80</v>
      </c>
      <c r="BC211" s="11">
        <v>67.590580468653201</v>
      </c>
      <c r="BD211" s="11">
        <v>9.75</v>
      </c>
      <c r="BE211" s="11"/>
      <c r="BF211" s="7" t="s">
        <v>212</v>
      </c>
      <c r="BG211" s="4"/>
      <c r="BH211" s="7" t="s">
        <v>221</v>
      </c>
      <c r="BI211" s="7" t="s">
        <v>440</v>
      </c>
      <c r="BJ211" s="7" t="s">
        <v>441</v>
      </c>
      <c r="BK211" s="7" t="s">
        <v>213</v>
      </c>
      <c r="BL211" s="5" t="s">
        <v>4</v>
      </c>
      <c r="BM211" s="11">
        <v>2767031.49015225</v>
      </c>
      <c r="BN211" s="5" t="s">
        <v>139</v>
      </c>
      <c r="BO211" s="11"/>
      <c r="BP211" s="12">
        <v>38177</v>
      </c>
      <c r="BQ211" s="12">
        <v>45474</v>
      </c>
      <c r="BR211" s="11">
        <v>88518.65</v>
      </c>
      <c r="BS211" s="11">
        <v>307.54000000000002</v>
      </c>
      <c r="BT211" s="11">
        <v>0</v>
      </c>
    </row>
    <row r="212" spans="1:72" s="1" customFormat="1" ht="18.2" customHeight="1" x14ac:dyDescent="0.15">
      <c r="A212" s="13">
        <v>210</v>
      </c>
      <c r="B212" s="14" t="s">
        <v>434</v>
      </c>
      <c r="C212" s="14" t="s">
        <v>211</v>
      </c>
      <c r="D212" s="15">
        <v>45474</v>
      </c>
      <c r="E212" s="16" t="s">
        <v>128</v>
      </c>
      <c r="F212" s="17">
        <v>196</v>
      </c>
      <c r="G212" s="17">
        <v>195</v>
      </c>
      <c r="H212" s="18">
        <v>42773.49</v>
      </c>
      <c r="I212" s="18">
        <v>29231.01</v>
      </c>
      <c r="J212" s="18">
        <v>0</v>
      </c>
      <c r="K212" s="18">
        <v>72004.5</v>
      </c>
      <c r="L212" s="18">
        <v>305.06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72004.5</v>
      </c>
      <c r="T212" s="18">
        <v>101118.79</v>
      </c>
      <c r="U212" s="18">
        <v>359.99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101478.78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0</v>
      </c>
      <c r="AR212" s="18">
        <v>0</v>
      </c>
      <c r="AS212" s="18">
        <v>0</v>
      </c>
      <c r="AT212" s="18">
        <v>0</v>
      </c>
      <c r="AU212" s="18">
        <f t="shared" si="3"/>
        <v>0</v>
      </c>
      <c r="AV212" s="18">
        <v>29536.07</v>
      </c>
      <c r="AW212" s="18">
        <v>101478.78</v>
      </c>
      <c r="AX212" s="19">
        <v>93</v>
      </c>
      <c r="AY212" s="19">
        <v>360</v>
      </c>
      <c r="AZ212" s="18">
        <v>257546.73</v>
      </c>
      <c r="BA212" s="18">
        <v>75149</v>
      </c>
      <c r="BB212" s="20">
        <v>90</v>
      </c>
      <c r="BC212" s="20">
        <v>86.234081624506004</v>
      </c>
      <c r="BD212" s="20">
        <v>10.1</v>
      </c>
      <c r="BE212" s="20"/>
      <c r="BF212" s="16" t="s">
        <v>212</v>
      </c>
      <c r="BG212" s="13"/>
      <c r="BH212" s="16" t="s">
        <v>282</v>
      </c>
      <c r="BI212" s="16" t="s">
        <v>283</v>
      </c>
      <c r="BJ212" s="16" t="s">
        <v>416</v>
      </c>
      <c r="BK212" s="16" t="s">
        <v>213</v>
      </c>
      <c r="BL212" s="14" t="s">
        <v>4</v>
      </c>
      <c r="BM212" s="20">
        <v>585346.97389949998</v>
      </c>
      <c r="BN212" s="14" t="s">
        <v>139</v>
      </c>
      <c r="BO212" s="20"/>
      <c r="BP212" s="21">
        <v>37335</v>
      </c>
      <c r="BQ212" s="21">
        <v>48293</v>
      </c>
      <c r="BR212" s="20">
        <v>56668.43</v>
      </c>
      <c r="BS212" s="20">
        <v>108.17</v>
      </c>
      <c r="BT212" s="20">
        <v>67.900000000000006</v>
      </c>
    </row>
    <row r="213" spans="1:72" s="1" customFormat="1" ht="18.2" customHeight="1" x14ac:dyDescent="0.15">
      <c r="A213" s="4">
        <v>211</v>
      </c>
      <c r="B213" s="5" t="s">
        <v>434</v>
      </c>
      <c r="C213" s="5" t="s">
        <v>211</v>
      </c>
      <c r="D213" s="6">
        <v>45474</v>
      </c>
      <c r="E213" s="7" t="s">
        <v>129</v>
      </c>
      <c r="F213" s="8">
        <v>129</v>
      </c>
      <c r="G213" s="8">
        <v>129</v>
      </c>
      <c r="H213" s="9">
        <v>0</v>
      </c>
      <c r="I213" s="9">
        <v>49827.27</v>
      </c>
      <c r="J213" s="9">
        <v>0</v>
      </c>
      <c r="K213" s="9">
        <v>49827.27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49827.27</v>
      </c>
      <c r="T213" s="9">
        <v>32054.23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32054.23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f t="shared" si="3"/>
        <v>0</v>
      </c>
      <c r="AV213" s="9">
        <v>49827.27</v>
      </c>
      <c r="AW213" s="9">
        <v>32054.23</v>
      </c>
      <c r="AX213" s="10">
        <v>0</v>
      </c>
      <c r="AY213" s="10">
        <v>300</v>
      </c>
      <c r="AZ213" s="9">
        <v>252498.57</v>
      </c>
      <c r="BA213" s="9">
        <v>69257.7</v>
      </c>
      <c r="BB213" s="11">
        <v>90</v>
      </c>
      <c r="BC213" s="11">
        <v>64.750263147635593</v>
      </c>
      <c r="BD213" s="11">
        <v>10.08</v>
      </c>
      <c r="BE213" s="11"/>
      <c r="BF213" s="7" t="s">
        <v>212</v>
      </c>
      <c r="BG213" s="4"/>
      <c r="BH213" s="7" t="s">
        <v>215</v>
      </c>
      <c r="BI213" s="7" t="s">
        <v>255</v>
      </c>
      <c r="BJ213" s="7" t="s">
        <v>386</v>
      </c>
      <c r="BK213" s="7" t="s">
        <v>213</v>
      </c>
      <c r="BL213" s="5" t="s">
        <v>4</v>
      </c>
      <c r="BM213" s="11">
        <v>405061.37411097001</v>
      </c>
      <c r="BN213" s="5" t="s">
        <v>139</v>
      </c>
      <c r="BO213" s="11"/>
      <c r="BP213" s="12">
        <v>37762</v>
      </c>
      <c r="BQ213" s="12">
        <v>46894</v>
      </c>
      <c r="BR213" s="11">
        <v>21810.31</v>
      </c>
      <c r="BS213" s="11">
        <v>0</v>
      </c>
      <c r="BT213" s="11">
        <v>53.58</v>
      </c>
    </row>
    <row r="214" spans="1:72" s="1" customFormat="1" ht="18.2" customHeight="1" x14ac:dyDescent="0.15">
      <c r="A214" s="13">
        <v>212</v>
      </c>
      <c r="B214" s="14" t="s">
        <v>434</v>
      </c>
      <c r="C214" s="14" t="s">
        <v>211</v>
      </c>
      <c r="D214" s="15">
        <v>45474</v>
      </c>
      <c r="E214" s="16" t="s">
        <v>130</v>
      </c>
      <c r="F214" s="17">
        <v>187</v>
      </c>
      <c r="G214" s="17">
        <v>186</v>
      </c>
      <c r="H214" s="18">
        <v>23883.919999999998</v>
      </c>
      <c r="I214" s="18">
        <v>37755.32</v>
      </c>
      <c r="J214" s="18">
        <v>0</v>
      </c>
      <c r="K214" s="18">
        <v>61639.24</v>
      </c>
      <c r="L214" s="18">
        <v>397.36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61639.24</v>
      </c>
      <c r="T214" s="18">
        <v>73196.87</v>
      </c>
      <c r="U214" s="18">
        <v>197.42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73394.289999999994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0</v>
      </c>
      <c r="AQ214" s="18">
        <v>0</v>
      </c>
      <c r="AR214" s="18">
        <v>0</v>
      </c>
      <c r="AS214" s="18">
        <v>0</v>
      </c>
      <c r="AT214" s="18">
        <v>0</v>
      </c>
      <c r="AU214" s="18">
        <f t="shared" si="3"/>
        <v>0</v>
      </c>
      <c r="AV214" s="18">
        <v>38152.68</v>
      </c>
      <c r="AW214" s="18">
        <v>73394.289999999994</v>
      </c>
      <c r="AX214" s="19">
        <v>49</v>
      </c>
      <c r="AY214" s="19">
        <v>300</v>
      </c>
      <c r="AZ214" s="18">
        <v>239556.59</v>
      </c>
      <c r="BA214" s="18">
        <v>65862</v>
      </c>
      <c r="BB214" s="20">
        <v>90</v>
      </c>
      <c r="BC214" s="20">
        <v>84.229625580759802</v>
      </c>
      <c r="BD214" s="20">
        <v>9.92</v>
      </c>
      <c r="BE214" s="20"/>
      <c r="BF214" s="16" t="s">
        <v>212</v>
      </c>
      <c r="BG214" s="13"/>
      <c r="BH214" s="16" t="s">
        <v>219</v>
      </c>
      <c r="BI214" s="16" t="s">
        <v>226</v>
      </c>
      <c r="BJ214" s="16" t="s">
        <v>227</v>
      </c>
      <c r="BK214" s="16" t="s">
        <v>213</v>
      </c>
      <c r="BL214" s="14" t="s">
        <v>4</v>
      </c>
      <c r="BM214" s="20">
        <v>501084.55176364002</v>
      </c>
      <c r="BN214" s="14" t="s">
        <v>139</v>
      </c>
      <c r="BO214" s="20"/>
      <c r="BP214" s="21">
        <v>37823</v>
      </c>
      <c r="BQ214" s="21">
        <v>46955</v>
      </c>
      <c r="BR214" s="20">
        <v>33600.65</v>
      </c>
      <c r="BS214" s="20">
        <v>71.680000000000007</v>
      </c>
      <c r="BT214" s="20">
        <v>43</v>
      </c>
    </row>
    <row r="215" spans="1:72" s="1" customFormat="1" ht="18.2" customHeight="1" x14ac:dyDescent="0.15">
      <c r="A215" s="4">
        <v>213</v>
      </c>
      <c r="B215" s="5" t="s">
        <v>434</v>
      </c>
      <c r="C215" s="5" t="s">
        <v>211</v>
      </c>
      <c r="D215" s="6">
        <v>45474</v>
      </c>
      <c r="E215" s="7" t="s">
        <v>131</v>
      </c>
      <c r="F215" s="8">
        <v>178</v>
      </c>
      <c r="G215" s="8">
        <v>177</v>
      </c>
      <c r="H215" s="9">
        <v>35019.51</v>
      </c>
      <c r="I215" s="9">
        <v>54185.53</v>
      </c>
      <c r="J215" s="9">
        <v>0</v>
      </c>
      <c r="K215" s="9">
        <v>89205.04</v>
      </c>
      <c r="L215" s="9">
        <v>582.52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89205.04</v>
      </c>
      <c r="T215" s="9">
        <v>101026.91</v>
      </c>
      <c r="U215" s="9">
        <v>289.45999999999998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101316.37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9">
        <f t="shared" si="3"/>
        <v>0</v>
      </c>
      <c r="AV215" s="9">
        <v>54768.05</v>
      </c>
      <c r="AW215" s="9">
        <v>101316.37</v>
      </c>
      <c r="AX215" s="10">
        <v>49</v>
      </c>
      <c r="AY215" s="10">
        <v>300</v>
      </c>
      <c r="AZ215" s="9">
        <v>351000.01</v>
      </c>
      <c r="BA215" s="9">
        <v>96557.55</v>
      </c>
      <c r="BB215" s="11">
        <v>90</v>
      </c>
      <c r="BC215" s="11">
        <v>83.146823837183106</v>
      </c>
      <c r="BD215" s="11">
        <v>9.92</v>
      </c>
      <c r="BE215" s="11"/>
      <c r="BF215" s="7" t="s">
        <v>212</v>
      </c>
      <c r="BG215" s="4"/>
      <c r="BH215" s="7" t="s">
        <v>221</v>
      </c>
      <c r="BI215" s="7" t="s">
        <v>224</v>
      </c>
      <c r="BJ215" s="7"/>
      <c r="BK215" s="7" t="s">
        <v>213</v>
      </c>
      <c r="BL215" s="5" t="s">
        <v>4</v>
      </c>
      <c r="BM215" s="11">
        <v>725175.51292744</v>
      </c>
      <c r="BN215" s="5" t="s">
        <v>139</v>
      </c>
      <c r="BO215" s="11"/>
      <c r="BP215" s="12">
        <v>37806</v>
      </c>
      <c r="BQ215" s="12">
        <v>46938</v>
      </c>
      <c r="BR215" s="11">
        <v>46679.65</v>
      </c>
      <c r="BS215" s="11">
        <v>105.1</v>
      </c>
      <c r="BT215" s="11">
        <v>43.03</v>
      </c>
    </row>
    <row r="216" spans="1:72" s="1" customFormat="1" ht="18.2" customHeight="1" x14ac:dyDescent="0.15">
      <c r="A216" s="13">
        <v>214</v>
      </c>
      <c r="B216" s="14" t="s">
        <v>434</v>
      </c>
      <c r="C216" s="14" t="s">
        <v>211</v>
      </c>
      <c r="D216" s="15">
        <v>45474</v>
      </c>
      <c r="E216" s="16" t="s">
        <v>132</v>
      </c>
      <c r="F216" s="17">
        <v>179</v>
      </c>
      <c r="G216" s="17">
        <v>178</v>
      </c>
      <c r="H216" s="18">
        <v>24652.76</v>
      </c>
      <c r="I216" s="18">
        <v>36457.69</v>
      </c>
      <c r="J216" s="18">
        <v>0</v>
      </c>
      <c r="K216" s="18">
        <v>61110.45</v>
      </c>
      <c r="L216" s="18">
        <v>390.75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61110.45</v>
      </c>
      <c r="T216" s="18">
        <v>69925.59</v>
      </c>
      <c r="U216" s="18">
        <v>203.57</v>
      </c>
      <c r="V216" s="18">
        <v>0</v>
      </c>
      <c r="W216" s="18">
        <v>0</v>
      </c>
      <c r="X216" s="18">
        <v>0</v>
      </c>
      <c r="Y216" s="18">
        <v>0</v>
      </c>
      <c r="Z216" s="18">
        <v>0</v>
      </c>
      <c r="AA216" s="18">
        <v>70129.16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>
        <v>0</v>
      </c>
      <c r="AU216" s="18">
        <f t="shared" si="3"/>
        <v>0</v>
      </c>
      <c r="AV216" s="18">
        <v>36848.44</v>
      </c>
      <c r="AW216" s="18">
        <v>70129.16</v>
      </c>
      <c r="AX216" s="19">
        <v>51</v>
      </c>
      <c r="AY216" s="19">
        <v>300</v>
      </c>
      <c r="AZ216" s="18">
        <v>240489.2</v>
      </c>
      <c r="BA216" s="18">
        <v>65862</v>
      </c>
      <c r="BB216" s="20">
        <v>90</v>
      </c>
      <c r="BC216" s="20">
        <v>83.507037441923998</v>
      </c>
      <c r="BD216" s="20">
        <v>9.91</v>
      </c>
      <c r="BE216" s="20"/>
      <c r="BF216" s="16" t="s">
        <v>212</v>
      </c>
      <c r="BG216" s="13"/>
      <c r="BH216" s="16" t="s">
        <v>219</v>
      </c>
      <c r="BI216" s="16" t="s">
        <v>226</v>
      </c>
      <c r="BJ216" s="16" t="s">
        <v>227</v>
      </c>
      <c r="BK216" s="16" t="s">
        <v>213</v>
      </c>
      <c r="BL216" s="14" t="s">
        <v>4</v>
      </c>
      <c r="BM216" s="20">
        <v>496785.85339995002</v>
      </c>
      <c r="BN216" s="14" t="s">
        <v>139</v>
      </c>
      <c r="BO216" s="20"/>
      <c r="BP216" s="21">
        <v>37879</v>
      </c>
      <c r="BQ216" s="21">
        <v>47011</v>
      </c>
      <c r="BR216" s="20">
        <v>33530.68</v>
      </c>
      <c r="BS216" s="20">
        <v>72.13</v>
      </c>
      <c r="BT216" s="20">
        <v>42.84</v>
      </c>
    </row>
    <row r="217" spans="1:72" s="1" customFormat="1" ht="18.2" customHeight="1" x14ac:dyDescent="0.15">
      <c r="A217" s="4">
        <v>215</v>
      </c>
      <c r="B217" s="5" t="s">
        <v>436</v>
      </c>
      <c r="C217" s="5" t="s">
        <v>211</v>
      </c>
      <c r="D217" s="6">
        <v>45474</v>
      </c>
      <c r="E217" s="7" t="s">
        <v>133</v>
      </c>
      <c r="F217" s="8">
        <v>158</v>
      </c>
      <c r="G217" s="8">
        <v>158</v>
      </c>
      <c r="H217" s="9">
        <v>0</v>
      </c>
      <c r="I217" s="9">
        <v>329581.2</v>
      </c>
      <c r="J217" s="9">
        <v>0</v>
      </c>
      <c r="K217" s="9">
        <v>329581.2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329581.2</v>
      </c>
      <c r="T217" s="9">
        <v>256868.72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256868.72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f t="shared" si="3"/>
        <v>0</v>
      </c>
      <c r="AV217" s="9">
        <v>329581.2</v>
      </c>
      <c r="AW217" s="9">
        <v>256868.72</v>
      </c>
      <c r="AX217" s="10">
        <v>24</v>
      </c>
      <c r="AY217" s="10">
        <v>240</v>
      </c>
      <c r="AZ217" s="9">
        <v>1600000</v>
      </c>
      <c r="BA217" s="9">
        <v>391232.48</v>
      </c>
      <c r="BB217" s="11">
        <v>80</v>
      </c>
      <c r="BC217" s="11">
        <v>67.393422959157206</v>
      </c>
      <c r="BD217" s="11">
        <v>9.75</v>
      </c>
      <c r="BE217" s="11"/>
      <c r="BF217" s="7" t="s">
        <v>212</v>
      </c>
      <c r="BG217" s="4"/>
      <c r="BH217" s="7" t="s">
        <v>338</v>
      </c>
      <c r="BI217" s="7" t="s">
        <v>442</v>
      </c>
      <c r="BJ217" s="7" t="s">
        <v>443</v>
      </c>
      <c r="BK217" s="7" t="s">
        <v>213</v>
      </c>
      <c r="BL217" s="5" t="s">
        <v>4</v>
      </c>
      <c r="BM217" s="11">
        <v>2679268.0745532</v>
      </c>
      <c r="BN217" s="5" t="s">
        <v>139</v>
      </c>
      <c r="BO217" s="11"/>
      <c r="BP217" s="12">
        <v>37804</v>
      </c>
      <c r="BQ217" s="12">
        <v>45108</v>
      </c>
      <c r="BR217" s="11">
        <v>84384.23</v>
      </c>
      <c r="BS217" s="11">
        <v>0</v>
      </c>
      <c r="BT217" s="11">
        <v>0</v>
      </c>
    </row>
    <row r="218" spans="1:72" s="1" customFormat="1" ht="18.2" customHeight="1" x14ac:dyDescent="0.15">
      <c r="A218" s="13">
        <v>216</v>
      </c>
      <c r="B218" s="14" t="s">
        <v>436</v>
      </c>
      <c r="C218" s="14" t="s">
        <v>211</v>
      </c>
      <c r="D218" s="15">
        <v>45474</v>
      </c>
      <c r="E218" s="16" t="s">
        <v>134</v>
      </c>
      <c r="F218" s="17">
        <v>201</v>
      </c>
      <c r="G218" s="17">
        <v>200</v>
      </c>
      <c r="H218" s="18">
        <v>26689.1899999999</v>
      </c>
      <c r="I218" s="18">
        <v>519347</v>
      </c>
      <c r="J218" s="18">
        <v>0</v>
      </c>
      <c r="K218" s="18">
        <v>546036.18999999994</v>
      </c>
      <c r="L218" s="18">
        <v>5252.37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546036.18999999994</v>
      </c>
      <c r="T218" s="18">
        <v>574781.94999999995</v>
      </c>
      <c r="U218" s="18">
        <v>216.85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574998.80000000005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18">
        <v>0</v>
      </c>
      <c r="AL218" s="18">
        <v>0</v>
      </c>
      <c r="AM218" s="18">
        <v>0</v>
      </c>
      <c r="AN218" s="18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8">
        <v>0</v>
      </c>
      <c r="AU218" s="18">
        <f t="shared" si="3"/>
        <v>0</v>
      </c>
      <c r="AV218" s="18">
        <v>524599.37</v>
      </c>
      <c r="AW218" s="18">
        <v>574998.80000000005</v>
      </c>
      <c r="AX218" s="19">
        <v>3</v>
      </c>
      <c r="AY218" s="19">
        <v>240</v>
      </c>
      <c r="AZ218" s="18">
        <v>2500000</v>
      </c>
      <c r="BA218" s="18">
        <v>576607.16</v>
      </c>
      <c r="BB218" s="20">
        <v>80</v>
      </c>
      <c r="BC218" s="20">
        <v>75.758502894761094</v>
      </c>
      <c r="BD218" s="20">
        <v>9.75</v>
      </c>
      <c r="BE218" s="20"/>
      <c r="BF218" s="16" t="s">
        <v>212</v>
      </c>
      <c r="BG218" s="13"/>
      <c r="BH218" s="16" t="s">
        <v>444</v>
      </c>
      <c r="BI218" s="16" t="s">
        <v>445</v>
      </c>
      <c r="BJ218" s="16" t="s">
        <v>446</v>
      </c>
      <c r="BK218" s="16" t="s">
        <v>213</v>
      </c>
      <c r="BL218" s="14" t="s">
        <v>4</v>
      </c>
      <c r="BM218" s="20">
        <v>4438898.0057650898</v>
      </c>
      <c r="BN218" s="14" t="s">
        <v>139</v>
      </c>
      <c r="BO218" s="20"/>
      <c r="BP218" s="21">
        <v>38268</v>
      </c>
      <c r="BQ218" s="21">
        <v>45566</v>
      </c>
      <c r="BR218" s="20">
        <v>132557.68</v>
      </c>
      <c r="BS218" s="20">
        <v>299.73</v>
      </c>
      <c r="BT218" s="20">
        <v>0</v>
      </c>
    </row>
    <row r="219" spans="1:72" s="1" customFormat="1" ht="18.2" customHeight="1" x14ac:dyDescent="0.15">
      <c r="A219" s="4">
        <v>217</v>
      </c>
      <c r="B219" s="5" t="s">
        <v>436</v>
      </c>
      <c r="C219" s="5" t="s">
        <v>211</v>
      </c>
      <c r="D219" s="6">
        <v>45474</v>
      </c>
      <c r="E219" s="7" t="s">
        <v>16</v>
      </c>
      <c r="F219" s="8">
        <v>142</v>
      </c>
      <c r="G219" s="8">
        <v>142</v>
      </c>
      <c r="H219" s="9">
        <v>0</v>
      </c>
      <c r="I219" s="9">
        <v>353143.23</v>
      </c>
      <c r="J219" s="9">
        <v>0</v>
      </c>
      <c r="K219" s="9">
        <v>353143.23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353143.23</v>
      </c>
      <c r="T219" s="9">
        <v>245314.3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245314.3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f t="shared" si="3"/>
        <v>0</v>
      </c>
      <c r="AV219" s="9">
        <v>353143.23</v>
      </c>
      <c r="AW219" s="9">
        <v>245314.3</v>
      </c>
      <c r="AX219" s="10">
        <v>14</v>
      </c>
      <c r="AY219" s="10">
        <v>240</v>
      </c>
      <c r="AZ219" s="9">
        <v>1830000</v>
      </c>
      <c r="BA219" s="9">
        <v>441218.89</v>
      </c>
      <c r="BB219" s="11">
        <v>80</v>
      </c>
      <c r="BC219" s="11">
        <v>64.030482466423905</v>
      </c>
      <c r="BD219" s="11">
        <v>9.75</v>
      </c>
      <c r="BE219" s="11"/>
      <c r="BF219" s="7" t="s">
        <v>212</v>
      </c>
      <c r="BG219" s="4"/>
      <c r="BH219" s="7" t="s">
        <v>444</v>
      </c>
      <c r="BI219" s="7" t="s">
        <v>447</v>
      </c>
      <c r="BJ219" s="7" t="s">
        <v>448</v>
      </c>
      <c r="BK219" s="7" t="s">
        <v>213</v>
      </c>
      <c r="BL219" s="5" t="s">
        <v>4</v>
      </c>
      <c r="BM219" s="11">
        <v>2870811.14421453</v>
      </c>
      <c r="BN219" s="5" t="s">
        <v>139</v>
      </c>
      <c r="BO219" s="11"/>
      <c r="BP219" s="12">
        <v>37939</v>
      </c>
      <c r="BQ219" s="12">
        <v>45231</v>
      </c>
      <c r="BR219" s="11">
        <v>89140.65</v>
      </c>
      <c r="BS219" s="11">
        <v>0</v>
      </c>
      <c r="BT219" s="11">
        <v>0</v>
      </c>
    </row>
    <row r="220" spans="1:72" s="1" customFormat="1" ht="18.2" customHeight="1" x14ac:dyDescent="0.15">
      <c r="A220" s="4"/>
      <c r="B220" s="5"/>
      <c r="C220" s="5"/>
      <c r="D220" s="6"/>
      <c r="E220" s="7" t="s">
        <v>468</v>
      </c>
      <c r="F220" s="8"/>
      <c r="G220" s="8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>
        <f>213400/8.129311</f>
        <v>26250.687173857663</v>
      </c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>
        <f t="shared" si="3"/>
        <v>26250.687173857663</v>
      </c>
      <c r="AV220" s="9"/>
      <c r="AW220" s="9"/>
      <c r="AX220" s="10"/>
      <c r="AY220" s="10"/>
      <c r="AZ220" s="9"/>
      <c r="BA220" s="9"/>
      <c r="BB220" s="11"/>
      <c r="BC220" s="11"/>
      <c r="BD220" s="11"/>
      <c r="BE220" s="11"/>
      <c r="BF220" s="7"/>
      <c r="BG220" s="4"/>
      <c r="BH220" s="7"/>
      <c r="BI220" s="7"/>
      <c r="BJ220" s="7"/>
      <c r="BK220" s="7"/>
      <c r="BL220" s="5" t="s">
        <v>4</v>
      </c>
      <c r="BM220" s="11"/>
      <c r="BN220" s="5"/>
      <c r="BO220" s="11"/>
      <c r="BP220" s="12"/>
      <c r="BQ220" s="12"/>
      <c r="BR220" s="11"/>
      <c r="BS220" s="11"/>
      <c r="BT220" s="11"/>
    </row>
    <row r="221" spans="1:72" s="1" customFormat="1" ht="82.7" customHeight="1" x14ac:dyDescent="0.15">
      <c r="A221" s="22" t="s">
        <v>417</v>
      </c>
      <c r="B221" s="22" t="s">
        <v>437</v>
      </c>
      <c r="C221" s="22" t="s">
        <v>141</v>
      </c>
      <c r="D221" s="22" t="s">
        <v>141</v>
      </c>
      <c r="E221" s="22" t="s">
        <v>143</v>
      </c>
      <c r="F221" s="22" t="s">
        <v>418</v>
      </c>
      <c r="G221" s="22" t="s">
        <v>419</v>
      </c>
      <c r="H221" s="22" t="s">
        <v>146</v>
      </c>
      <c r="I221" s="22" t="s">
        <v>147</v>
      </c>
      <c r="J221" s="22" t="s">
        <v>420</v>
      </c>
      <c r="K221" s="22" t="s">
        <v>149</v>
      </c>
      <c r="L221" s="23" t="s">
        <v>150</v>
      </c>
      <c r="M221" s="22" t="s">
        <v>151</v>
      </c>
      <c r="N221" s="22" t="s">
        <v>152</v>
      </c>
      <c r="O221" s="22" t="s">
        <v>153</v>
      </c>
      <c r="P221" s="22" t="s">
        <v>154</v>
      </c>
      <c r="Q221" s="22" t="s">
        <v>155</v>
      </c>
      <c r="R221" s="22" t="s">
        <v>156</v>
      </c>
      <c r="S221" s="22" t="s">
        <v>157</v>
      </c>
      <c r="T221" s="22" t="s">
        <v>158</v>
      </c>
      <c r="U221" s="22" t="s">
        <v>159</v>
      </c>
      <c r="V221" s="22" t="s">
        <v>160</v>
      </c>
      <c r="W221" s="22" t="s">
        <v>161</v>
      </c>
      <c r="X221" s="22" t="s">
        <v>162</v>
      </c>
      <c r="Y221" s="22" t="s">
        <v>163</v>
      </c>
      <c r="Z221" s="22" t="s">
        <v>164</v>
      </c>
      <c r="AA221" s="22" t="s">
        <v>165</v>
      </c>
      <c r="AB221" s="22" t="s">
        <v>166</v>
      </c>
      <c r="AC221" s="22" t="s">
        <v>167</v>
      </c>
      <c r="AD221" s="22" t="s">
        <v>168</v>
      </c>
      <c r="AE221" s="22" t="s">
        <v>169</v>
      </c>
      <c r="AF221" s="22" t="s">
        <v>170</v>
      </c>
      <c r="AG221" s="22" t="s">
        <v>171</v>
      </c>
      <c r="AH221" s="22" t="s">
        <v>172</v>
      </c>
      <c r="AI221" s="22" t="s">
        <v>173</v>
      </c>
      <c r="AJ221" s="22" t="s">
        <v>174</v>
      </c>
      <c r="AK221" s="22" t="s">
        <v>175</v>
      </c>
      <c r="AL221" s="22" t="s">
        <v>176</v>
      </c>
      <c r="AM221" s="22" t="s">
        <v>177</v>
      </c>
      <c r="AN221" s="22" t="s">
        <v>178</v>
      </c>
      <c r="AO221" s="22" t="s">
        <v>179</v>
      </c>
      <c r="AP221" s="22" t="s">
        <v>180</v>
      </c>
      <c r="AQ221" s="22" t="s">
        <v>181</v>
      </c>
      <c r="AR221" s="22" t="s">
        <v>182</v>
      </c>
      <c r="AS221" s="40" t="s">
        <v>183</v>
      </c>
      <c r="AT221" s="40" t="s">
        <v>184</v>
      </c>
      <c r="AU221" s="22" t="s">
        <v>185</v>
      </c>
      <c r="AV221" s="22" t="s">
        <v>186</v>
      </c>
      <c r="AW221" s="22" t="s">
        <v>187</v>
      </c>
      <c r="AX221" s="22" t="s">
        <v>188</v>
      </c>
      <c r="AY221" s="22" t="s">
        <v>189</v>
      </c>
      <c r="AZ221" s="22" t="s">
        <v>190</v>
      </c>
      <c r="BA221" s="22" t="s">
        <v>191</v>
      </c>
      <c r="BB221" s="22" t="s">
        <v>192</v>
      </c>
      <c r="BC221" s="22" t="s">
        <v>193</v>
      </c>
      <c r="BD221" s="22" t="s">
        <v>194</v>
      </c>
      <c r="BE221" s="22" t="s">
        <v>195</v>
      </c>
      <c r="BF221" s="22" t="s">
        <v>196</v>
      </c>
      <c r="BG221" s="22" t="s">
        <v>197</v>
      </c>
      <c r="BH221" s="22" t="s">
        <v>198</v>
      </c>
      <c r="BI221" s="22" t="s">
        <v>199</v>
      </c>
      <c r="BJ221" s="22" t="s">
        <v>200</v>
      </c>
      <c r="BK221" s="22" t="s">
        <v>201</v>
      </c>
      <c r="BL221" s="22" t="s">
        <v>202</v>
      </c>
      <c r="BM221" s="22" t="s">
        <v>203</v>
      </c>
      <c r="BN221" s="22" t="s">
        <v>204</v>
      </c>
      <c r="BO221" s="22" t="s">
        <v>205</v>
      </c>
      <c r="BP221" s="22" t="s">
        <v>421</v>
      </c>
      <c r="BQ221" s="22" t="s">
        <v>422</v>
      </c>
      <c r="BR221" s="23" t="s">
        <v>208</v>
      </c>
      <c r="BS221" s="22" t="s">
        <v>209</v>
      </c>
      <c r="BT221" s="22" t="s">
        <v>210</v>
      </c>
    </row>
    <row r="222" spans="1:72" s="37" customFormat="1" ht="13.35" customHeight="1" x14ac:dyDescent="0.2">
      <c r="A222" s="31" t="s">
        <v>423</v>
      </c>
      <c r="B222" s="32"/>
      <c r="C222" s="32"/>
      <c r="D222" s="32"/>
      <c r="E222" s="32"/>
      <c r="F222" s="33"/>
      <c r="G222" s="33"/>
      <c r="H222" s="34">
        <f>SUMIF($BL$3:$BL$221,"UDIS",H3:H221)</f>
        <v>6609049.0965889962</v>
      </c>
      <c r="I222" s="34">
        <f t="shared" ref="I222:AW222" si="4">SUMIF($BL$3:$BL$221,"UDIS",I3:I221)</f>
        <v>7014059.7863150015</v>
      </c>
      <c r="J222" s="34">
        <f t="shared" si="4"/>
        <v>68738.61</v>
      </c>
      <c r="K222" s="34">
        <f t="shared" si="4"/>
        <v>13465765.932903994</v>
      </c>
      <c r="L222" s="34">
        <f t="shared" si="4"/>
        <v>82639.44</v>
      </c>
      <c r="M222" s="34">
        <f t="shared" si="4"/>
        <v>0</v>
      </c>
      <c r="N222" s="34">
        <f t="shared" si="4"/>
        <v>0</v>
      </c>
      <c r="O222" s="34">
        <f t="shared" si="4"/>
        <v>37530.29</v>
      </c>
      <c r="P222" s="34">
        <f t="shared" si="4"/>
        <v>5100.1500000000005</v>
      </c>
      <c r="Q222" s="34">
        <f t="shared" si="4"/>
        <v>75788.319999999992</v>
      </c>
      <c r="R222" s="34">
        <f t="shared" si="4"/>
        <v>26250.687173857663</v>
      </c>
      <c r="S222" s="34">
        <f t="shared" si="4"/>
        <v>13347347.172903994</v>
      </c>
      <c r="T222" s="34">
        <f t="shared" si="4"/>
        <v>13249344.972459998</v>
      </c>
      <c r="U222" s="34">
        <f t="shared" si="4"/>
        <v>55083.479999999967</v>
      </c>
      <c r="V222" s="34">
        <f t="shared" si="4"/>
        <v>0</v>
      </c>
      <c r="W222" s="34">
        <f t="shared" si="4"/>
        <v>48553.54</v>
      </c>
      <c r="X222" s="34">
        <f t="shared" si="4"/>
        <v>2732.8300000000004</v>
      </c>
      <c r="Y222" s="34">
        <f t="shared" si="4"/>
        <v>0</v>
      </c>
      <c r="Z222" s="34">
        <f t="shared" si="4"/>
        <v>0</v>
      </c>
      <c r="AA222" s="34">
        <f t="shared" si="4"/>
        <v>13253142.082460005</v>
      </c>
      <c r="AB222" s="34">
        <f t="shared" si="4"/>
        <v>202.64</v>
      </c>
      <c r="AC222" s="34">
        <f t="shared" si="4"/>
        <v>0</v>
      </c>
      <c r="AD222" s="34">
        <f t="shared" si="4"/>
        <v>0</v>
      </c>
      <c r="AE222" s="34">
        <f t="shared" si="4"/>
        <v>0</v>
      </c>
      <c r="AF222" s="34">
        <f t="shared" si="4"/>
        <v>115.44</v>
      </c>
      <c r="AG222" s="34">
        <f t="shared" si="4"/>
        <v>0</v>
      </c>
      <c r="AH222" s="34">
        <f t="shared" si="4"/>
        <v>332.15999999999997</v>
      </c>
      <c r="AI222" s="34">
        <f t="shared" si="4"/>
        <v>1394.05</v>
      </c>
      <c r="AJ222" s="34">
        <f t="shared" si="4"/>
        <v>109</v>
      </c>
      <c r="AK222" s="34">
        <f t="shared" si="4"/>
        <v>0</v>
      </c>
      <c r="AL222" s="34">
        <f t="shared" si="4"/>
        <v>0</v>
      </c>
      <c r="AM222" s="34">
        <f t="shared" si="4"/>
        <v>2477.7800000000002</v>
      </c>
      <c r="AN222" s="34">
        <f t="shared" si="4"/>
        <v>0</v>
      </c>
      <c r="AO222" s="34">
        <f t="shared" si="4"/>
        <v>103.28</v>
      </c>
      <c r="AP222" s="34">
        <f t="shared" si="4"/>
        <v>6881.71</v>
      </c>
      <c r="AQ222" s="34">
        <f t="shared" si="4"/>
        <v>1623.973</v>
      </c>
      <c r="AR222" s="34">
        <f t="shared" si="4"/>
        <v>28.63</v>
      </c>
      <c r="AS222" s="34">
        <f t="shared" si="4"/>
        <v>320.40722700000003</v>
      </c>
      <c r="AT222" s="34">
        <f t="shared" si="4"/>
        <v>57391.899999999994</v>
      </c>
      <c r="AU222" s="35">
        <f t="shared" si="4"/>
        <v>82773.562946857652</v>
      </c>
      <c r="AV222" s="34">
        <f t="shared" si="4"/>
        <v>7054068.7863150015</v>
      </c>
      <c r="AW222" s="34">
        <f t="shared" si="4"/>
        <v>13253142.082460005</v>
      </c>
      <c r="AX222" s="33"/>
      <c r="AY222" s="33"/>
      <c r="AZ222" s="33"/>
      <c r="BA222" s="34">
        <v>16234999.58</v>
      </c>
      <c r="BB222" s="33"/>
      <c r="BC222" s="33">
        <v>10932.2475123616</v>
      </c>
      <c r="BD222" s="33"/>
      <c r="BE222" s="33"/>
      <c r="BF222" s="33"/>
      <c r="BG222" s="33"/>
      <c r="BH222" s="33"/>
      <c r="BI222" s="33"/>
      <c r="BJ222" s="33"/>
      <c r="BK222" s="33"/>
      <c r="BL222" s="33"/>
      <c r="BM222" s="36"/>
      <c r="BN222" s="33"/>
      <c r="BO222" s="33"/>
      <c r="BP222" s="33"/>
      <c r="BQ222" s="33"/>
      <c r="BR222" s="33">
        <v>4738639.8600000003</v>
      </c>
      <c r="BS222" s="33"/>
      <c r="BT222" s="33"/>
    </row>
    <row r="223" spans="1:72" s="37" customFormat="1" ht="13.35" customHeight="1" x14ac:dyDescent="0.2">
      <c r="A223" s="31" t="s">
        <v>424</v>
      </c>
      <c r="B223" s="32"/>
      <c r="C223" s="32"/>
      <c r="D223" s="32"/>
      <c r="E223" s="32"/>
      <c r="F223" s="33"/>
      <c r="G223" s="36" t="s">
        <v>438</v>
      </c>
      <c r="H223" s="34">
        <f>SUMIF($BL$3:$BL$221,"PESOS",H3:H221)</f>
        <v>12947897.389999997</v>
      </c>
      <c r="I223" s="34">
        <f t="shared" ref="I223:AW223" si="5">SUMIF($BL$3:$BL$221,"PESOS",I3:I221)</f>
        <v>753379.19</v>
      </c>
      <c r="J223" s="34">
        <f t="shared" si="5"/>
        <v>7403.41</v>
      </c>
      <c r="K223" s="34">
        <f t="shared" si="5"/>
        <v>13701276.579999998</v>
      </c>
      <c r="L223" s="34">
        <f t="shared" si="5"/>
        <v>238004.60999999993</v>
      </c>
      <c r="M223" s="34">
        <f t="shared" si="5"/>
        <v>0</v>
      </c>
      <c r="N223" s="34">
        <f t="shared" si="5"/>
        <v>0</v>
      </c>
      <c r="O223" s="34">
        <f t="shared" si="5"/>
        <v>67101.88</v>
      </c>
      <c r="P223" s="34">
        <f t="shared" si="5"/>
        <v>145946.23999999999</v>
      </c>
      <c r="Q223" s="34">
        <f t="shared" si="5"/>
        <v>233605</v>
      </c>
      <c r="R223" s="34">
        <f t="shared" si="5"/>
        <v>0</v>
      </c>
      <c r="S223" s="34">
        <f t="shared" si="5"/>
        <v>13254623.459999999</v>
      </c>
      <c r="T223" s="34">
        <f t="shared" si="5"/>
        <v>357434.23000000004</v>
      </c>
      <c r="U223" s="34">
        <f t="shared" si="5"/>
        <v>127797.77</v>
      </c>
      <c r="V223" s="34">
        <f t="shared" si="5"/>
        <v>0</v>
      </c>
      <c r="W223" s="34">
        <f t="shared" si="5"/>
        <v>64969.679999999993</v>
      </c>
      <c r="X223" s="34">
        <f t="shared" si="5"/>
        <v>75039.210000000006</v>
      </c>
      <c r="Y223" s="34">
        <f t="shared" si="5"/>
        <v>0</v>
      </c>
      <c r="Z223" s="34">
        <f t="shared" si="5"/>
        <v>0</v>
      </c>
      <c r="AA223" s="34">
        <f t="shared" si="5"/>
        <v>345223.10999999993</v>
      </c>
      <c r="AB223" s="34">
        <f t="shared" si="5"/>
        <v>0</v>
      </c>
      <c r="AC223" s="34">
        <f t="shared" si="5"/>
        <v>0</v>
      </c>
      <c r="AD223" s="34">
        <f t="shared" si="5"/>
        <v>0</v>
      </c>
      <c r="AE223" s="34">
        <f t="shared" si="5"/>
        <v>0</v>
      </c>
      <c r="AF223" s="34">
        <f t="shared" si="5"/>
        <v>1610</v>
      </c>
      <c r="AG223" s="34">
        <f t="shared" si="5"/>
        <v>0</v>
      </c>
      <c r="AH223" s="34">
        <f t="shared" si="5"/>
        <v>0</v>
      </c>
      <c r="AI223" s="34">
        <f t="shared" si="5"/>
        <v>8713.0700000000015</v>
      </c>
      <c r="AJ223" s="34">
        <f t="shared" si="5"/>
        <v>0</v>
      </c>
      <c r="AK223" s="34">
        <f t="shared" si="5"/>
        <v>0</v>
      </c>
      <c r="AL223" s="34">
        <f t="shared" si="5"/>
        <v>0</v>
      </c>
      <c r="AM223" s="34">
        <f t="shared" si="5"/>
        <v>5791.2</v>
      </c>
      <c r="AN223" s="34">
        <f t="shared" si="5"/>
        <v>0</v>
      </c>
      <c r="AO223" s="34">
        <f t="shared" si="5"/>
        <v>0</v>
      </c>
      <c r="AP223" s="34">
        <f t="shared" si="5"/>
        <v>5815.7999999999993</v>
      </c>
      <c r="AQ223" s="34">
        <f t="shared" si="5"/>
        <v>292279.22000000003</v>
      </c>
      <c r="AR223" s="34">
        <f t="shared" si="5"/>
        <v>0</v>
      </c>
      <c r="AS223" s="34">
        <f t="shared" si="5"/>
        <v>3291.89</v>
      </c>
      <c r="AT223" s="34">
        <f t="shared" si="5"/>
        <v>15616.019999999999</v>
      </c>
      <c r="AU223" s="35">
        <f t="shared" si="5"/>
        <v>874559.98</v>
      </c>
      <c r="AV223" s="34">
        <f t="shared" si="5"/>
        <v>778335.6799999997</v>
      </c>
      <c r="AW223" s="34">
        <f t="shared" si="5"/>
        <v>345223.10999999993</v>
      </c>
      <c r="AX223" s="33"/>
      <c r="AY223" s="33"/>
      <c r="AZ223" s="33"/>
      <c r="BA223" s="34">
        <v>20233840.059999999</v>
      </c>
      <c r="BB223" s="33"/>
      <c r="BC223" s="34">
        <v>33.7910504580571</v>
      </c>
      <c r="BD223" s="33"/>
      <c r="BE223" s="33"/>
      <c r="BF223" s="33"/>
      <c r="BG223" s="33"/>
      <c r="BH223" s="33"/>
      <c r="BI223" s="33"/>
      <c r="BJ223" s="33"/>
      <c r="BK223" s="33"/>
      <c r="BL223" s="36" t="s">
        <v>425</v>
      </c>
      <c r="BM223" s="34">
        <v>121759359.65350699</v>
      </c>
      <c r="BN223" s="33"/>
      <c r="BO223" s="33"/>
      <c r="BP223" s="33"/>
      <c r="BQ223" s="33"/>
      <c r="BR223" s="33">
        <v>87740.91</v>
      </c>
      <c r="BS223" s="33"/>
      <c r="BT223" s="33"/>
    </row>
    <row r="224" spans="1:72" s="1" customFormat="1" ht="18.2" customHeight="1" x14ac:dyDescent="0.15">
      <c r="A224" s="25" t="s">
        <v>426</v>
      </c>
      <c r="B224" s="26"/>
      <c r="C224" s="26"/>
      <c r="D224" s="26"/>
      <c r="E224" s="26"/>
      <c r="F224" s="26"/>
      <c r="G224" s="26"/>
      <c r="H224" s="25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7"/>
      <c r="W224" s="27"/>
      <c r="X224" s="27"/>
      <c r="Y224" s="27"/>
      <c r="Z224" s="27"/>
      <c r="AA224" s="27"/>
      <c r="AB224" s="27"/>
      <c r="AC224" s="26"/>
      <c r="AD224" s="26"/>
      <c r="AE224" s="26"/>
      <c r="AF224" s="26"/>
      <c r="AG224" s="26"/>
      <c r="AH224" s="26"/>
      <c r="AI224" s="26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9">
        <v>61.023041474654399</v>
      </c>
      <c r="AY224" s="29">
        <v>230.94930875576</v>
      </c>
      <c r="AZ224" s="30">
        <v>388116.04257919401</v>
      </c>
      <c r="BA224" s="30">
        <v>168059.16884792599</v>
      </c>
      <c r="BB224" s="27"/>
      <c r="BC224" s="27">
        <v>50.534739920828002</v>
      </c>
      <c r="BD224" s="27">
        <v>11.195863899058001</v>
      </c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</row>
    <row r="225" spans="46:47" s="1" customFormat="1" ht="28.7" customHeight="1" x14ac:dyDescent="0.15"/>
    <row r="226" spans="46:47" x14ac:dyDescent="0.2">
      <c r="AU226" s="38">
        <v>82756.637773248265</v>
      </c>
    </row>
    <row r="227" spans="46:47" x14ac:dyDescent="0.2">
      <c r="AU227" s="38">
        <v>874559.98</v>
      </c>
    </row>
    <row r="231" spans="46:47" x14ac:dyDescent="0.2">
      <c r="AU231" s="41">
        <v>16.925173609386547</v>
      </c>
    </row>
    <row r="232" spans="46:47" x14ac:dyDescent="0.2">
      <c r="AU232" s="41">
        <v>0</v>
      </c>
    </row>
    <row r="233" spans="46:47" x14ac:dyDescent="0.2">
      <c r="AT233" s="42" t="s">
        <v>469</v>
      </c>
      <c r="AU233" s="41">
        <v>16.925173609423975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RAMOS NORIEGA</dc:creator>
  <cp:lastModifiedBy>JUAN MANUEL MENDOZA CERVANTES</cp:lastModifiedBy>
  <cp:lastPrinted>2024-07-12T19:27:50Z</cp:lastPrinted>
  <dcterms:created xsi:type="dcterms:W3CDTF">2018-01-17T17:48:37Z</dcterms:created>
  <dcterms:modified xsi:type="dcterms:W3CDTF">2024-07-22T19:30:03Z</dcterms:modified>
</cp:coreProperties>
</file>