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2826890C-657A-4944-82F8-16474DE914B5}" xr6:coauthVersionLast="47" xr6:coauthVersionMax="47" xr10:uidLastSave="{00000000-0000-0000-0000-000000000000}"/>
  <bookViews>
    <workbookView xWindow="20370" yWindow="-120" windowWidth="29040" windowHeight="15720" tabRatio="754" xr2:uid="{00000000-000D-0000-FFFF-FFFF00000000}"/>
  </bookViews>
  <sheets>
    <sheet name="CXC" sheetId="147" r:id="rId1"/>
  </sheets>
  <externalReferences>
    <externalReference r:id="rId2"/>
  </externalReferences>
  <definedNames>
    <definedName name="_xlnm._FilterDatabase" localSheetId="0" hidden="1">CXC!$A$2:$BT$495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1" i="147" l="1"/>
  <c r="AU491" i="147"/>
  <c r="S494" i="147"/>
  <c r="S493" i="147"/>
  <c r="AW494" i="147"/>
  <c r="AV494" i="147"/>
  <c r="AU494" i="147"/>
  <c r="AT494" i="147"/>
  <c r="AS494" i="147"/>
  <c r="AR494" i="147"/>
  <c r="AQ494" i="147"/>
  <c r="AP494" i="147"/>
  <c r="AO494" i="147"/>
  <c r="AN494" i="147"/>
  <c r="AM494" i="147"/>
  <c r="AL494" i="147"/>
  <c r="AK494" i="147"/>
  <c r="AJ494" i="147"/>
  <c r="AI494" i="147"/>
  <c r="AH494" i="147"/>
  <c r="AG494" i="147"/>
  <c r="AF494" i="147"/>
  <c r="AE494" i="147"/>
  <c r="AD494" i="147"/>
  <c r="AC494" i="147"/>
  <c r="AB494" i="147"/>
  <c r="AA494" i="147"/>
  <c r="Z494" i="147"/>
  <c r="Y494" i="147"/>
  <c r="X494" i="147"/>
  <c r="W494" i="147"/>
  <c r="V494" i="147"/>
  <c r="U494" i="147"/>
  <c r="T494" i="147"/>
  <c r="R494" i="147"/>
  <c r="Q494" i="147"/>
  <c r="P494" i="147"/>
  <c r="O494" i="147"/>
  <c r="N494" i="147"/>
  <c r="M494" i="147"/>
  <c r="L494" i="147"/>
  <c r="K494" i="147"/>
  <c r="J494" i="147"/>
  <c r="I494" i="147"/>
  <c r="AW493" i="147"/>
  <c r="AV493" i="147"/>
  <c r="AU493" i="147"/>
  <c r="AT493" i="147"/>
  <c r="AS493" i="147"/>
  <c r="AR493" i="147"/>
  <c r="AQ493" i="147"/>
  <c r="AP493" i="147"/>
  <c r="AO493" i="147"/>
  <c r="AN493" i="147"/>
  <c r="AM493" i="147"/>
  <c r="AL493" i="147"/>
  <c r="AK493" i="147"/>
  <c r="AJ493" i="147"/>
  <c r="AI493" i="147"/>
  <c r="AH493" i="147"/>
  <c r="AG493" i="147"/>
  <c r="AF493" i="147"/>
  <c r="AE493" i="147"/>
  <c r="AD493" i="147"/>
  <c r="AC493" i="147"/>
  <c r="AB493" i="147"/>
  <c r="AA493" i="147"/>
  <c r="Z493" i="147"/>
  <c r="Y493" i="147"/>
  <c r="X493" i="147"/>
  <c r="W493" i="147"/>
  <c r="V493" i="147"/>
  <c r="U493" i="147"/>
  <c r="T493" i="147"/>
  <c r="R493" i="147"/>
  <c r="Q493" i="147"/>
  <c r="P493" i="147"/>
  <c r="O493" i="147"/>
  <c r="N493" i="147"/>
  <c r="M493" i="147"/>
  <c r="L493" i="147"/>
  <c r="K493" i="147"/>
  <c r="J493" i="147"/>
  <c r="I493" i="147"/>
  <c r="H494" i="147"/>
  <c r="H493" i="147"/>
  <c r="AU490" i="147" l="1"/>
  <c r="AU489" i="147"/>
  <c r="AU488" i="147"/>
  <c r="AU487" i="147"/>
  <c r="AU486" i="147"/>
  <c r="AU485" i="147"/>
  <c r="AU484" i="147"/>
  <c r="AU483" i="147"/>
  <c r="AU482" i="147"/>
  <c r="AU481" i="147"/>
  <c r="AU480" i="147"/>
  <c r="AU479" i="147"/>
  <c r="AU478" i="147"/>
  <c r="AU477" i="147"/>
  <c r="AU476" i="147"/>
  <c r="AU475" i="147"/>
  <c r="AU474" i="147"/>
  <c r="AU473" i="147"/>
  <c r="AU472" i="147"/>
  <c r="AU471" i="147"/>
  <c r="AU470" i="147"/>
  <c r="AU469" i="147"/>
  <c r="AU468" i="147"/>
  <c r="AU467" i="147"/>
  <c r="AU466" i="147"/>
  <c r="AU465" i="147"/>
  <c r="AU464" i="147"/>
  <c r="AU463" i="147"/>
  <c r="AU462" i="147"/>
  <c r="AU461" i="147"/>
  <c r="AU460" i="147"/>
  <c r="AU459" i="147"/>
  <c r="AU458" i="147"/>
  <c r="AU457" i="147"/>
  <c r="AU456" i="147"/>
  <c r="AU455" i="147"/>
  <c r="AU454" i="147"/>
  <c r="AU453" i="147"/>
  <c r="AU452" i="147"/>
  <c r="AU451" i="147"/>
  <c r="AU450" i="147"/>
  <c r="AU449" i="147"/>
  <c r="AU448" i="147"/>
  <c r="AU447" i="147"/>
  <c r="AU446" i="147"/>
  <c r="AU445" i="147"/>
  <c r="AU444" i="147"/>
  <c r="AU443" i="147"/>
  <c r="AU442" i="147"/>
  <c r="AU441" i="147"/>
  <c r="AU440" i="147"/>
  <c r="AU439" i="147"/>
  <c r="AU438" i="147"/>
  <c r="AU437" i="147"/>
  <c r="AU436" i="147"/>
  <c r="AU435" i="147"/>
  <c r="AU434" i="147"/>
  <c r="AU433" i="147"/>
  <c r="AU432" i="147"/>
  <c r="AU431" i="147"/>
  <c r="AU430" i="147"/>
  <c r="AU429" i="147"/>
  <c r="AU428" i="147"/>
  <c r="AU427" i="147"/>
  <c r="AU426" i="147"/>
  <c r="AU425" i="147"/>
  <c r="AU424" i="147"/>
  <c r="AU423" i="147"/>
  <c r="AU422" i="147"/>
  <c r="AU421" i="147"/>
  <c r="AU420" i="147"/>
  <c r="AU419" i="147"/>
  <c r="AU418" i="147"/>
  <c r="AU417" i="147"/>
  <c r="AU416" i="147"/>
  <c r="AU415" i="147"/>
  <c r="AU414" i="147"/>
  <c r="AU413" i="147"/>
  <c r="AU412" i="147"/>
  <c r="AU411" i="147"/>
  <c r="AU410" i="147"/>
  <c r="AU409" i="147"/>
  <c r="AU408" i="147"/>
  <c r="AU407" i="147"/>
  <c r="AU406" i="147"/>
  <c r="AU405" i="147"/>
  <c r="AU404" i="147"/>
  <c r="AU403" i="147"/>
  <c r="AU402" i="147"/>
  <c r="AU401" i="147"/>
  <c r="AU400" i="147"/>
  <c r="AU399" i="147"/>
  <c r="AU398" i="147"/>
  <c r="AU397" i="147"/>
  <c r="AU396" i="147"/>
  <c r="AU395" i="147"/>
  <c r="AU394" i="147"/>
  <c r="AU393" i="147"/>
  <c r="AU392" i="147"/>
  <c r="AU391" i="147"/>
  <c r="AU390" i="147"/>
  <c r="AU389" i="147"/>
  <c r="AU388" i="147"/>
  <c r="AU387" i="147"/>
  <c r="AU386" i="147"/>
  <c r="AU385" i="147"/>
  <c r="AU384" i="147"/>
  <c r="AU383" i="147"/>
  <c r="AU382" i="147"/>
  <c r="AU381" i="147"/>
  <c r="AU380" i="147"/>
  <c r="AU379" i="147"/>
  <c r="AU378" i="147"/>
  <c r="AU377" i="147"/>
  <c r="AU376" i="147"/>
  <c r="AU375" i="147"/>
  <c r="AU374" i="147"/>
  <c r="AU373" i="147"/>
  <c r="AU372" i="147"/>
  <c r="AU371" i="147"/>
  <c r="AU370" i="147"/>
  <c r="AU369" i="147"/>
  <c r="AU368" i="147"/>
  <c r="AU367" i="147"/>
  <c r="AU366" i="147"/>
  <c r="AU365" i="147"/>
  <c r="AU364" i="147"/>
  <c r="AU363" i="147"/>
  <c r="AU362" i="147"/>
  <c r="AU361" i="147"/>
  <c r="AU360" i="147"/>
  <c r="AU359" i="147"/>
  <c r="AU358" i="147"/>
  <c r="AU357" i="147"/>
  <c r="AU356" i="147"/>
  <c r="AU355" i="147"/>
  <c r="AU354" i="147"/>
  <c r="AU353" i="147"/>
  <c r="AU352" i="147"/>
  <c r="AU351" i="147"/>
  <c r="AU350" i="147"/>
  <c r="AU349" i="147"/>
  <c r="AU348" i="147"/>
  <c r="AU347" i="147"/>
  <c r="AU346" i="147"/>
  <c r="AU345" i="147"/>
  <c r="AU344" i="147"/>
  <c r="AU343" i="147"/>
  <c r="AU342" i="147"/>
  <c r="AU341" i="147"/>
  <c r="AU340" i="147"/>
  <c r="AU339" i="147"/>
  <c r="AU338" i="147"/>
  <c r="AU337" i="147"/>
  <c r="AU336" i="147"/>
  <c r="AU335" i="147"/>
  <c r="AU334" i="147"/>
  <c r="AU333" i="147"/>
  <c r="AU332" i="147"/>
  <c r="AU331" i="147"/>
  <c r="AU330" i="147"/>
  <c r="AU329" i="147"/>
  <c r="AU328" i="147"/>
  <c r="AU327" i="147"/>
  <c r="AU326" i="147"/>
  <c r="AU325" i="147"/>
  <c r="AU324" i="147"/>
  <c r="AU323" i="147"/>
  <c r="AU322" i="147"/>
  <c r="AU321" i="147"/>
  <c r="AU320" i="147"/>
  <c r="AU319" i="147"/>
  <c r="AU318" i="147"/>
  <c r="AU317" i="147"/>
  <c r="AU316" i="147"/>
  <c r="AU315" i="147"/>
  <c r="AU314" i="147"/>
  <c r="AU313" i="147"/>
  <c r="AU312" i="147"/>
  <c r="AU311" i="147"/>
  <c r="AU310" i="147"/>
  <c r="AU309" i="147"/>
  <c r="AU308" i="147"/>
  <c r="AU307" i="147"/>
  <c r="AU306" i="147"/>
  <c r="AU305" i="147"/>
  <c r="AU304" i="147"/>
  <c r="AU303" i="147"/>
  <c r="AU302" i="147"/>
  <c r="AU301" i="147"/>
  <c r="AU300" i="147"/>
  <c r="AU299" i="147"/>
  <c r="AU298" i="147"/>
  <c r="AU297" i="147"/>
  <c r="AU296" i="147"/>
  <c r="AU295" i="147"/>
  <c r="AU294" i="147"/>
  <c r="AU293" i="147"/>
  <c r="AU292" i="147"/>
  <c r="AU291" i="147"/>
  <c r="AU290" i="147"/>
  <c r="AU289" i="147"/>
  <c r="AU288" i="147"/>
  <c r="AU287" i="147"/>
  <c r="AU286" i="147"/>
  <c r="AU285" i="147"/>
  <c r="AU284" i="147"/>
  <c r="AU283" i="147"/>
  <c r="AU282" i="147"/>
  <c r="AU281" i="147"/>
  <c r="AU280" i="147"/>
  <c r="AU279" i="147"/>
  <c r="AU278" i="147"/>
  <c r="AU277" i="147"/>
  <c r="AU276" i="147"/>
  <c r="AU275" i="147"/>
  <c r="AU274" i="147"/>
  <c r="AU273" i="147"/>
  <c r="AU272" i="147"/>
  <c r="AU271" i="147"/>
  <c r="AU270" i="147"/>
  <c r="AU269" i="147"/>
  <c r="AU268" i="147"/>
  <c r="AU267" i="147"/>
  <c r="AU266" i="147"/>
  <c r="AU265" i="147"/>
  <c r="AU264" i="147"/>
  <c r="AU263" i="147"/>
  <c r="AU262" i="147"/>
  <c r="AU261" i="147"/>
  <c r="AU260" i="147"/>
  <c r="AU259" i="147"/>
  <c r="AU258" i="147"/>
  <c r="AU257" i="147"/>
  <c r="AU256" i="147"/>
  <c r="AU255" i="147"/>
  <c r="AU254" i="147"/>
  <c r="AU253" i="147"/>
  <c r="AU252" i="147"/>
  <c r="AU251" i="147"/>
  <c r="AU250" i="147"/>
  <c r="AU249" i="147"/>
  <c r="AU248" i="147"/>
  <c r="AU247" i="147"/>
  <c r="AU246" i="147"/>
  <c r="AU245" i="147"/>
  <c r="AU244" i="147"/>
  <c r="AU243" i="147"/>
  <c r="AU242" i="147"/>
  <c r="AU241" i="147"/>
  <c r="AU240" i="147"/>
  <c r="AU239" i="147"/>
  <c r="AU238" i="147"/>
  <c r="AU237" i="147"/>
  <c r="AU236" i="147"/>
  <c r="AU235" i="147"/>
  <c r="AU234" i="147"/>
  <c r="AU233" i="147"/>
  <c r="AU232" i="147"/>
  <c r="AU231" i="147"/>
  <c r="AU230" i="147"/>
  <c r="AU229" i="147"/>
  <c r="AU228" i="147"/>
  <c r="AU227" i="147"/>
  <c r="AU226" i="147"/>
  <c r="AU225" i="147"/>
  <c r="AU224" i="147"/>
  <c r="AU223" i="147"/>
  <c r="AU222" i="147"/>
  <c r="AU221" i="147"/>
  <c r="AU220" i="147"/>
  <c r="AU219" i="147"/>
  <c r="AU218" i="147"/>
  <c r="AU217" i="147"/>
  <c r="AU216" i="147"/>
  <c r="AU215" i="147"/>
  <c r="AU214" i="147"/>
  <c r="AU213" i="147"/>
  <c r="AU212" i="147"/>
  <c r="AU211" i="147"/>
  <c r="AU210" i="147"/>
  <c r="AU209" i="147"/>
  <c r="AU208" i="147"/>
  <c r="AU207" i="147"/>
  <c r="AU206" i="147"/>
  <c r="AU205" i="147"/>
  <c r="AU204" i="147"/>
  <c r="AU203" i="147"/>
  <c r="AU202" i="147"/>
  <c r="AU201" i="147"/>
  <c r="AU200" i="147"/>
  <c r="AU199" i="147"/>
  <c r="AU198" i="147"/>
  <c r="AU197" i="147"/>
  <c r="AU196" i="147"/>
  <c r="AU195" i="147"/>
  <c r="AU194" i="147"/>
  <c r="AU193" i="147"/>
  <c r="AU192" i="147"/>
  <c r="AU191" i="147"/>
  <c r="AU190" i="147"/>
  <c r="AU189" i="147"/>
  <c r="AU188" i="147"/>
  <c r="AU187" i="147"/>
  <c r="AU186" i="147"/>
  <c r="AU185" i="147"/>
  <c r="AU184" i="147"/>
  <c r="AU183" i="147"/>
  <c r="AU182" i="147"/>
  <c r="AU181" i="147"/>
  <c r="AU180" i="147"/>
  <c r="AU179" i="147"/>
  <c r="AU178" i="147"/>
  <c r="AU177" i="147"/>
  <c r="AU176" i="147"/>
  <c r="AU175" i="147"/>
  <c r="AU174" i="147"/>
  <c r="AU173" i="147"/>
  <c r="AU172" i="147"/>
  <c r="AU171" i="147"/>
  <c r="AU170" i="147"/>
  <c r="AU169" i="147"/>
  <c r="AU168" i="147"/>
  <c r="AU167" i="147"/>
  <c r="AU166" i="147"/>
  <c r="AU165" i="147"/>
  <c r="AU164" i="147"/>
  <c r="AU163" i="147"/>
  <c r="AU162" i="147"/>
  <c r="AU161" i="147"/>
  <c r="AU160" i="147"/>
  <c r="AU159" i="147"/>
  <c r="AU158" i="147"/>
  <c r="AU157" i="147"/>
  <c r="AU156" i="147"/>
  <c r="AU155" i="147"/>
  <c r="AU154" i="147"/>
  <c r="AU153" i="147"/>
  <c r="AU152" i="147"/>
  <c r="AU151" i="147"/>
  <c r="AU150" i="147"/>
  <c r="AU149" i="147"/>
  <c r="AU148" i="147"/>
  <c r="AU147" i="147"/>
  <c r="AU146" i="147"/>
  <c r="AU145" i="147"/>
  <c r="AU144" i="147"/>
  <c r="AU143" i="147"/>
  <c r="AU142" i="147"/>
  <c r="AU141" i="147"/>
  <c r="AU140" i="147"/>
  <c r="AU139" i="147"/>
  <c r="AU138" i="147"/>
  <c r="AU137" i="147"/>
  <c r="AU136" i="147"/>
  <c r="AU135" i="147"/>
  <c r="AU134" i="147"/>
  <c r="AU133" i="147"/>
  <c r="AU132" i="147"/>
  <c r="AU131" i="147"/>
  <c r="AU130" i="147"/>
  <c r="AU129" i="147"/>
  <c r="AU128" i="147"/>
  <c r="AU127" i="147"/>
  <c r="AU126" i="147"/>
  <c r="AU125" i="147"/>
  <c r="AU124" i="147"/>
  <c r="AU123" i="147"/>
  <c r="AU122" i="147"/>
  <c r="AU121" i="147"/>
  <c r="AU120" i="147"/>
  <c r="AU119" i="147"/>
  <c r="AU118" i="147"/>
  <c r="AU117" i="147"/>
  <c r="AU116" i="147"/>
  <c r="AU115" i="147"/>
  <c r="AU114" i="147"/>
  <c r="AU113" i="147"/>
  <c r="AU112" i="147"/>
  <c r="AU111" i="147"/>
  <c r="AU110" i="147"/>
  <c r="AU109" i="147"/>
  <c r="AU108" i="147"/>
  <c r="AU107" i="147"/>
  <c r="AU106" i="147"/>
  <c r="AU105" i="147"/>
  <c r="AU104" i="147"/>
  <c r="AU103" i="147"/>
  <c r="AU102" i="147"/>
  <c r="AU101" i="147"/>
  <c r="AU100" i="147"/>
  <c r="AU99" i="147"/>
  <c r="AU98" i="147"/>
  <c r="AU97" i="147"/>
  <c r="AU96" i="147"/>
  <c r="AU95" i="147"/>
  <c r="AU94" i="147"/>
  <c r="AU93" i="147"/>
  <c r="AU92" i="147"/>
  <c r="AU91" i="147"/>
  <c r="AU90" i="147"/>
  <c r="AU89" i="147"/>
  <c r="AU88" i="147"/>
  <c r="AU87" i="147"/>
  <c r="AU86" i="147"/>
  <c r="AU85" i="147"/>
  <c r="AU84" i="147"/>
  <c r="AU83" i="147"/>
  <c r="AU82" i="147"/>
  <c r="AU81" i="147"/>
  <c r="AU80" i="147"/>
  <c r="AU79" i="147"/>
  <c r="AU78" i="147"/>
  <c r="AU77" i="147"/>
  <c r="AU76" i="147"/>
  <c r="AU75" i="147"/>
  <c r="AU74" i="147"/>
  <c r="AU73" i="147"/>
  <c r="AU72" i="147"/>
  <c r="AU71" i="147"/>
  <c r="AU70" i="147"/>
  <c r="AU69" i="147"/>
  <c r="AU68" i="147"/>
  <c r="AU67" i="147"/>
  <c r="AU66" i="147"/>
  <c r="AU65" i="147"/>
  <c r="AU64" i="147"/>
  <c r="AU63" i="147"/>
  <c r="AU62" i="147"/>
  <c r="AU61" i="147"/>
  <c r="AU60" i="147"/>
  <c r="AU59" i="147"/>
  <c r="AU58" i="147"/>
  <c r="AU57" i="147"/>
  <c r="AU56" i="147"/>
  <c r="AU55" i="147"/>
  <c r="AU54" i="147"/>
  <c r="AU53" i="147"/>
  <c r="AU52" i="147"/>
  <c r="AU51" i="147"/>
  <c r="AU50" i="147"/>
  <c r="AU49" i="147"/>
  <c r="AU48" i="147"/>
  <c r="AU47" i="147"/>
  <c r="AU46" i="147"/>
  <c r="AU45" i="147"/>
  <c r="AU44" i="147"/>
  <c r="AU43" i="147"/>
  <c r="AU42" i="147"/>
  <c r="AU41" i="147"/>
  <c r="AU40" i="147"/>
  <c r="AU39" i="147"/>
  <c r="AU38" i="147"/>
  <c r="AU37" i="147"/>
  <c r="AU36" i="147"/>
  <c r="AU35" i="147"/>
  <c r="AU34" i="147"/>
  <c r="AU33" i="147"/>
  <c r="AU32" i="147"/>
  <c r="AU31" i="147"/>
  <c r="AU30" i="147"/>
  <c r="AU29" i="147"/>
  <c r="AU28" i="147"/>
  <c r="AU27" i="147"/>
  <c r="AU26" i="147"/>
  <c r="AU25" i="147"/>
  <c r="AU24" i="147"/>
  <c r="AU23" i="147"/>
  <c r="AU22" i="147"/>
  <c r="AU21" i="147"/>
  <c r="AU20" i="147"/>
  <c r="AU19" i="147"/>
  <c r="AU18" i="147"/>
  <c r="AU17" i="147"/>
  <c r="AU16" i="147"/>
  <c r="AU15" i="147"/>
  <c r="AU14" i="147"/>
  <c r="AU13" i="147"/>
  <c r="AU12" i="147"/>
  <c r="AU11" i="147"/>
  <c r="AU10" i="147"/>
  <c r="AU9" i="147"/>
  <c r="AU8" i="147"/>
  <c r="AU7" i="147"/>
  <c r="AU6" i="147"/>
  <c r="AU5" i="147"/>
  <c r="AU4" i="147"/>
  <c r="AU3" i="147"/>
</calcChain>
</file>

<file path=xl/sharedStrings.xml><?xml version="1.0" encoding="utf-8"?>
<sst xmlns="http://schemas.openxmlformats.org/spreadsheetml/2006/main" count="5029" uniqueCount="782">
  <si>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</si>
  <si>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</si>
  <si>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</si>
  <si>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</si>
  <si>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</si>
  <si>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</si>
  <si>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</si>
  <si>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</si>
  <si>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</si>
  <si>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</si>
  <si>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</si>
  <si>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</si>
  <si>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</si>
  <si>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</si>
  <si>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</si>
  <si>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</si>
  <si>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</si>
  <si>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</si>
  <si>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</si>
  <si>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</si>
  <si>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</si>
  <si>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</si>
  <si>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</si>
  <si>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</si>
  <si>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</si>
  <si>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</si>
  <si>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</si>
  <si>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</si>
  <si>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</si>
  <si>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</si>
  <si>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</si>
  <si>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</si>
  <si>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</si>
  <si>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</si>
  <si>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</si>
  <si>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</si>
  <si>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</si>
  <si>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</si>
  <si>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</si>
  <si>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</si>
  <si>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</si>
  <si>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</si>
  <si>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</si>
  <si>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</si>
  <si>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</si>
  <si>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</si>
  <si>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</si>
  <si>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</si>
  <si>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</si>
  <si>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</si>
  <si>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</si>
  <si>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</si>
  <si>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</si>
  <si>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</si>
  <si>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</si>
  <si>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</si>
  <si>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</si>
  <si>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</si>
  <si>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</si>
  <si>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</si>
  <si>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</si>
  <si>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</si>
  <si>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</si>
  <si>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</si>
  <si>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</si>
  <si>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</si>
  <si>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</si>
  <si>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</si>
  <si>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</si>
  <si>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</si>
  <si>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</si>
  <si>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</si>
  <si>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</si>
  <si>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</si>
  <si>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</si>
  <si>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</si>
  <si>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</si>
  <si>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</si>
  <si>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</si>
  <si>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</si>
  <si>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</si>
  <si>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</si>
  <si>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</si>
  <si>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</si>
  <si>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</si>
  <si>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</si>
  <si>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</si>
  <si>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</si>
  <si>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</si>
  <si>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</si>
  <si>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</si>
  <si>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</si>
  <si>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</si>
  <si>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</si>
  <si>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</si>
  <si>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</si>
  <si>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</si>
  <si>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</si>
  <si>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</si>
  <si>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</si>
  <si>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</si>
  <si>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</si>
  <si>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</si>
  <si>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</si>
  <si>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</si>
  <si>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</si>
  <si>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</si>
  <si>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</si>
  <si>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</si>
  <si>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</si>
  <si>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</si>
  <si>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</si>
  <si>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</si>
  <si>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</si>
  <si>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</si>
  <si>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</si>
  <si>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</si>
  <si>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</si>
  <si>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</si>
  <si>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</si>
  <si>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</si>
  <si>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</si>
  <si>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</si>
  <si>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</si>
  <si>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</si>
  <si>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</si>
  <si>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</si>
  <si>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</si>
  <si>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</si>
  <si>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</si>
  <si>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</si>
  <si>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</si>
  <si>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</si>
  <si>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</si>
  <si>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</si>
  <si>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</si>
  <si>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</si>
  <si>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</si>
  <si>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</si>
  <si>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</si>
  <si>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</si>
  <si>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</si>
  <si>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</si>
  <si>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</si>
  <si>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</si>
  <si>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</si>
  <si>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</si>
  <si>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</si>
  <si>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</si>
  <si>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</si>
  <si>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</si>
  <si>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</si>
  <si>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</si>
  <si>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</si>
  <si>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</si>
  <si>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</si>
  <si>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</si>
  <si>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</si>
  <si>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</si>
  <si>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</si>
  <si>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</si>
  <si>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</si>
  <si>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</si>
  <si>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</si>
  <si>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</si>
  <si>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</si>
  <si>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</si>
  <si>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</si>
  <si>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</si>
  <si>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</si>
  <si>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</si>
  <si>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</si>
  <si>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</si>
  <si>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</si>
  <si>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</si>
  <si>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</si>
  <si>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</si>
  <si>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</si>
  <si>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</si>
  <si>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</si>
  <si>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</si>
  <si>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</si>
  <si>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</si>
  <si>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</si>
  <si>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</si>
  <si>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</si>
  <si>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</si>
  <si>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</si>
  <si>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</si>
  <si>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</si>
  <si>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</si>
  <si>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</si>
  <si>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</si>
  <si>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</si>
  <si>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</si>
  <si>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</si>
  <si>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</si>
  <si>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</si>
  <si>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</si>
  <si>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</si>
  <si>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</si>
  <si>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</si>
  <si>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</si>
  <si>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</si>
  <si>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</si>
  <si>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</si>
  <si>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</si>
  <si>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</si>
  <si>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</si>
  <si>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</si>
  <si>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</si>
  <si>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</si>
  <si>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</si>
  <si>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</si>
  <si>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</si>
  <si>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</si>
  <si>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</si>
  <si>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</si>
  <si>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</si>
  <si>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</si>
  <si>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</si>
  <si>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</si>
  <si>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</si>
  <si>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</si>
  <si>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</si>
  <si>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</si>
  <si>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</si>
  <si>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</si>
  <si>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</si>
  <si>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4924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</si>
  <si>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</si>
  <si>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</si>
  <si>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</si>
  <si>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</si>
  <si>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</si>
  <si>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</si>
  <si>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</si>
  <si>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</si>
  <si>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</si>
  <si>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</si>
  <si>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</si>
  <si>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</si>
  <si>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</si>
  <si>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</si>
  <si>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</si>
  <si>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</si>
  <si>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</si>
  <si>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</si>
  <si>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</si>
  <si>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</si>
  <si>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</si>
  <si>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</si>
  <si>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</si>
  <si>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</si>
  <si>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</si>
  <si>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</si>
  <si>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</si>
  <si>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</si>
  <si>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</si>
  <si>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</si>
  <si>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</si>
  <si>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</si>
  <si>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</si>
  <si>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</si>
  <si>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</si>
  <si>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</si>
  <si>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</si>
  <si>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</si>
  <si>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</si>
  <si>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</si>
  <si>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</si>
  <si>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</si>
  <si>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</si>
  <si>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</si>
  <si>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</si>
  <si>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</si>
  <si>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</si>
  <si>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</si>
  <si>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</si>
  <si>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</si>
  <si>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</si>
  <si>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</si>
  <si>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</si>
  <si>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</si>
  <si>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</si>
  <si>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</si>
  <si>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</si>
  <si>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</si>
  <si>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</si>
  <si>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</si>
  <si>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</si>
  <si>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</si>
  <si>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</si>
  <si>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</si>
  <si>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</si>
  <si>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</si>
  <si>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</si>
  <si>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</si>
  <si>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</si>
  <si>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</si>
  <si>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</si>
  <si>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</si>
  <si>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</si>
  <si>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</si>
  <si>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</si>
  <si>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</si>
  <si>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</si>
  <si>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</si>
  <si>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</si>
  <si>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</si>
  <si>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</si>
  <si>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</si>
  <si>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</si>
  <si>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</si>
  <si>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</si>
  <si>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</si>
  <si>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</si>
  <si>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</si>
  <si>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</si>
  <si>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</si>
  <si>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</si>
  <si>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</si>
  <si>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</si>
  <si>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</si>
  <si>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</si>
  <si>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</si>
  <si>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</si>
  <si>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</si>
  <si>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</si>
  <si>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</si>
  <si>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</si>
  <si>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</si>
  <si>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</si>
  <si>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</si>
  <si>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</si>
  <si>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</si>
  <si>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</si>
  <si>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</si>
  <si>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</si>
  <si>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</si>
  <si>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</si>
  <si>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</si>
  <si>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</si>
  <si>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</si>
  <si>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</si>
  <si>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</si>
  <si>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</si>
  <si>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</si>
  <si>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</si>
  <si>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</si>
  <si>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</si>
  <si>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</si>
  <si>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</si>
  <si>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</si>
  <si>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</si>
  <si>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</si>
  <si>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</si>
  <si>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</si>
  <si>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</si>
  <si>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</si>
  <si>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</si>
  <si>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</si>
  <si>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</si>
  <si>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</si>
  <si>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</si>
  <si>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</si>
  <si>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</si>
  <si>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</si>
  <si>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</si>
  <si>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</si>
  <si>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</si>
  <si>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</si>
  <si>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</si>
  <si>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</si>
  <si>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</si>
  <si>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</si>
  <si>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</si>
  <si>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</si>
  <si>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</si>
  <si>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</si>
  <si>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</si>
  <si>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</si>
  <si>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</si>
  <si>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</si>
  <si>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</si>
  <si>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</si>
  <si>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</si>
  <si>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</si>
  <si>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</si>
  <si>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</si>
  <si>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</si>
  <si>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</si>
  <si>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</si>
  <si>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</si>
  <si>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</si>
  <si>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</si>
  <si>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</si>
  <si>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</si>
  <si>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</si>
  <si>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</si>
  <si>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</si>
  <si>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</si>
  <si>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</si>
  <si>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</si>
  <si>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</si>
  <si>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</si>
  <si>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</si>
  <si>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</si>
  <si>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</si>
  <si>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</si>
  <si>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</si>
  <si>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</si>
  <si>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</si>
  <si>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</si>
  <si>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</si>
  <si>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</si>
  <si>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</si>
  <si>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</si>
  <si>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</si>
  <si>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</si>
  <si>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</si>
  <si>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</si>
  <si>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</si>
  <si>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</si>
  <si>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</si>
  <si>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</si>
  <si>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</si>
  <si>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</si>
  <si>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</si>
  <si>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</si>
  <si>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</si>
  <si>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</si>
  <si>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</si>
  <si>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</si>
  <si>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</si>
  <si>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</si>
  <si>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</si>
  <si>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</si>
  <si>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</si>
  <si>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</si>
  <si>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</si>
  <si>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</si>
  <si>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</si>
  <si>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</si>
  <si>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</si>
  <si>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</si>
  <si>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</si>
  <si>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</si>
  <si>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</si>
  <si>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</si>
  <si>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</si>
  <si>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</si>
  <si>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</si>
  <si>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</si>
  <si>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</si>
  <si>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</si>
  <si>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</si>
  <si>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</si>
  <si>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</si>
  <si>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</si>
  <si>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</si>
  <si>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</si>
  <si>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</si>
  <si>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</si>
  <si>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</si>
  <si>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</si>
  <si>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</si>
  <si>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</si>
  <si>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</si>
  <si>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</si>
  <si>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</si>
  <si>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</si>
  <si>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</si>
  <si>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</si>
  <si>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</si>
  <si>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</si>
  <si>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</si>
  <si>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</si>
  <si>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</si>
  <si>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</si>
  <si>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</si>
  <si>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</si>
  <si>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</si>
  <si>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</si>
  <si>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</si>
  <si>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</si>
  <si>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</si>
  <si>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</si>
  <si>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</si>
  <si>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</si>
  <si>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</si>
  <si>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</si>
  <si>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</si>
  <si>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</si>
  <si>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</si>
  <si>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</si>
  <si>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</si>
  <si>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</si>
  <si>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</si>
  <si>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</si>
  <si>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</si>
  <si>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</si>
  <si>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</si>
  <si>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</si>
  <si>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</si>
  <si>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</si>
  <si>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</si>
  <si>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</si>
  <si>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</si>
  <si>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</si>
  <si>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</si>
  <si>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</si>
  <si>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</si>
  <si>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</si>
  <si>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</si>
  <si>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</si>
  <si>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</si>
  <si>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</si>
  <si>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</si>
  <si>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</si>
  <si>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</si>
  <si>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</si>
  <si>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</si>
  <si>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</si>
  <si>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</si>
  <si>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</si>
  <si>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</si>
  <si>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</si>
  <si>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</si>
  <si>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</si>
  <si>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</si>
  <si>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</si>
  <si>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</si>
  <si>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</si>
  <si>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</si>
  <si>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</si>
  <si>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</si>
  <si>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</si>
  <si>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</si>
  <si>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</si>
  <si>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</si>
  <si>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</si>
  <si>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</si>
  <si>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</si>
  <si>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</si>
  <si>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</si>
  <si>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</si>
  <si>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</si>
  <si>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</si>
  <si>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</si>
  <si>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</si>
  <si>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</si>
  <si>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</si>
  <si>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</si>
  <si>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</si>
  <si>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</si>
  <si>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</si>
  <si>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</si>
  <si>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</si>
  <si>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</si>
  <si>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</si>
  <si>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</si>
  <si>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</si>
  <si>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</si>
  <si>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</si>
  <si>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</si>
  <si>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</si>
  <si>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</si>
  <si>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</si>
  <si>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</si>
  <si>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</si>
  <si>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</si>
  <si>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</si>
  <si>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</si>
  <si>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</si>
  <si>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</si>
  <si>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</si>
  <si>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</si>
  <si>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</si>
  <si>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</si>
  <si>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</si>
  <si>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</si>
  <si>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</si>
  <si>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</si>
  <si>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</si>
  <si>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</si>
  <si>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</si>
  <si>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</si>
  <si>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</si>
  <si>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</si>
  <si>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</si>
  <si>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</si>
  <si>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</si>
  <si>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</si>
  <si>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</si>
  <si>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</si>
  <si>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</si>
  <si>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</si>
  <si>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</si>
  <si>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</si>
  <si>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</si>
  <si>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</si>
  <si>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</si>
  <si>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</si>
  <si>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</si>
  <si>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</si>
  <si>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</si>
  <si>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</si>
  <si>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</si>
  <si>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</si>
  <si>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</si>
  <si>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</si>
  <si>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</si>
  <si>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</si>
  <si>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</si>
  <si>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</si>
  <si>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</si>
  <si>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</si>
  <si>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</si>
  <si>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</si>
  <si>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</si>
  <si>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</si>
  <si>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</si>
  <si>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</si>
  <si>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</si>
  <si>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</si>
  <si>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</si>
  <si>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</si>
  <si>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</si>
  <si>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</si>
  <si>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</si>
  <si>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</si>
  <si>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</si>
  <si>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</si>
  <si>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</si>
  <si>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</si>
  <si>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</si>
  <si>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</si>
  <si>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</si>
  <si>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</si>
  <si>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</si>
  <si>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</si>
  <si>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</si>
  <si>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</si>
  <si>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</si>
  <si>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</si>
  <si>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</si>
  <si>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</si>
  <si>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</si>
  <si>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</si>
  <si>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</si>
  <si>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</si>
  <si>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</si>
  <si>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</si>
  <si>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</si>
  <si>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</si>
  <si>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</si>
  <si>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</si>
  <si>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</si>
  <si>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</si>
  <si>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</si>
  <si>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</si>
  <si>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</si>
  <si>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</si>
  <si>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</si>
  <si>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</si>
  <si>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</si>
  <si>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</si>
  <si>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</si>
  <si>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</si>
  <si>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</si>
  <si>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</si>
  <si>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</si>
  <si>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</si>
  <si>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</si>
  <si>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</si>
  <si>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</si>
  <si>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03020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</si>
  <si>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</si>
  <si>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</si>
  <si>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</si>
  <si>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</si>
  <si>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</si>
  <si>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</si>
  <si>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</si>
  <si>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</si>
  <si>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</si>
  <si>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</si>
  <si>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</si>
  <si>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</si>
  <si>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</si>
  <si>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</si>
  <si>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</si>
  <si>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</si>
  <si>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</si>
  <si>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</si>
  <si>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</si>
  <si>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</si>
  <si>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</si>
  <si>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</si>
  <si>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</si>
  <si>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</si>
  <si>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</si>
  <si>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</si>
  <si>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</si>
  <si>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</si>
  <si>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</si>
  <si>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</si>
  <si>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</si>
  <si>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</si>
  <si>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</si>
  <si>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</si>
  <si>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</si>
  <si>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</si>
  <si>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</si>
  <si>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</si>
  <si>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</si>
  <si>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</si>
  <si>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</si>
  <si>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</si>
  <si>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</si>
  <si>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</si>
  <si>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</si>
  <si>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</si>
  <si>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</si>
  <si>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</si>
  <si>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</si>
  <si>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</si>
  <si>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</si>
  <si>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</si>
  <si>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</si>
  <si>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</si>
  <si>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</si>
  <si>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</si>
  <si>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</si>
  <si>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</si>
  <si>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</si>
  <si>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</si>
  <si>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</si>
  <si>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</si>
  <si>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</si>
  <si>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</si>
  <si>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</si>
  <si>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</si>
  <si>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</si>
  <si>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</si>
  <si>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</si>
  <si>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</si>
  <si>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</si>
  <si>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</si>
  <si>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</si>
  <si>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</si>
  <si>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</si>
  <si>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</si>
  <si>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</si>
  <si>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</si>
  <si>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</si>
  <si>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</si>
  <si>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</si>
  <si>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</si>
  <si>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</si>
  <si>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</si>
  <si>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</si>
  <si>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</si>
  <si>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</si>
  <si>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</si>
  <si>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</si>
  <si>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</si>
  <si>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</si>
  <si>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</si>
  <si>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</si>
  <si>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</si>
  <si>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3010010101842069</t>
  </si>
  <si>
    <t>3010010101855681</t>
  </si>
  <si>
    <t>3010010101929239</t>
  </si>
  <si>
    <t>20926</t>
  </si>
  <si>
    <t>Liquidado</t>
  </si>
  <si>
    <t>45928</t>
  </si>
  <si>
    <t>38024</t>
  </si>
  <si>
    <t>Inmuebles Recuperados</t>
  </si>
  <si>
    <t>14541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</si>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</sst>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  <xf numFmtId="49" fontId="39" fillId="5" borderId="1" xfId="165" applyNumberFormat="1" applyFont="1" applyFill="1" applyBorder="1" applyAlignment="1">
      <alignment horizontal="center" vertical="center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5743-B425-4D8F-8AA9-FDD97B34338A}">
  <dimension ref="A1:BT503"/>
  <sheetViews>
    <sheetView tabSelected="1" workbookViewId="0">
      <pane ySplit="2" topLeftCell="A3" activePane="bottomLeft" state="frozen"/>
      <selection pane="bottomLeft" activeCell="B18" sqref="B18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346</v>
      </c>
      <c r="B2" s="2" t="s">
        <v>347</v>
      </c>
      <c r="C2" s="2" t="s">
        <v>348</v>
      </c>
      <c r="D2" s="2" t="s">
        <v>349</v>
      </c>
      <c r="E2" s="2" t="s">
        <v>350</v>
      </c>
      <c r="F2" s="2" t="s">
        <v>351</v>
      </c>
      <c r="G2" s="2" t="s">
        <v>352</v>
      </c>
      <c r="H2" s="2" t="s">
        <v>353</v>
      </c>
      <c r="I2" s="2" t="s">
        <v>354</v>
      </c>
      <c r="J2" s="2" t="s">
        <v>355</v>
      </c>
      <c r="K2" s="2" t="s">
        <v>356</v>
      </c>
      <c r="L2" s="3" t="s">
        <v>357</v>
      </c>
      <c r="M2" s="2" t="s">
        <v>358</v>
      </c>
      <c r="N2" s="2" t="s">
        <v>359</v>
      </c>
      <c r="O2" s="2" t="s">
        <v>360</v>
      </c>
      <c r="P2" s="2" t="s">
        <v>361</v>
      </c>
      <c r="Q2" s="2" t="s">
        <v>362</v>
      </c>
      <c r="R2" s="2" t="s">
        <v>363</v>
      </c>
      <c r="S2" s="2" t="s">
        <v>364</v>
      </c>
      <c r="T2" s="2" t="s">
        <v>365</v>
      </c>
      <c r="U2" s="2" t="s">
        <v>366</v>
      </c>
      <c r="V2" s="2" t="s">
        <v>367</v>
      </c>
      <c r="W2" s="2" t="s">
        <v>368</v>
      </c>
      <c r="X2" s="2" t="s">
        <v>369</v>
      </c>
      <c r="Y2" s="2" t="s">
        <v>370</v>
      </c>
      <c r="Z2" s="2" t="s">
        <v>371</v>
      </c>
      <c r="AA2" s="2" t="s">
        <v>372</v>
      </c>
      <c r="AB2" s="2" t="s">
        <v>373</v>
      </c>
      <c r="AC2" s="2" t="s">
        <v>374</v>
      </c>
      <c r="AD2" s="2" t="s">
        <v>375</v>
      </c>
      <c r="AE2" s="2" t="s">
        <v>376</v>
      </c>
      <c r="AF2" s="2" t="s">
        <v>377</v>
      </c>
      <c r="AG2" s="2" t="s">
        <v>378</v>
      </c>
      <c r="AH2" s="2" t="s">
        <v>379</v>
      </c>
      <c r="AI2" s="2" t="s">
        <v>380</v>
      </c>
      <c r="AJ2" s="2" t="s">
        <v>381</v>
      </c>
      <c r="AK2" s="2" t="s">
        <v>382</v>
      </c>
      <c r="AL2" s="2" t="s">
        <v>383</v>
      </c>
      <c r="AM2" s="2" t="s">
        <v>384</v>
      </c>
      <c r="AN2" s="2" t="s">
        <v>385</v>
      </c>
      <c r="AO2" s="2" t="s">
        <v>386</v>
      </c>
      <c r="AP2" s="2" t="s">
        <v>387</v>
      </c>
      <c r="AQ2" s="2" t="s">
        <v>388</v>
      </c>
      <c r="AR2" s="2" t="s">
        <v>389</v>
      </c>
      <c r="AS2" s="32" t="s">
        <v>390</v>
      </c>
      <c r="AT2" s="32" t="s">
        <v>391</v>
      </c>
      <c r="AU2" s="2" t="s">
        <v>392</v>
      </c>
      <c r="AV2" s="2" t="s">
        <v>393</v>
      </c>
      <c r="AW2" s="2" t="s">
        <v>394</v>
      </c>
      <c r="AX2" s="2" t="s">
        <v>395</v>
      </c>
      <c r="AY2" s="2" t="s">
        <v>396</v>
      </c>
      <c r="AZ2" s="2" t="s">
        <v>397</v>
      </c>
      <c r="BA2" s="2" t="s">
        <v>398</v>
      </c>
      <c r="BB2" s="2" t="s">
        <v>399</v>
      </c>
      <c r="BC2" s="2" t="s">
        <v>400</v>
      </c>
      <c r="BD2" s="2" t="s">
        <v>401</v>
      </c>
      <c r="BE2" s="2" t="s">
        <v>402</v>
      </c>
      <c r="BF2" s="2" t="s">
        <v>403</v>
      </c>
      <c r="BG2" s="2" t="s">
        <v>404</v>
      </c>
      <c r="BH2" s="2" t="s">
        <v>405</v>
      </c>
      <c r="BI2" s="2" t="s">
        <v>406</v>
      </c>
      <c r="BJ2" s="2" t="s">
        <v>407</v>
      </c>
      <c r="BK2" s="2" t="s">
        <v>408</v>
      </c>
      <c r="BL2" s="2" t="s">
        <v>409</v>
      </c>
      <c r="BM2" s="2" t="s">
        <v>410</v>
      </c>
      <c r="BN2" s="2" t="s">
        <v>411</v>
      </c>
      <c r="BO2" s="2" t="s">
        <v>412</v>
      </c>
      <c r="BP2" s="2" t="s">
        <v>413</v>
      </c>
      <c r="BQ2" s="2" t="s">
        <v>414</v>
      </c>
      <c r="BR2" s="3" t="s">
        <v>415</v>
      </c>
      <c r="BS2" s="2" t="s">
        <v>416</v>
      </c>
      <c r="BT2" s="2" t="s">
        <v>417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45444</v>
      </c>
      <c r="E3" s="6" t="s">
        <v>418</v>
      </c>
      <c r="F3" s="21">
        <v>0</v>
      </c>
      <c r="G3" s="21">
        <v>0</v>
      </c>
      <c r="H3" s="8">
        <v>21106.81</v>
      </c>
      <c r="I3" s="8">
        <v>0</v>
      </c>
      <c r="J3" s="8">
        <v>0</v>
      </c>
      <c r="K3" s="8">
        <v>21106.81</v>
      </c>
      <c r="L3" s="8">
        <v>477.02</v>
      </c>
      <c r="M3" s="8">
        <v>0</v>
      </c>
      <c r="N3" s="8">
        <v>0</v>
      </c>
      <c r="O3" s="8">
        <v>0</v>
      </c>
      <c r="P3" s="8">
        <v>477.02</v>
      </c>
      <c r="Q3" s="8">
        <v>0</v>
      </c>
      <c r="R3" s="8">
        <v>0</v>
      </c>
      <c r="S3" s="8">
        <v>20629.79</v>
      </c>
      <c r="T3" s="8">
        <v>0</v>
      </c>
      <c r="U3" s="8">
        <v>169.73</v>
      </c>
      <c r="V3" s="8">
        <v>0</v>
      </c>
      <c r="W3" s="8">
        <v>0</v>
      </c>
      <c r="X3" s="8">
        <v>169.73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-45.22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0.31</v>
      </c>
      <c r="AR3" s="8">
        <v>0</v>
      </c>
      <c r="AS3" s="8">
        <v>0.23</v>
      </c>
      <c r="AT3" s="8">
        <v>0</v>
      </c>
      <c r="AU3" s="8">
        <f t="shared" ref="AU3:AU66" si="0">AR3-AS3-AT3+AQ3+AP3+AO3+AM3+AJ3+AI3+AH3+AG3+AB3+X3+W3+R3+Q3+P3+O3-J3+N3</f>
        <v>887.31999999999994</v>
      </c>
      <c r="AV3" s="8">
        <v>0</v>
      </c>
      <c r="AW3" s="8">
        <v>0</v>
      </c>
      <c r="AX3" s="9">
        <v>37</v>
      </c>
      <c r="AY3" s="9">
        <v>300</v>
      </c>
      <c r="AZ3" s="8">
        <v>338697.18</v>
      </c>
      <c r="BA3" s="8">
        <v>73150</v>
      </c>
      <c r="BB3" s="7">
        <v>68</v>
      </c>
      <c r="BC3" s="7">
        <v>19.177385099111401</v>
      </c>
      <c r="BD3" s="7">
        <v>9.65</v>
      </c>
      <c r="BE3" s="7"/>
      <c r="BF3" s="6" t="s">
        <v>419</v>
      </c>
      <c r="BG3" s="4"/>
      <c r="BH3" s="6" t="s">
        <v>420</v>
      </c>
      <c r="BI3" s="6" t="s">
        <v>421</v>
      </c>
      <c r="BJ3" s="6" t="s">
        <v>422</v>
      </c>
      <c r="BK3" s="6" t="s">
        <v>423</v>
      </c>
      <c r="BL3" s="5" t="s">
        <v>1</v>
      </c>
      <c r="BM3" s="7">
        <v>168095.59298863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45444</v>
      </c>
      <c r="E4" s="13" t="s">
        <v>323</v>
      </c>
      <c r="F4" s="22">
        <v>22</v>
      </c>
      <c r="G4" s="22">
        <v>21</v>
      </c>
      <c r="H4" s="15">
        <v>25669.18</v>
      </c>
      <c r="I4" s="15">
        <v>11166.46</v>
      </c>
      <c r="J4" s="15">
        <v>0</v>
      </c>
      <c r="K4" s="15">
        <v>36835.64</v>
      </c>
      <c r="L4" s="15">
        <v>579.05999999999995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36835.64</v>
      </c>
      <c r="T4" s="15">
        <v>5407.58</v>
      </c>
      <c r="U4" s="15">
        <v>208.78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5616.36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0</v>
      </c>
      <c r="AV4" s="15">
        <v>11745.52</v>
      </c>
      <c r="AW4" s="15">
        <v>5616.36</v>
      </c>
      <c r="AX4" s="16">
        <v>37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37.528032193978902</v>
      </c>
      <c r="BD4" s="14">
        <v>9.76</v>
      </c>
      <c r="BE4" s="14"/>
      <c r="BF4" s="13" t="s">
        <v>419</v>
      </c>
      <c r="BG4" s="11"/>
      <c r="BH4" s="13" t="s">
        <v>420</v>
      </c>
      <c r="BI4" s="13" t="s">
        <v>421</v>
      </c>
      <c r="BJ4" s="13" t="s">
        <v>424</v>
      </c>
      <c r="BK4" s="13" t="s">
        <v>426</v>
      </c>
      <c r="BL4" s="12" t="s">
        <v>1</v>
      </c>
      <c r="BM4" s="14">
        <v>300144.05134107999</v>
      </c>
      <c r="BN4" s="12" t="s">
        <v>3</v>
      </c>
      <c r="BO4" s="14"/>
      <c r="BP4" s="17">
        <v>37449</v>
      </c>
      <c r="BQ4" s="17">
        <v>46580</v>
      </c>
      <c r="BR4" s="14">
        <v>6339.96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45444</v>
      </c>
      <c r="E5" s="6" t="s">
        <v>315</v>
      </c>
      <c r="F5" s="21">
        <v>52</v>
      </c>
      <c r="G5" s="21">
        <v>51</v>
      </c>
      <c r="H5" s="8">
        <v>27287.85</v>
      </c>
      <c r="I5" s="8">
        <v>23859.97</v>
      </c>
      <c r="J5" s="8">
        <v>0</v>
      </c>
      <c r="K5" s="8">
        <v>51147.82</v>
      </c>
      <c r="L5" s="8">
        <v>563.96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16841.03</v>
      </c>
      <c r="U5" s="8">
        <v>220.8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17061.830000000002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24423.93</v>
      </c>
      <c r="AW5" s="8">
        <v>17061.830000000002</v>
      </c>
      <c r="AX5" s="9">
        <v>40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419</v>
      </c>
      <c r="BG5" s="4"/>
      <c r="BH5" s="6" t="s">
        <v>420</v>
      </c>
      <c r="BI5" s="6" t="s">
        <v>421</v>
      </c>
      <c r="BJ5" s="6" t="s">
        <v>424</v>
      </c>
      <c r="BK5" s="6" t="s">
        <v>426</v>
      </c>
      <c r="BL5" s="5" t="s">
        <v>1</v>
      </c>
      <c r="BM5" s="7">
        <v>416762.51348054002</v>
      </c>
      <c r="BN5" s="5" t="s">
        <v>3</v>
      </c>
      <c r="BO5" s="7"/>
      <c r="BP5" s="10">
        <v>37547</v>
      </c>
      <c r="BQ5" s="10">
        <v>46678</v>
      </c>
      <c r="BR5" s="7">
        <v>15270.32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45444</v>
      </c>
      <c r="E6" s="13" t="s">
        <v>5</v>
      </c>
      <c r="F6" s="22">
        <v>88</v>
      </c>
      <c r="G6" s="22">
        <v>87</v>
      </c>
      <c r="H6" s="15">
        <v>28235.08</v>
      </c>
      <c r="I6" s="15">
        <v>39937.47</v>
      </c>
      <c r="J6" s="15">
        <v>0</v>
      </c>
      <c r="K6" s="15">
        <v>68172.55</v>
      </c>
      <c r="L6" s="15">
        <v>637.22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36347.089999999997</v>
      </c>
      <c r="U6" s="15">
        <v>229.65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36576.74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40574.69</v>
      </c>
      <c r="AW6" s="15">
        <v>36576.74</v>
      </c>
      <c r="AX6" s="16">
        <v>37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419</v>
      </c>
      <c r="BG6" s="11"/>
      <c r="BH6" s="13" t="s">
        <v>420</v>
      </c>
      <c r="BI6" s="13" t="s">
        <v>421</v>
      </c>
      <c r="BJ6" s="13" t="s">
        <v>424</v>
      </c>
      <c r="BK6" s="13" t="s">
        <v>426</v>
      </c>
      <c r="BL6" s="12" t="s">
        <v>1</v>
      </c>
      <c r="BM6" s="14">
        <v>555483.36739234999</v>
      </c>
      <c r="BN6" s="12" t="s">
        <v>3</v>
      </c>
      <c r="BO6" s="14"/>
      <c r="BP6" s="17">
        <v>37449</v>
      </c>
      <c r="BQ6" s="17">
        <v>46580</v>
      </c>
      <c r="BR6" s="14">
        <v>28266.400000000001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45444</v>
      </c>
      <c r="E7" s="6" t="s">
        <v>6</v>
      </c>
      <c r="F7" s="21">
        <v>182</v>
      </c>
      <c r="G7" s="21">
        <v>181</v>
      </c>
      <c r="H7" s="8">
        <v>30022.34</v>
      </c>
      <c r="I7" s="8">
        <v>58998.720000000001</v>
      </c>
      <c r="J7" s="8">
        <v>0</v>
      </c>
      <c r="K7" s="8">
        <v>89021.06</v>
      </c>
      <c r="L7" s="8">
        <v>620.54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97725.29</v>
      </c>
      <c r="U7" s="8">
        <v>242.93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97968.22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59619.26</v>
      </c>
      <c r="AW7" s="8">
        <v>97968.22</v>
      </c>
      <c r="AX7" s="9">
        <v>40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419</v>
      </c>
      <c r="BG7" s="4"/>
      <c r="BH7" s="6" t="s">
        <v>420</v>
      </c>
      <c r="BI7" s="6" t="s">
        <v>421</v>
      </c>
      <c r="BJ7" s="6" t="s">
        <v>424</v>
      </c>
      <c r="BK7" s="6" t="s">
        <v>426</v>
      </c>
      <c r="BL7" s="5" t="s">
        <v>1</v>
      </c>
      <c r="BM7" s="7">
        <v>725361.13402881997</v>
      </c>
      <c r="BN7" s="5" t="s">
        <v>3</v>
      </c>
      <c r="BO7" s="7"/>
      <c r="BP7" s="10">
        <v>37546</v>
      </c>
      <c r="BQ7" s="10">
        <v>46677</v>
      </c>
      <c r="BR7" s="7">
        <v>57755.88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45444</v>
      </c>
      <c r="E8" s="13" t="s">
        <v>7</v>
      </c>
      <c r="F8" s="22">
        <v>180</v>
      </c>
      <c r="G8" s="22">
        <v>179</v>
      </c>
      <c r="H8" s="15">
        <v>46602.54</v>
      </c>
      <c r="I8" s="15">
        <v>36615.550000000003</v>
      </c>
      <c r="J8" s="15">
        <v>0</v>
      </c>
      <c r="K8" s="15">
        <v>83218.09</v>
      </c>
      <c r="L8" s="15">
        <v>404.75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109638.05</v>
      </c>
      <c r="U8" s="15">
        <v>407.77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110045.82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37020.300000000003</v>
      </c>
      <c r="AW8" s="15">
        <v>110045.82</v>
      </c>
      <c r="AX8" s="16">
        <v>79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419</v>
      </c>
      <c r="BG8" s="11"/>
      <c r="BH8" s="13" t="s">
        <v>420</v>
      </c>
      <c r="BI8" s="13" t="s">
        <v>421</v>
      </c>
      <c r="BJ8" s="13" t="s">
        <v>427</v>
      </c>
      <c r="BK8" s="13" t="s">
        <v>426</v>
      </c>
      <c r="BL8" s="12" t="s">
        <v>1</v>
      </c>
      <c r="BM8" s="14">
        <v>678077.39128373004</v>
      </c>
      <c r="BN8" s="12" t="s">
        <v>3</v>
      </c>
      <c r="BO8" s="14"/>
      <c r="BP8" s="17">
        <v>36868</v>
      </c>
      <c r="BQ8" s="17">
        <v>47825</v>
      </c>
      <c r="BR8" s="14">
        <v>45954.09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45444</v>
      </c>
      <c r="E9" s="6" t="s">
        <v>8</v>
      </c>
      <c r="F9" s="21">
        <v>171</v>
      </c>
      <c r="G9" s="21">
        <v>170</v>
      </c>
      <c r="H9" s="8">
        <v>76926.17</v>
      </c>
      <c r="I9" s="8">
        <v>114093.94</v>
      </c>
      <c r="J9" s="8">
        <v>0</v>
      </c>
      <c r="K9" s="8">
        <v>191020.11</v>
      </c>
      <c r="L9" s="8">
        <v>1248.72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208179.5</v>
      </c>
      <c r="U9" s="8">
        <v>635.91999999999996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208815.42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115342.66</v>
      </c>
      <c r="AW9" s="8">
        <v>208815.42</v>
      </c>
      <c r="AX9" s="9">
        <v>49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419</v>
      </c>
      <c r="BG9" s="4"/>
      <c r="BH9" s="6" t="s">
        <v>428</v>
      </c>
      <c r="BI9" s="6" t="s">
        <v>429</v>
      </c>
      <c r="BJ9" s="6" t="s">
        <v>430</v>
      </c>
      <c r="BK9" s="6" t="s">
        <v>426</v>
      </c>
      <c r="BL9" s="5" t="s">
        <v>1</v>
      </c>
      <c r="BM9" s="7">
        <v>1556469.48724167</v>
      </c>
      <c r="BN9" s="5" t="s">
        <v>3</v>
      </c>
      <c r="BO9" s="7"/>
      <c r="BP9" s="10">
        <v>37813</v>
      </c>
      <c r="BQ9" s="10">
        <v>46945</v>
      </c>
      <c r="BR9" s="7">
        <v>88672.88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45444</v>
      </c>
      <c r="E10" s="13" t="s">
        <v>9</v>
      </c>
      <c r="F10" s="22">
        <v>170</v>
      </c>
      <c r="G10" s="22">
        <v>169</v>
      </c>
      <c r="H10" s="15">
        <v>79287.100000000006</v>
      </c>
      <c r="I10" s="15">
        <v>111863.49</v>
      </c>
      <c r="J10" s="15">
        <v>0</v>
      </c>
      <c r="K10" s="15">
        <v>191150.59</v>
      </c>
      <c r="L10" s="15">
        <v>1226.92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208025.51</v>
      </c>
      <c r="U10" s="15">
        <v>654.78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208680.29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113090.41</v>
      </c>
      <c r="AW10" s="15">
        <v>208680.29</v>
      </c>
      <c r="AX10" s="16">
        <v>51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419</v>
      </c>
      <c r="BG10" s="11"/>
      <c r="BH10" s="13" t="s">
        <v>428</v>
      </c>
      <c r="BI10" s="13" t="s">
        <v>429</v>
      </c>
      <c r="BJ10" s="13" t="s">
        <v>430</v>
      </c>
      <c r="BK10" s="13" t="s">
        <v>426</v>
      </c>
      <c r="BL10" s="12" t="s">
        <v>1</v>
      </c>
      <c r="BM10" s="14">
        <v>1557532.66398623</v>
      </c>
      <c r="BN10" s="12" t="s">
        <v>3</v>
      </c>
      <c r="BO10" s="14"/>
      <c r="BP10" s="17">
        <v>37876</v>
      </c>
      <c r="BQ10" s="17">
        <v>47008</v>
      </c>
      <c r="BR10" s="14">
        <v>88336.89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45444</v>
      </c>
      <c r="E11" s="6" t="s">
        <v>10</v>
      </c>
      <c r="F11" s="21">
        <v>191</v>
      </c>
      <c r="G11" s="21">
        <v>190</v>
      </c>
      <c r="H11" s="8">
        <v>80845.64</v>
      </c>
      <c r="I11" s="8">
        <v>119995.16</v>
      </c>
      <c r="J11" s="8">
        <v>0</v>
      </c>
      <c r="K11" s="8">
        <v>200840.8</v>
      </c>
      <c r="L11" s="8">
        <v>1251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246466.99</v>
      </c>
      <c r="U11" s="8">
        <v>667.65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247134.64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121246.16</v>
      </c>
      <c r="AW11" s="8">
        <v>247134.64</v>
      </c>
      <c r="AX11" s="9">
        <v>51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419</v>
      </c>
      <c r="BG11" s="4"/>
      <c r="BH11" s="6" t="s">
        <v>428</v>
      </c>
      <c r="BI11" s="6" t="s">
        <v>429</v>
      </c>
      <c r="BJ11" s="6" t="s">
        <v>431</v>
      </c>
      <c r="BK11" s="6" t="s">
        <v>426</v>
      </c>
      <c r="BL11" s="5" t="s">
        <v>1</v>
      </c>
      <c r="BM11" s="7">
        <v>1636490.4040375999</v>
      </c>
      <c r="BN11" s="5" t="s">
        <v>3</v>
      </c>
      <c r="BO11" s="7"/>
      <c r="BP11" s="10">
        <v>37866</v>
      </c>
      <c r="BQ11" s="10">
        <v>46998</v>
      </c>
      <c r="BR11" s="7">
        <v>101025.97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45444</v>
      </c>
      <c r="E12" s="13" t="s">
        <v>434</v>
      </c>
      <c r="F12" s="22">
        <v>0</v>
      </c>
      <c r="G12" s="22">
        <v>0</v>
      </c>
      <c r="H12" s="15">
        <v>46602.54</v>
      </c>
      <c r="I12" s="15">
        <v>0</v>
      </c>
      <c r="J12" s="15">
        <v>0</v>
      </c>
      <c r="K12" s="15">
        <v>46602.54</v>
      </c>
      <c r="L12" s="15">
        <v>404.75</v>
      </c>
      <c r="M12" s="15">
        <v>0</v>
      </c>
      <c r="N12" s="15">
        <v>0</v>
      </c>
      <c r="O12" s="15">
        <v>0</v>
      </c>
      <c r="P12" s="15">
        <v>404.75</v>
      </c>
      <c r="Q12" s="15">
        <v>0</v>
      </c>
      <c r="R12" s="15">
        <v>0</v>
      </c>
      <c r="S12" s="15">
        <v>46197.79</v>
      </c>
      <c r="T12" s="15">
        <v>0</v>
      </c>
      <c r="U12" s="15">
        <v>407.77</v>
      </c>
      <c r="V12" s="15">
        <v>0</v>
      </c>
      <c r="W12" s="15">
        <v>0</v>
      </c>
      <c r="X12" s="15">
        <v>407.77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-34.229999999999997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3.6819999999999999E-3</v>
      </c>
      <c r="AU12" s="8">
        <f t="shared" si="0"/>
        <v>1032.216318</v>
      </c>
      <c r="AV12" s="15">
        <v>0</v>
      </c>
      <c r="AW12" s="15">
        <v>0</v>
      </c>
      <c r="AX12" s="16">
        <v>79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44.208411483253599</v>
      </c>
      <c r="BD12" s="14">
        <v>10.5</v>
      </c>
      <c r="BE12" s="14"/>
      <c r="BF12" s="13" t="s">
        <v>419</v>
      </c>
      <c r="BG12" s="11"/>
      <c r="BH12" s="13" t="s">
        <v>420</v>
      </c>
      <c r="BI12" s="13" t="s">
        <v>421</v>
      </c>
      <c r="BJ12" s="13" t="s">
        <v>422</v>
      </c>
      <c r="BK12" s="13" t="s">
        <v>423</v>
      </c>
      <c r="BL12" s="12" t="s">
        <v>1</v>
      </c>
      <c r="BM12" s="14">
        <v>376428.69388462999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45444</v>
      </c>
      <c r="E13" s="6" t="s">
        <v>11</v>
      </c>
      <c r="F13" s="21">
        <v>178</v>
      </c>
      <c r="G13" s="21">
        <v>177</v>
      </c>
      <c r="H13" s="8">
        <v>62580.160000000003</v>
      </c>
      <c r="I13" s="8">
        <v>90129.67</v>
      </c>
      <c r="J13" s="8">
        <v>0</v>
      </c>
      <c r="K13" s="8">
        <v>152709.82999999999</v>
      </c>
      <c r="L13" s="8">
        <v>968.31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152709.82999999999</v>
      </c>
      <c r="T13" s="8">
        <v>173131.3</v>
      </c>
      <c r="U13" s="8">
        <v>516.80999999999995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173648.11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91097.98</v>
      </c>
      <c r="AW13" s="8">
        <v>173648.11</v>
      </c>
      <c r="AX13" s="9">
        <v>51</v>
      </c>
      <c r="AY13" s="9">
        <v>300</v>
      </c>
      <c r="AZ13" s="8">
        <v>600543.05000000005</v>
      </c>
      <c r="BA13" s="8">
        <v>164581.46</v>
      </c>
      <c r="BB13" s="7">
        <v>90</v>
      </c>
      <c r="BC13" s="7">
        <v>83.508098056731299</v>
      </c>
      <c r="BD13" s="7">
        <v>9.91</v>
      </c>
      <c r="BE13" s="7"/>
      <c r="BF13" s="6" t="s">
        <v>419</v>
      </c>
      <c r="BG13" s="4"/>
      <c r="BH13" s="6" t="s">
        <v>420</v>
      </c>
      <c r="BI13" s="6" t="s">
        <v>421</v>
      </c>
      <c r="BJ13" s="6" t="s">
        <v>427</v>
      </c>
      <c r="BK13" s="6" t="s">
        <v>426</v>
      </c>
      <c r="BL13" s="5" t="s">
        <v>1</v>
      </c>
      <c r="BM13" s="7">
        <v>1244309.7786765101</v>
      </c>
      <c r="BN13" s="5" t="s">
        <v>3</v>
      </c>
      <c r="BO13" s="7"/>
      <c r="BP13" s="10">
        <v>37866</v>
      </c>
      <c r="BQ13" s="10">
        <v>46998</v>
      </c>
      <c r="BR13" s="7">
        <v>72625.78</v>
      </c>
      <c r="BS13" s="7">
        <v>180.3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45444</v>
      </c>
      <c r="E14" s="13" t="s">
        <v>12</v>
      </c>
      <c r="F14" s="22">
        <v>124</v>
      </c>
      <c r="G14" s="22">
        <v>124</v>
      </c>
      <c r="H14" s="15">
        <v>0</v>
      </c>
      <c r="I14" s="15">
        <v>39881.360000000001</v>
      </c>
      <c r="J14" s="15">
        <v>0</v>
      </c>
      <c r="K14" s="15">
        <v>39881.360000000001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39881.360000000001</v>
      </c>
      <c r="T14" s="15">
        <v>22687.55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22687.55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39881.360000000001</v>
      </c>
      <c r="AW14" s="15">
        <v>22687.55</v>
      </c>
      <c r="AX14" s="16">
        <v>0</v>
      </c>
      <c r="AY14" s="16">
        <v>240</v>
      </c>
      <c r="AZ14" s="15">
        <v>200182.53</v>
      </c>
      <c r="BA14" s="15">
        <v>54195.53</v>
      </c>
      <c r="BB14" s="14">
        <v>90</v>
      </c>
      <c r="BC14" s="14">
        <v>66.229122586309202</v>
      </c>
      <c r="BD14" s="14">
        <v>9.39</v>
      </c>
      <c r="BE14" s="14"/>
      <c r="BF14" s="13" t="s">
        <v>419</v>
      </c>
      <c r="BG14" s="11"/>
      <c r="BH14" s="13" t="s">
        <v>420</v>
      </c>
      <c r="BI14" s="13" t="s">
        <v>421</v>
      </c>
      <c r="BJ14" s="13" t="s">
        <v>435</v>
      </c>
      <c r="BK14" s="13" t="s">
        <v>426</v>
      </c>
      <c r="BL14" s="12" t="s">
        <v>1</v>
      </c>
      <c r="BM14" s="14">
        <v>324961.17790791998</v>
      </c>
      <c r="BN14" s="12" t="s">
        <v>3</v>
      </c>
      <c r="BO14" s="14"/>
      <c r="BP14" s="17">
        <v>37952</v>
      </c>
      <c r="BQ14" s="17">
        <v>45257</v>
      </c>
      <c r="BR14" s="14">
        <v>14697.72</v>
      </c>
      <c r="BS14" s="14">
        <v>0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45444</v>
      </c>
      <c r="E15" s="6" t="s">
        <v>439</v>
      </c>
      <c r="F15" s="21">
        <v>1</v>
      </c>
      <c r="G15" s="21">
        <v>1</v>
      </c>
      <c r="H15" s="8">
        <v>28979.52</v>
      </c>
      <c r="I15" s="8">
        <v>636.17999999999995</v>
      </c>
      <c r="J15" s="8">
        <v>0</v>
      </c>
      <c r="K15" s="8">
        <v>29615.7</v>
      </c>
      <c r="L15" s="8">
        <v>322.05</v>
      </c>
      <c r="M15" s="8">
        <v>0</v>
      </c>
      <c r="N15" s="8">
        <v>0</v>
      </c>
      <c r="O15" s="8">
        <v>594.42999999999995</v>
      </c>
      <c r="P15" s="8">
        <v>0</v>
      </c>
      <c r="Q15" s="8">
        <v>0</v>
      </c>
      <c r="R15" s="8">
        <v>0</v>
      </c>
      <c r="S15" s="8">
        <v>29021.27</v>
      </c>
      <c r="T15" s="8">
        <v>488.5</v>
      </c>
      <c r="U15" s="8">
        <v>240.29</v>
      </c>
      <c r="V15" s="8">
        <v>0</v>
      </c>
      <c r="W15" s="8">
        <v>488.5</v>
      </c>
      <c r="X15" s="8">
        <v>0</v>
      </c>
      <c r="Y15" s="8">
        <v>0</v>
      </c>
      <c r="Z15" s="8">
        <v>0</v>
      </c>
      <c r="AA15" s="8">
        <v>240.29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43.77</v>
      </c>
      <c r="AH15" s="8">
        <v>0</v>
      </c>
      <c r="AI15" s="8">
        <v>0</v>
      </c>
      <c r="AJ15" s="8">
        <v>209</v>
      </c>
      <c r="AK15" s="8">
        <v>0</v>
      </c>
      <c r="AL15" s="8">
        <v>0</v>
      </c>
      <c r="AM15" s="8">
        <v>83.5</v>
      </c>
      <c r="AN15" s="8">
        <v>0</v>
      </c>
      <c r="AO15" s="8">
        <v>146.74</v>
      </c>
      <c r="AP15" s="8">
        <v>0.3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1566.2399999999998</v>
      </c>
      <c r="AV15" s="8">
        <v>363.8</v>
      </c>
      <c r="AW15" s="8">
        <v>240.29</v>
      </c>
      <c r="AX15" s="9">
        <v>67</v>
      </c>
      <c r="AY15" s="9">
        <v>360</v>
      </c>
      <c r="AZ15" s="8">
        <v>190201.01</v>
      </c>
      <c r="BA15" s="8">
        <v>64350</v>
      </c>
      <c r="BB15" s="7">
        <v>90</v>
      </c>
      <c r="BC15" s="7">
        <v>40.589188811188798</v>
      </c>
      <c r="BD15" s="7">
        <v>9.9499999999999993</v>
      </c>
      <c r="BE15" s="7"/>
      <c r="BF15" s="6" t="s">
        <v>419</v>
      </c>
      <c r="BG15" s="4"/>
      <c r="BH15" s="6" t="s">
        <v>436</v>
      </c>
      <c r="BI15" s="6" t="s">
        <v>437</v>
      </c>
      <c r="BJ15" s="6" t="s">
        <v>438</v>
      </c>
      <c r="BK15" s="6" t="s">
        <v>425</v>
      </c>
      <c r="BL15" s="5" t="s">
        <v>1</v>
      </c>
      <c r="BM15" s="7">
        <v>236471.02515018999</v>
      </c>
      <c r="BN15" s="5" t="s">
        <v>3</v>
      </c>
      <c r="BO15" s="7"/>
      <c r="BP15" s="10">
        <v>36509</v>
      </c>
      <c r="BQ15" s="10">
        <v>47467</v>
      </c>
      <c r="BR15" s="7">
        <v>178.02</v>
      </c>
      <c r="BS15" s="7">
        <v>104.5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45444</v>
      </c>
      <c r="E16" s="13" t="s">
        <v>440</v>
      </c>
      <c r="F16" s="22">
        <v>0</v>
      </c>
      <c r="G16" s="22">
        <v>0</v>
      </c>
      <c r="H16" s="15">
        <v>29882.34</v>
      </c>
      <c r="I16" s="15">
        <v>271.44</v>
      </c>
      <c r="J16" s="15">
        <v>0</v>
      </c>
      <c r="K16" s="15">
        <v>30153.78</v>
      </c>
      <c r="L16" s="15">
        <v>314.57</v>
      </c>
      <c r="M16" s="15">
        <v>0</v>
      </c>
      <c r="N16" s="15">
        <v>0</v>
      </c>
      <c r="O16" s="15">
        <v>271.44</v>
      </c>
      <c r="P16" s="15">
        <v>14.36</v>
      </c>
      <c r="Q16" s="15">
        <v>0</v>
      </c>
      <c r="R16" s="15">
        <v>0</v>
      </c>
      <c r="S16" s="15">
        <v>29867.98</v>
      </c>
      <c r="T16" s="15">
        <v>0</v>
      </c>
      <c r="U16" s="15">
        <v>247.77</v>
      </c>
      <c r="V16" s="15">
        <v>0</v>
      </c>
      <c r="W16" s="15">
        <v>0</v>
      </c>
      <c r="X16" s="15">
        <v>247.77</v>
      </c>
      <c r="Y16" s="15">
        <v>0</v>
      </c>
      <c r="Z16" s="15">
        <v>0</v>
      </c>
      <c r="AA16" s="15">
        <v>0</v>
      </c>
      <c r="AB16" s="15">
        <v>104.5</v>
      </c>
      <c r="AC16" s="15">
        <v>0</v>
      </c>
      <c r="AD16" s="15">
        <v>0</v>
      </c>
      <c r="AE16" s="15">
        <v>0</v>
      </c>
      <c r="AF16" s="15">
        <v>0</v>
      </c>
      <c r="AG16" s="15">
        <v>-19.3</v>
      </c>
      <c r="AH16" s="15">
        <v>73.37</v>
      </c>
      <c r="AI16" s="15">
        <v>0.15</v>
      </c>
      <c r="AJ16" s="15">
        <v>0</v>
      </c>
      <c r="AK16" s="15">
        <v>0</v>
      </c>
      <c r="AL16" s="15">
        <v>0</v>
      </c>
      <c r="AM16" s="15">
        <v>44.07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736.36000000000013</v>
      </c>
      <c r="AV16" s="15">
        <v>300.20999999999998</v>
      </c>
      <c r="AW16" s="15">
        <v>0</v>
      </c>
      <c r="AX16" s="16">
        <v>82</v>
      </c>
      <c r="AY16" s="16">
        <v>360</v>
      </c>
      <c r="AZ16" s="15">
        <v>211017.74</v>
      </c>
      <c r="BA16" s="15">
        <v>64350</v>
      </c>
      <c r="BB16" s="14">
        <v>90</v>
      </c>
      <c r="BC16" s="14">
        <v>41.773398601398597</v>
      </c>
      <c r="BD16" s="14">
        <v>9.9499999999999993</v>
      </c>
      <c r="BE16" s="14"/>
      <c r="BF16" s="13" t="s">
        <v>419</v>
      </c>
      <c r="BG16" s="11"/>
      <c r="BH16" s="13" t="s">
        <v>436</v>
      </c>
      <c r="BI16" s="13" t="s">
        <v>437</v>
      </c>
      <c r="BJ16" s="13" t="s">
        <v>438</v>
      </c>
      <c r="BK16" s="13" t="s">
        <v>423</v>
      </c>
      <c r="BL16" s="12" t="s">
        <v>1</v>
      </c>
      <c r="BM16" s="14">
        <v>243370.18503205999</v>
      </c>
      <c r="BN16" s="12" t="s">
        <v>3</v>
      </c>
      <c r="BO16" s="14"/>
      <c r="BP16" s="17">
        <v>36986</v>
      </c>
      <c r="BQ16" s="17">
        <v>47943</v>
      </c>
      <c r="BR16" s="14">
        <v>0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45444</v>
      </c>
      <c r="E17" s="6" t="s">
        <v>13</v>
      </c>
      <c r="F17" s="21">
        <v>163</v>
      </c>
      <c r="G17" s="21">
        <v>162</v>
      </c>
      <c r="H17" s="8">
        <v>47703.69</v>
      </c>
      <c r="I17" s="8">
        <v>26553.53</v>
      </c>
      <c r="J17" s="8">
        <v>0</v>
      </c>
      <c r="K17" s="8">
        <v>74257.22</v>
      </c>
      <c r="L17" s="8">
        <v>303.2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74257.22</v>
      </c>
      <c r="T17" s="8">
        <v>88984.04</v>
      </c>
      <c r="U17" s="8">
        <v>409.46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89393.5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f t="shared" si="0"/>
        <v>0</v>
      </c>
      <c r="AV17" s="8">
        <v>26856.73</v>
      </c>
      <c r="AW17" s="8">
        <v>89393.5</v>
      </c>
      <c r="AX17" s="9">
        <v>99</v>
      </c>
      <c r="AY17" s="9">
        <v>360</v>
      </c>
      <c r="AZ17" s="8">
        <v>277889.39</v>
      </c>
      <c r="BA17" s="8">
        <v>79200</v>
      </c>
      <c r="BB17" s="7">
        <v>90</v>
      </c>
      <c r="BC17" s="7">
        <v>84.383204545454603</v>
      </c>
      <c r="BD17" s="7">
        <v>10.3</v>
      </c>
      <c r="BE17" s="7"/>
      <c r="BF17" s="6" t="s">
        <v>419</v>
      </c>
      <c r="BG17" s="4"/>
      <c r="BH17" s="6" t="s">
        <v>428</v>
      </c>
      <c r="BI17" s="6" t="s">
        <v>304</v>
      </c>
      <c r="BJ17" s="6" t="s">
        <v>441</v>
      </c>
      <c r="BK17" s="6" t="s">
        <v>426</v>
      </c>
      <c r="BL17" s="5" t="s">
        <v>1</v>
      </c>
      <c r="BM17" s="7">
        <v>605062.45723234001</v>
      </c>
      <c r="BN17" s="5" t="s">
        <v>3</v>
      </c>
      <c r="BO17" s="7"/>
      <c r="BP17" s="10">
        <v>37509</v>
      </c>
      <c r="BQ17" s="10">
        <v>48467</v>
      </c>
      <c r="BR17" s="7">
        <v>45255.32</v>
      </c>
      <c r="BS17" s="7">
        <v>164.56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45444</v>
      </c>
      <c r="E18" s="13" t="s">
        <v>14</v>
      </c>
      <c r="F18" s="22">
        <v>89</v>
      </c>
      <c r="G18" s="22">
        <v>88</v>
      </c>
      <c r="H18" s="15">
        <v>42829.67</v>
      </c>
      <c r="I18" s="15">
        <v>26989.23</v>
      </c>
      <c r="J18" s="15">
        <v>0</v>
      </c>
      <c r="K18" s="15">
        <v>69818.899999999994</v>
      </c>
      <c r="L18" s="15">
        <v>437.76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69818.899999999994</v>
      </c>
      <c r="T18" s="15">
        <v>45325.05</v>
      </c>
      <c r="U18" s="15">
        <v>374.76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45699.81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8">
        <f t="shared" si="0"/>
        <v>0</v>
      </c>
      <c r="AV18" s="15">
        <v>27426.99</v>
      </c>
      <c r="AW18" s="15">
        <v>45699.81</v>
      </c>
      <c r="AX18" s="16">
        <v>70</v>
      </c>
      <c r="AY18" s="16">
        <v>360</v>
      </c>
      <c r="AZ18" s="15">
        <v>287059.62</v>
      </c>
      <c r="BA18" s="15">
        <v>88825</v>
      </c>
      <c r="BB18" s="14">
        <v>85</v>
      </c>
      <c r="BC18" s="14">
        <v>66.812344497607697</v>
      </c>
      <c r="BD18" s="14">
        <v>10.5</v>
      </c>
      <c r="BE18" s="14"/>
      <c r="BF18" s="13" t="s">
        <v>419</v>
      </c>
      <c r="BG18" s="11"/>
      <c r="BH18" s="13" t="s">
        <v>436</v>
      </c>
      <c r="BI18" s="13" t="s">
        <v>437</v>
      </c>
      <c r="BJ18" s="13" t="s">
        <v>442</v>
      </c>
      <c r="BK18" s="13" t="s">
        <v>426</v>
      </c>
      <c r="BL18" s="12" t="s">
        <v>1</v>
      </c>
      <c r="BM18" s="14">
        <v>568898.15152329998</v>
      </c>
      <c r="BN18" s="12" t="s">
        <v>3</v>
      </c>
      <c r="BO18" s="14"/>
      <c r="BP18" s="17">
        <v>36599</v>
      </c>
      <c r="BQ18" s="17">
        <v>47556</v>
      </c>
      <c r="BR18" s="14">
        <v>22776.62</v>
      </c>
      <c r="BS18" s="14">
        <v>148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45444</v>
      </c>
      <c r="E19" s="6" t="s">
        <v>15</v>
      </c>
      <c r="F19" s="21">
        <v>76</v>
      </c>
      <c r="G19" s="21">
        <v>75</v>
      </c>
      <c r="H19" s="8">
        <v>45789.5</v>
      </c>
      <c r="I19" s="8">
        <v>22793.01</v>
      </c>
      <c r="J19" s="8">
        <v>0</v>
      </c>
      <c r="K19" s="8">
        <v>68582.509999999995</v>
      </c>
      <c r="L19" s="8">
        <v>411.86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68582.509999999995</v>
      </c>
      <c r="T19" s="8">
        <v>38958.51</v>
      </c>
      <c r="U19" s="8">
        <v>400.66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39359.17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23204.87</v>
      </c>
      <c r="AW19" s="8">
        <v>39359.17</v>
      </c>
      <c r="AX19" s="9">
        <v>77</v>
      </c>
      <c r="AY19" s="9">
        <v>360</v>
      </c>
      <c r="AZ19" s="8">
        <v>298053.44</v>
      </c>
      <c r="BA19" s="8">
        <v>88825</v>
      </c>
      <c r="BB19" s="7">
        <v>85</v>
      </c>
      <c r="BC19" s="7">
        <v>65.629196172248797</v>
      </c>
      <c r="BD19" s="7">
        <v>10.5</v>
      </c>
      <c r="BE19" s="7"/>
      <c r="BF19" s="6" t="s">
        <v>419</v>
      </c>
      <c r="BG19" s="4"/>
      <c r="BH19" s="6" t="s">
        <v>436</v>
      </c>
      <c r="BI19" s="6" t="s">
        <v>437</v>
      </c>
      <c r="BJ19" s="6" t="s">
        <v>443</v>
      </c>
      <c r="BK19" s="6" t="s">
        <v>426</v>
      </c>
      <c r="BL19" s="5" t="s">
        <v>1</v>
      </c>
      <c r="BM19" s="7">
        <v>558823.80223447003</v>
      </c>
      <c r="BN19" s="5" t="s">
        <v>3</v>
      </c>
      <c r="BO19" s="7"/>
      <c r="BP19" s="10">
        <v>36810</v>
      </c>
      <c r="BQ19" s="10">
        <v>47767</v>
      </c>
      <c r="BR19" s="7">
        <v>19393.740000000002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45444</v>
      </c>
      <c r="E20" s="13" t="s">
        <v>16</v>
      </c>
      <c r="F20" s="22">
        <v>186</v>
      </c>
      <c r="G20" s="22">
        <v>185</v>
      </c>
      <c r="H20" s="15">
        <v>49548.54</v>
      </c>
      <c r="I20" s="15">
        <v>34472.82</v>
      </c>
      <c r="J20" s="15">
        <v>0</v>
      </c>
      <c r="K20" s="15">
        <v>84021.36</v>
      </c>
      <c r="L20" s="15">
        <v>359.36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84021.36</v>
      </c>
      <c r="T20" s="15">
        <v>106145.97</v>
      </c>
      <c r="U20" s="15">
        <v>400.52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106546.49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34832.18</v>
      </c>
      <c r="AW20" s="15">
        <v>106546.49</v>
      </c>
      <c r="AX20" s="16">
        <v>92</v>
      </c>
      <c r="AY20" s="16">
        <v>360</v>
      </c>
      <c r="AZ20" s="15">
        <v>433460.5</v>
      </c>
      <c r="BA20" s="15">
        <v>88825</v>
      </c>
      <c r="BB20" s="14">
        <v>63</v>
      </c>
      <c r="BC20" s="14">
        <v>59.592971348156503</v>
      </c>
      <c r="BD20" s="14">
        <v>9.6999999999999993</v>
      </c>
      <c r="BE20" s="14"/>
      <c r="BF20" s="13" t="s">
        <v>419</v>
      </c>
      <c r="BG20" s="11"/>
      <c r="BH20" s="13" t="s">
        <v>436</v>
      </c>
      <c r="BI20" s="13" t="s">
        <v>437</v>
      </c>
      <c r="BJ20" s="13" t="s">
        <v>443</v>
      </c>
      <c r="BK20" s="13" t="s">
        <v>426</v>
      </c>
      <c r="BL20" s="12" t="s">
        <v>1</v>
      </c>
      <c r="BM20" s="14">
        <v>684622.59348792001</v>
      </c>
      <c r="BN20" s="12" t="s">
        <v>3</v>
      </c>
      <c r="BO20" s="14"/>
      <c r="BP20" s="17">
        <v>37281</v>
      </c>
      <c r="BQ20" s="17">
        <v>48238</v>
      </c>
      <c r="BR20" s="14">
        <v>46148.46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45444</v>
      </c>
      <c r="E21" s="6" t="s">
        <v>336</v>
      </c>
      <c r="F21" s="21">
        <v>48</v>
      </c>
      <c r="G21" s="21">
        <v>47</v>
      </c>
      <c r="H21" s="8">
        <v>38583.83</v>
      </c>
      <c r="I21" s="8">
        <v>15109.77</v>
      </c>
      <c r="J21" s="8">
        <v>0</v>
      </c>
      <c r="K21" s="8">
        <v>53693.599999999999</v>
      </c>
      <c r="L21" s="8">
        <v>386.86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53693.599999999999</v>
      </c>
      <c r="T21" s="8">
        <v>19348.830000000002</v>
      </c>
      <c r="U21" s="8">
        <v>337.61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19686.439999999999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15496.63</v>
      </c>
      <c r="AW21" s="8">
        <v>19686.439999999999</v>
      </c>
      <c r="AX21" s="9">
        <v>70</v>
      </c>
      <c r="AY21" s="9">
        <v>360</v>
      </c>
      <c r="AZ21" s="8">
        <v>243541.14</v>
      </c>
      <c r="BA21" s="8">
        <v>79200</v>
      </c>
      <c r="BB21" s="7">
        <v>90</v>
      </c>
      <c r="BC21" s="7">
        <v>61.015454545454503</v>
      </c>
      <c r="BD21" s="7">
        <v>10.5</v>
      </c>
      <c r="BE21" s="7"/>
      <c r="BF21" s="6" t="s">
        <v>419</v>
      </c>
      <c r="BG21" s="4"/>
      <c r="BH21" s="6" t="s">
        <v>444</v>
      </c>
      <c r="BI21" s="6" t="s">
        <v>445</v>
      </c>
      <c r="BJ21" s="6" t="s">
        <v>153</v>
      </c>
      <c r="BK21" s="6" t="s">
        <v>426</v>
      </c>
      <c r="BL21" s="5" t="s">
        <v>1</v>
      </c>
      <c r="BM21" s="7">
        <v>437506.0304392</v>
      </c>
      <c r="BN21" s="5" t="s">
        <v>3</v>
      </c>
      <c r="BO21" s="7"/>
      <c r="BP21" s="10">
        <v>36642</v>
      </c>
      <c r="BQ21" s="10">
        <v>47599</v>
      </c>
      <c r="BR21" s="7">
        <v>10872.48</v>
      </c>
      <c r="BS21" s="7">
        <v>132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45444</v>
      </c>
      <c r="E22" s="13" t="s">
        <v>17</v>
      </c>
      <c r="F22" s="22">
        <v>166</v>
      </c>
      <c r="G22" s="22">
        <v>165</v>
      </c>
      <c r="H22" s="15">
        <v>38583.83</v>
      </c>
      <c r="I22" s="15">
        <v>33802.06</v>
      </c>
      <c r="J22" s="15">
        <v>0</v>
      </c>
      <c r="K22" s="15">
        <v>72385.89</v>
      </c>
      <c r="L22" s="15">
        <v>386.86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72385.89</v>
      </c>
      <c r="T22" s="15">
        <v>86003.1</v>
      </c>
      <c r="U22" s="15">
        <v>337.61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86340.71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34188.92</v>
      </c>
      <c r="AW22" s="15">
        <v>86340.71</v>
      </c>
      <c r="AX22" s="16">
        <v>71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82.256693181818207</v>
      </c>
      <c r="BD22" s="14">
        <v>10.5</v>
      </c>
      <c r="BE22" s="14"/>
      <c r="BF22" s="13" t="s">
        <v>419</v>
      </c>
      <c r="BG22" s="11"/>
      <c r="BH22" s="13" t="s">
        <v>444</v>
      </c>
      <c r="BI22" s="13" t="s">
        <v>445</v>
      </c>
      <c r="BJ22" s="13" t="s">
        <v>153</v>
      </c>
      <c r="BK22" s="13" t="s">
        <v>426</v>
      </c>
      <c r="BL22" s="12" t="s">
        <v>1</v>
      </c>
      <c r="BM22" s="14">
        <v>589814.49174033001</v>
      </c>
      <c r="BN22" s="12" t="s">
        <v>3</v>
      </c>
      <c r="BO22" s="14"/>
      <c r="BP22" s="17">
        <v>36642</v>
      </c>
      <c r="BQ22" s="17">
        <v>47599</v>
      </c>
      <c r="BR22" s="14">
        <v>37600.660000000003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45444</v>
      </c>
      <c r="E23" s="6" t="s">
        <v>18</v>
      </c>
      <c r="F23" s="21">
        <v>186</v>
      </c>
      <c r="G23" s="21">
        <v>185</v>
      </c>
      <c r="H23" s="8">
        <v>38583.83</v>
      </c>
      <c r="I23" s="8">
        <v>35466.730000000003</v>
      </c>
      <c r="J23" s="8">
        <v>0</v>
      </c>
      <c r="K23" s="8">
        <v>74050.559999999998</v>
      </c>
      <c r="L23" s="8">
        <v>386.86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74050.559999999998</v>
      </c>
      <c r="T23" s="8">
        <v>98715.29</v>
      </c>
      <c r="U23" s="8">
        <v>337.61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99052.9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35853.589999999997</v>
      </c>
      <c r="AW23" s="8">
        <v>99052.9</v>
      </c>
      <c r="AX23" s="9">
        <v>71</v>
      </c>
      <c r="AY23" s="9">
        <v>360</v>
      </c>
      <c r="AZ23" s="8">
        <v>244581.74</v>
      </c>
      <c r="BA23" s="8">
        <v>79200</v>
      </c>
      <c r="BB23" s="7">
        <v>90</v>
      </c>
      <c r="BC23" s="7">
        <v>84.148363636363598</v>
      </c>
      <c r="BD23" s="7">
        <v>10.5</v>
      </c>
      <c r="BE23" s="7"/>
      <c r="BF23" s="6" t="s">
        <v>419</v>
      </c>
      <c r="BG23" s="4"/>
      <c r="BH23" s="6" t="s">
        <v>444</v>
      </c>
      <c r="BI23" s="6" t="s">
        <v>445</v>
      </c>
      <c r="BJ23" s="6" t="s">
        <v>153</v>
      </c>
      <c r="BK23" s="6" t="s">
        <v>426</v>
      </c>
      <c r="BL23" s="5" t="s">
        <v>1</v>
      </c>
      <c r="BM23" s="7">
        <v>603378.55084031995</v>
      </c>
      <c r="BN23" s="5" t="s">
        <v>3</v>
      </c>
      <c r="BO23" s="7"/>
      <c r="BP23" s="10">
        <v>36663</v>
      </c>
      <c r="BQ23" s="10">
        <v>47620</v>
      </c>
      <c r="BR23" s="7">
        <v>42155.040000000001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45444</v>
      </c>
      <c r="E24" s="13" t="s">
        <v>19</v>
      </c>
      <c r="F24" s="22">
        <v>129</v>
      </c>
      <c r="G24" s="22">
        <v>128</v>
      </c>
      <c r="H24" s="15">
        <v>39724.400000000001</v>
      </c>
      <c r="I24" s="15">
        <v>29072.46</v>
      </c>
      <c r="J24" s="15">
        <v>0</v>
      </c>
      <c r="K24" s="15">
        <v>68796.86</v>
      </c>
      <c r="L24" s="15">
        <v>376.88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68796.86</v>
      </c>
      <c r="T24" s="15">
        <v>64384.17</v>
      </c>
      <c r="U24" s="15">
        <v>347.59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64731.76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29449.34</v>
      </c>
      <c r="AW24" s="15">
        <v>64731.76</v>
      </c>
      <c r="AX24" s="16">
        <v>74</v>
      </c>
      <c r="AY24" s="16">
        <v>360</v>
      </c>
      <c r="AZ24" s="15">
        <v>247257.56</v>
      </c>
      <c r="BA24" s="15">
        <v>79200</v>
      </c>
      <c r="BB24" s="14">
        <v>90</v>
      </c>
      <c r="BC24" s="14">
        <v>78.178250000000006</v>
      </c>
      <c r="BD24" s="14">
        <v>10.5</v>
      </c>
      <c r="BE24" s="14"/>
      <c r="BF24" s="13" t="s">
        <v>419</v>
      </c>
      <c r="BG24" s="11"/>
      <c r="BH24" s="13" t="s">
        <v>444</v>
      </c>
      <c r="BI24" s="13" t="s">
        <v>445</v>
      </c>
      <c r="BJ24" s="13" t="s">
        <v>153</v>
      </c>
      <c r="BK24" s="13" t="s">
        <v>426</v>
      </c>
      <c r="BL24" s="12" t="s">
        <v>1</v>
      </c>
      <c r="BM24" s="14">
        <v>560570.36826142005</v>
      </c>
      <c r="BN24" s="12" t="s">
        <v>3</v>
      </c>
      <c r="BO24" s="14"/>
      <c r="BP24" s="17">
        <v>36732</v>
      </c>
      <c r="BQ24" s="17">
        <v>47689</v>
      </c>
      <c r="BR24" s="14">
        <v>29416.400000000001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45444</v>
      </c>
      <c r="E25" s="6" t="s">
        <v>20</v>
      </c>
      <c r="F25" s="21">
        <v>194</v>
      </c>
      <c r="G25" s="21">
        <v>193</v>
      </c>
      <c r="H25" s="8">
        <v>39724.400000000001</v>
      </c>
      <c r="I25" s="8">
        <v>35125.4</v>
      </c>
      <c r="J25" s="8">
        <v>0</v>
      </c>
      <c r="K25" s="8">
        <v>74849.8</v>
      </c>
      <c r="L25" s="8">
        <v>376.88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74849.8</v>
      </c>
      <c r="T25" s="8">
        <v>105421.78</v>
      </c>
      <c r="U25" s="8">
        <v>347.59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105769.37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35502.28</v>
      </c>
      <c r="AW25" s="8">
        <v>105769.37</v>
      </c>
      <c r="AX25" s="9">
        <v>74</v>
      </c>
      <c r="AY25" s="9">
        <v>360</v>
      </c>
      <c r="AZ25" s="8">
        <v>247257.56</v>
      </c>
      <c r="BA25" s="8">
        <v>79200</v>
      </c>
      <c r="BB25" s="7">
        <v>90</v>
      </c>
      <c r="BC25" s="7">
        <v>85.0565909090909</v>
      </c>
      <c r="BD25" s="7">
        <v>10.5</v>
      </c>
      <c r="BE25" s="7"/>
      <c r="BF25" s="6" t="s">
        <v>419</v>
      </c>
      <c r="BG25" s="4"/>
      <c r="BH25" s="6" t="s">
        <v>444</v>
      </c>
      <c r="BI25" s="6" t="s">
        <v>445</v>
      </c>
      <c r="BJ25" s="6" t="s">
        <v>153</v>
      </c>
      <c r="BK25" s="6" t="s">
        <v>426</v>
      </c>
      <c r="BL25" s="5" t="s">
        <v>1</v>
      </c>
      <c r="BM25" s="7">
        <v>609890.91581060004</v>
      </c>
      <c r="BN25" s="5" t="s">
        <v>3</v>
      </c>
      <c r="BO25" s="7"/>
      <c r="BP25" s="10">
        <v>36732</v>
      </c>
      <c r="BQ25" s="10">
        <v>47689</v>
      </c>
      <c r="BR25" s="7">
        <v>44124.6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45444</v>
      </c>
      <c r="E26" s="13" t="s">
        <v>21</v>
      </c>
      <c r="F26" s="22">
        <v>93</v>
      </c>
      <c r="G26" s="22">
        <v>92</v>
      </c>
      <c r="H26" s="15">
        <v>40098.01</v>
      </c>
      <c r="I26" s="15">
        <v>23707.74</v>
      </c>
      <c r="J26" s="15">
        <v>0</v>
      </c>
      <c r="K26" s="15">
        <v>63805.75</v>
      </c>
      <c r="L26" s="15">
        <v>373.61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63805.75</v>
      </c>
      <c r="T26" s="15">
        <v>43290.35</v>
      </c>
      <c r="U26" s="15">
        <v>350.86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43641.21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24081.35</v>
      </c>
      <c r="AW26" s="15">
        <v>43641.21</v>
      </c>
      <c r="AX26" s="16">
        <v>75</v>
      </c>
      <c r="AY26" s="16">
        <v>360</v>
      </c>
      <c r="AZ26" s="15">
        <v>247737.16</v>
      </c>
      <c r="BA26" s="15">
        <v>79200</v>
      </c>
      <c r="BB26" s="14">
        <v>90</v>
      </c>
      <c r="BC26" s="14">
        <v>72.506534090909099</v>
      </c>
      <c r="BD26" s="14">
        <v>10.5</v>
      </c>
      <c r="BE26" s="14"/>
      <c r="BF26" s="13" t="s">
        <v>419</v>
      </c>
      <c r="BG26" s="11"/>
      <c r="BH26" s="13" t="s">
        <v>444</v>
      </c>
      <c r="BI26" s="13" t="s">
        <v>445</v>
      </c>
      <c r="BJ26" s="13" t="s">
        <v>153</v>
      </c>
      <c r="BK26" s="13" t="s">
        <v>426</v>
      </c>
      <c r="BL26" s="12" t="s">
        <v>1</v>
      </c>
      <c r="BM26" s="14">
        <v>519901.82073275</v>
      </c>
      <c r="BN26" s="12" t="s">
        <v>3</v>
      </c>
      <c r="BO26" s="14"/>
      <c r="BP26" s="17">
        <v>36747</v>
      </c>
      <c r="BQ26" s="17">
        <v>47704</v>
      </c>
      <c r="BR26" s="14">
        <v>21054.27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45444</v>
      </c>
      <c r="E27" s="6" t="s">
        <v>22</v>
      </c>
      <c r="F27" s="21">
        <v>184</v>
      </c>
      <c r="G27" s="21">
        <v>183</v>
      </c>
      <c r="H27" s="8">
        <v>40468.379999999997</v>
      </c>
      <c r="I27" s="8">
        <v>33807.800000000003</v>
      </c>
      <c r="J27" s="8">
        <v>0</v>
      </c>
      <c r="K27" s="8">
        <v>74276.179999999993</v>
      </c>
      <c r="L27" s="8">
        <v>370.37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74276.179999999993</v>
      </c>
      <c r="T27" s="8">
        <v>99319.87</v>
      </c>
      <c r="U27" s="8">
        <v>354.1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99673.97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34178.17</v>
      </c>
      <c r="AW27" s="8">
        <v>99673.97</v>
      </c>
      <c r="AX27" s="9">
        <v>76</v>
      </c>
      <c r="AY27" s="9">
        <v>360</v>
      </c>
      <c r="AZ27" s="8">
        <v>249701.76000000001</v>
      </c>
      <c r="BA27" s="8">
        <v>79200</v>
      </c>
      <c r="BB27" s="7">
        <v>90</v>
      </c>
      <c r="BC27" s="7">
        <v>84.404750000000007</v>
      </c>
      <c r="BD27" s="7">
        <v>10.5</v>
      </c>
      <c r="BE27" s="7"/>
      <c r="BF27" s="6" t="s">
        <v>419</v>
      </c>
      <c r="BG27" s="4"/>
      <c r="BH27" s="6" t="s">
        <v>444</v>
      </c>
      <c r="BI27" s="6" t="s">
        <v>445</v>
      </c>
      <c r="BJ27" s="6" t="s">
        <v>153</v>
      </c>
      <c r="BK27" s="6" t="s">
        <v>426</v>
      </c>
      <c r="BL27" s="5" t="s">
        <v>1</v>
      </c>
      <c r="BM27" s="7">
        <v>605216.94704746001</v>
      </c>
      <c r="BN27" s="5" t="s">
        <v>3</v>
      </c>
      <c r="BO27" s="7"/>
      <c r="BP27" s="10">
        <v>36792</v>
      </c>
      <c r="BQ27" s="10">
        <v>47749</v>
      </c>
      <c r="BR27" s="7">
        <v>41659.440000000002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45444</v>
      </c>
      <c r="E28" s="13" t="s">
        <v>446</v>
      </c>
      <c r="F28" s="22">
        <v>0</v>
      </c>
      <c r="G28" s="22">
        <v>0</v>
      </c>
      <c r="H28" s="15">
        <v>40835.54</v>
      </c>
      <c r="I28" s="15">
        <v>363.97</v>
      </c>
      <c r="J28" s="15">
        <v>0</v>
      </c>
      <c r="K28" s="15">
        <v>41199.51</v>
      </c>
      <c r="L28" s="15">
        <v>367.16</v>
      </c>
      <c r="M28" s="15">
        <v>0</v>
      </c>
      <c r="N28" s="15">
        <v>0</v>
      </c>
      <c r="O28" s="15">
        <v>363.97</v>
      </c>
      <c r="P28" s="15">
        <v>367.16</v>
      </c>
      <c r="Q28" s="15">
        <v>0</v>
      </c>
      <c r="R28" s="15">
        <v>0</v>
      </c>
      <c r="S28" s="15">
        <v>40468.379999999997</v>
      </c>
      <c r="T28" s="15">
        <v>360.5</v>
      </c>
      <c r="U28" s="15">
        <v>357.31</v>
      </c>
      <c r="V28" s="15">
        <v>0</v>
      </c>
      <c r="W28" s="15">
        <v>360.5</v>
      </c>
      <c r="X28" s="15">
        <v>357.31</v>
      </c>
      <c r="Y28" s="15">
        <v>0</v>
      </c>
      <c r="Z28" s="15">
        <v>0</v>
      </c>
      <c r="AA28" s="15">
        <v>0</v>
      </c>
      <c r="AB28" s="15">
        <v>132</v>
      </c>
      <c r="AC28" s="15">
        <v>0</v>
      </c>
      <c r="AD28" s="15">
        <v>0</v>
      </c>
      <c r="AE28" s="15">
        <v>0</v>
      </c>
      <c r="AF28" s="15">
        <v>0</v>
      </c>
      <c r="AG28" s="15">
        <v>2.44</v>
      </c>
      <c r="AH28" s="15">
        <v>94.25</v>
      </c>
      <c r="AI28" s="15">
        <v>0.34</v>
      </c>
      <c r="AJ28" s="15">
        <v>99.49</v>
      </c>
      <c r="AK28" s="15">
        <v>0</v>
      </c>
      <c r="AL28" s="15">
        <v>0</v>
      </c>
      <c r="AM28" s="15">
        <v>42.89</v>
      </c>
      <c r="AN28" s="15">
        <v>0</v>
      </c>
      <c r="AO28" s="15">
        <v>0</v>
      </c>
      <c r="AP28" s="15">
        <v>0</v>
      </c>
      <c r="AQ28" s="15">
        <v>143.28</v>
      </c>
      <c r="AR28" s="15">
        <v>0</v>
      </c>
      <c r="AS28" s="15">
        <v>0</v>
      </c>
      <c r="AT28" s="15">
        <v>0</v>
      </c>
      <c r="AU28" s="8">
        <f t="shared" si="0"/>
        <v>1963.63</v>
      </c>
      <c r="AV28" s="15">
        <v>0</v>
      </c>
      <c r="AW28" s="15">
        <v>0</v>
      </c>
      <c r="AX28" s="16">
        <v>77</v>
      </c>
      <c r="AY28" s="16">
        <v>360</v>
      </c>
      <c r="AZ28" s="15">
        <v>250673.19</v>
      </c>
      <c r="BA28" s="15">
        <v>79200</v>
      </c>
      <c r="BB28" s="14">
        <v>90</v>
      </c>
      <c r="BC28" s="14">
        <v>45.986795454545501</v>
      </c>
      <c r="BD28" s="14">
        <v>10.5</v>
      </c>
      <c r="BE28" s="14"/>
      <c r="BF28" s="13" t="s">
        <v>419</v>
      </c>
      <c r="BG28" s="11"/>
      <c r="BH28" s="13" t="s">
        <v>444</v>
      </c>
      <c r="BI28" s="13" t="s">
        <v>445</v>
      </c>
      <c r="BJ28" s="13" t="s">
        <v>153</v>
      </c>
      <c r="BK28" s="13" t="s">
        <v>423</v>
      </c>
      <c r="BL28" s="12" t="s">
        <v>1</v>
      </c>
      <c r="BM28" s="14">
        <v>329744.33251086</v>
      </c>
      <c r="BN28" s="12" t="s">
        <v>3</v>
      </c>
      <c r="BO28" s="14"/>
      <c r="BP28" s="17">
        <v>36805</v>
      </c>
      <c r="BQ28" s="17">
        <v>47762</v>
      </c>
      <c r="BR28" s="14">
        <v>0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45444</v>
      </c>
      <c r="E29" s="6" t="s">
        <v>23</v>
      </c>
      <c r="F29" s="21">
        <v>192</v>
      </c>
      <c r="G29" s="21">
        <v>191</v>
      </c>
      <c r="H29" s="8">
        <v>40835.54</v>
      </c>
      <c r="I29" s="8">
        <v>34083.19</v>
      </c>
      <c r="J29" s="8">
        <v>0</v>
      </c>
      <c r="K29" s="8">
        <v>74918.73</v>
      </c>
      <c r="L29" s="8">
        <v>367.16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74918.73</v>
      </c>
      <c r="T29" s="8">
        <v>105015.05</v>
      </c>
      <c r="U29" s="8">
        <v>357.31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105372.36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0</v>
      </c>
      <c r="AV29" s="8">
        <v>34450.35</v>
      </c>
      <c r="AW29" s="8">
        <v>105372.36</v>
      </c>
      <c r="AX29" s="9">
        <v>77</v>
      </c>
      <c r="AY29" s="9">
        <v>360</v>
      </c>
      <c r="AZ29" s="8">
        <v>250673.19</v>
      </c>
      <c r="BA29" s="8">
        <v>79200</v>
      </c>
      <c r="BB29" s="7">
        <v>90</v>
      </c>
      <c r="BC29" s="7">
        <v>85.134920454545494</v>
      </c>
      <c r="BD29" s="7">
        <v>10.5</v>
      </c>
      <c r="BE29" s="7"/>
      <c r="BF29" s="6" t="s">
        <v>419</v>
      </c>
      <c r="BG29" s="4"/>
      <c r="BH29" s="6" t="s">
        <v>444</v>
      </c>
      <c r="BI29" s="6" t="s">
        <v>445</v>
      </c>
      <c r="BJ29" s="6" t="s">
        <v>153</v>
      </c>
      <c r="BK29" s="6" t="s">
        <v>426</v>
      </c>
      <c r="BL29" s="5" t="s">
        <v>1</v>
      </c>
      <c r="BM29" s="7">
        <v>610452.57102981</v>
      </c>
      <c r="BN29" s="5" t="s">
        <v>3</v>
      </c>
      <c r="BO29" s="7"/>
      <c r="BP29" s="10">
        <v>36805</v>
      </c>
      <c r="BQ29" s="10">
        <v>47762</v>
      </c>
      <c r="BR29" s="7">
        <v>43731.87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45444</v>
      </c>
      <c r="E30" s="13" t="s">
        <v>24</v>
      </c>
      <c r="F30" s="22">
        <v>173</v>
      </c>
      <c r="G30" s="22">
        <v>172</v>
      </c>
      <c r="H30" s="15">
        <v>40835.54</v>
      </c>
      <c r="I30" s="15">
        <v>32665.07</v>
      </c>
      <c r="J30" s="15">
        <v>0</v>
      </c>
      <c r="K30" s="15">
        <v>73500.61</v>
      </c>
      <c r="L30" s="15">
        <v>367.16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73500.61</v>
      </c>
      <c r="T30" s="15">
        <v>92419.28</v>
      </c>
      <c r="U30" s="15">
        <v>357.31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92776.59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33032.230000000003</v>
      </c>
      <c r="AW30" s="15">
        <v>92776.59</v>
      </c>
      <c r="AX30" s="16">
        <v>77</v>
      </c>
      <c r="AY30" s="16">
        <v>360</v>
      </c>
      <c r="AZ30" s="15">
        <v>251221.52</v>
      </c>
      <c r="BA30" s="15">
        <v>79200</v>
      </c>
      <c r="BB30" s="14">
        <v>90</v>
      </c>
      <c r="BC30" s="14">
        <v>83.523420454545501</v>
      </c>
      <c r="BD30" s="14">
        <v>10.5</v>
      </c>
      <c r="BE30" s="14"/>
      <c r="BF30" s="13" t="s">
        <v>419</v>
      </c>
      <c r="BG30" s="11"/>
      <c r="BH30" s="13" t="s">
        <v>444</v>
      </c>
      <c r="BI30" s="13" t="s">
        <v>445</v>
      </c>
      <c r="BJ30" s="13" t="s">
        <v>153</v>
      </c>
      <c r="BK30" s="13" t="s">
        <v>426</v>
      </c>
      <c r="BL30" s="12" t="s">
        <v>1</v>
      </c>
      <c r="BM30" s="14">
        <v>598897.44990016997</v>
      </c>
      <c r="BN30" s="12" t="s">
        <v>3</v>
      </c>
      <c r="BO30" s="14"/>
      <c r="BP30" s="17">
        <v>36822</v>
      </c>
      <c r="BQ30" s="17">
        <v>47779</v>
      </c>
      <c r="BR30" s="14">
        <v>39168.93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45444</v>
      </c>
      <c r="E31" s="6" t="s">
        <v>25</v>
      </c>
      <c r="F31" s="21">
        <v>162</v>
      </c>
      <c r="G31" s="21">
        <v>161</v>
      </c>
      <c r="H31" s="8">
        <v>38967.339999999997</v>
      </c>
      <c r="I31" s="8">
        <v>33142.879999999997</v>
      </c>
      <c r="J31" s="8">
        <v>0</v>
      </c>
      <c r="K31" s="8">
        <v>72110.22</v>
      </c>
      <c r="L31" s="8">
        <v>383.51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72110.22</v>
      </c>
      <c r="T31" s="8">
        <v>83593.27</v>
      </c>
      <c r="U31" s="8">
        <v>340.96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83934.23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f t="shared" si="0"/>
        <v>0</v>
      </c>
      <c r="AV31" s="8">
        <v>33526.39</v>
      </c>
      <c r="AW31" s="8">
        <v>83934.23</v>
      </c>
      <c r="AX31" s="9">
        <v>72</v>
      </c>
      <c r="AY31" s="9">
        <v>360</v>
      </c>
      <c r="AZ31" s="8">
        <v>245627.54</v>
      </c>
      <c r="BA31" s="8">
        <v>79200</v>
      </c>
      <c r="BB31" s="7">
        <v>90</v>
      </c>
      <c r="BC31" s="7">
        <v>81.943431818181807</v>
      </c>
      <c r="BD31" s="7">
        <v>10.5</v>
      </c>
      <c r="BE31" s="7"/>
      <c r="BF31" s="6" t="s">
        <v>419</v>
      </c>
      <c r="BG31" s="4"/>
      <c r="BH31" s="6" t="s">
        <v>444</v>
      </c>
      <c r="BI31" s="6" t="s">
        <v>445</v>
      </c>
      <c r="BJ31" s="6" t="s">
        <v>153</v>
      </c>
      <c r="BK31" s="6" t="s">
        <v>426</v>
      </c>
      <c r="BL31" s="5" t="s">
        <v>1</v>
      </c>
      <c r="BM31" s="7">
        <v>587568.27827333997</v>
      </c>
      <c r="BN31" s="5" t="s">
        <v>3</v>
      </c>
      <c r="BO31" s="7"/>
      <c r="BP31" s="10">
        <v>36698</v>
      </c>
      <c r="BQ31" s="10">
        <v>47655</v>
      </c>
      <c r="BR31" s="7">
        <v>36694.620000000003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45444</v>
      </c>
      <c r="E32" s="13" t="s">
        <v>26</v>
      </c>
      <c r="F32" s="22">
        <v>100</v>
      </c>
      <c r="G32" s="22">
        <v>99</v>
      </c>
      <c r="H32" s="15">
        <v>38967.339999999997</v>
      </c>
      <c r="I32" s="15">
        <v>25488.799999999999</v>
      </c>
      <c r="J32" s="15">
        <v>0</v>
      </c>
      <c r="K32" s="15">
        <v>64456.14</v>
      </c>
      <c r="L32" s="15">
        <v>383.51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64456.14</v>
      </c>
      <c r="T32" s="15">
        <v>46958.2</v>
      </c>
      <c r="U32" s="15">
        <v>340.96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47299.16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25872.31</v>
      </c>
      <c r="AW32" s="15">
        <v>47299.16</v>
      </c>
      <c r="AX32" s="16">
        <v>72</v>
      </c>
      <c r="AY32" s="16">
        <v>360</v>
      </c>
      <c r="AZ32" s="15">
        <v>245627.54</v>
      </c>
      <c r="BA32" s="15">
        <v>79200</v>
      </c>
      <c r="BB32" s="14">
        <v>90</v>
      </c>
      <c r="BC32" s="14">
        <v>73.245613636363601</v>
      </c>
      <c r="BD32" s="14">
        <v>10.5</v>
      </c>
      <c r="BE32" s="14"/>
      <c r="BF32" s="13" t="s">
        <v>419</v>
      </c>
      <c r="BG32" s="11"/>
      <c r="BH32" s="13" t="s">
        <v>444</v>
      </c>
      <c r="BI32" s="13" t="s">
        <v>445</v>
      </c>
      <c r="BJ32" s="13" t="s">
        <v>153</v>
      </c>
      <c r="BK32" s="13" t="s">
        <v>426</v>
      </c>
      <c r="BL32" s="12" t="s">
        <v>1</v>
      </c>
      <c r="BM32" s="14">
        <v>525201.32657957997</v>
      </c>
      <c r="BN32" s="12" t="s">
        <v>3</v>
      </c>
      <c r="BO32" s="14"/>
      <c r="BP32" s="17">
        <v>36698</v>
      </c>
      <c r="BQ32" s="17">
        <v>47655</v>
      </c>
      <c r="BR32" s="14">
        <v>22877.51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45444</v>
      </c>
      <c r="E33" s="6" t="s">
        <v>447</v>
      </c>
      <c r="F33" s="21">
        <v>5</v>
      </c>
      <c r="G33" s="21">
        <v>5</v>
      </c>
      <c r="H33" s="8">
        <v>24647.3</v>
      </c>
      <c r="I33" s="8">
        <v>2763.06</v>
      </c>
      <c r="J33" s="8">
        <v>0</v>
      </c>
      <c r="K33" s="8">
        <v>27410.36</v>
      </c>
      <c r="L33" s="8">
        <v>508.81</v>
      </c>
      <c r="M33" s="8">
        <v>0</v>
      </c>
      <c r="N33" s="8">
        <v>0</v>
      </c>
      <c r="O33" s="8">
        <v>432.89</v>
      </c>
      <c r="P33" s="8">
        <v>0</v>
      </c>
      <c r="Q33" s="8">
        <v>0</v>
      </c>
      <c r="R33" s="8">
        <v>0</v>
      </c>
      <c r="S33" s="8">
        <v>26977.47</v>
      </c>
      <c r="T33" s="8">
        <v>1143.76</v>
      </c>
      <c r="U33" s="8">
        <v>215.66</v>
      </c>
      <c r="V33" s="8">
        <v>0</v>
      </c>
      <c r="W33" s="8">
        <v>237.35</v>
      </c>
      <c r="X33" s="8">
        <v>0</v>
      </c>
      <c r="Y33" s="8">
        <v>0</v>
      </c>
      <c r="Z33" s="8">
        <v>0</v>
      </c>
      <c r="AA33" s="8">
        <v>1122.07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-58.93</v>
      </c>
      <c r="AH33" s="8">
        <v>0</v>
      </c>
      <c r="AI33" s="8">
        <v>0</v>
      </c>
      <c r="AJ33" s="8">
        <v>132</v>
      </c>
      <c r="AK33" s="8">
        <v>0</v>
      </c>
      <c r="AL33" s="8">
        <v>0</v>
      </c>
      <c r="AM33" s="8">
        <v>45.81</v>
      </c>
      <c r="AN33" s="8">
        <v>0</v>
      </c>
      <c r="AO33" s="8">
        <v>94.24</v>
      </c>
      <c r="AP33" s="8">
        <v>0.27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883.63</v>
      </c>
      <c r="AV33" s="8">
        <v>2838.98</v>
      </c>
      <c r="AW33" s="8">
        <v>1122.07</v>
      </c>
      <c r="AX33" s="9">
        <v>72</v>
      </c>
      <c r="AY33" s="9">
        <v>360</v>
      </c>
      <c r="AZ33" s="8">
        <v>245627.54</v>
      </c>
      <c r="BA33" s="8">
        <v>79200</v>
      </c>
      <c r="BB33" s="7">
        <v>90</v>
      </c>
      <c r="BC33" s="7">
        <v>30.6562159090909</v>
      </c>
      <c r="BD33" s="7">
        <v>10.5</v>
      </c>
      <c r="BE33" s="7"/>
      <c r="BF33" s="6" t="s">
        <v>419</v>
      </c>
      <c r="BG33" s="4"/>
      <c r="BH33" s="6" t="s">
        <v>444</v>
      </c>
      <c r="BI33" s="6" t="s">
        <v>445</v>
      </c>
      <c r="BJ33" s="6" t="s">
        <v>153</v>
      </c>
      <c r="BK33" s="6" t="s">
        <v>425</v>
      </c>
      <c r="BL33" s="5" t="s">
        <v>1</v>
      </c>
      <c r="BM33" s="7">
        <v>219817.74012159</v>
      </c>
      <c r="BN33" s="5" t="s">
        <v>3</v>
      </c>
      <c r="BO33" s="7"/>
      <c r="BP33" s="10">
        <v>36698</v>
      </c>
      <c r="BQ33" s="10">
        <v>47655</v>
      </c>
      <c r="BR33" s="7">
        <v>1132.55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45444</v>
      </c>
      <c r="E34" s="13" t="s">
        <v>27</v>
      </c>
      <c r="F34" s="22">
        <v>141</v>
      </c>
      <c r="G34" s="22">
        <v>140</v>
      </c>
      <c r="H34" s="15">
        <v>39724.400000000001</v>
      </c>
      <c r="I34" s="15">
        <v>30462.13</v>
      </c>
      <c r="J34" s="15">
        <v>0</v>
      </c>
      <c r="K34" s="15">
        <v>70186.53</v>
      </c>
      <c r="L34" s="15">
        <v>376.88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70186.53</v>
      </c>
      <c r="T34" s="15">
        <v>71236.3</v>
      </c>
      <c r="U34" s="15">
        <v>347.59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71583.89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30839.01</v>
      </c>
      <c r="AW34" s="15">
        <v>71583.89</v>
      </c>
      <c r="AX34" s="16">
        <v>74</v>
      </c>
      <c r="AY34" s="16">
        <v>360</v>
      </c>
      <c r="AZ34" s="15">
        <v>247142.28</v>
      </c>
      <c r="BA34" s="15">
        <v>79200</v>
      </c>
      <c r="BB34" s="14">
        <v>90</v>
      </c>
      <c r="BC34" s="14">
        <v>79.757420454545496</v>
      </c>
      <c r="BD34" s="14">
        <v>10.5</v>
      </c>
      <c r="BE34" s="14"/>
      <c r="BF34" s="13" t="s">
        <v>419</v>
      </c>
      <c r="BG34" s="11"/>
      <c r="BH34" s="13" t="s">
        <v>444</v>
      </c>
      <c r="BI34" s="13" t="s">
        <v>445</v>
      </c>
      <c r="BJ34" s="13" t="s">
        <v>153</v>
      </c>
      <c r="BK34" s="13" t="s">
        <v>426</v>
      </c>
      <c r="BL34" s="12" t="s">
        <v>1</v>
      </c>
      <c r="BM34" s="14">
        <v>571893.67318640999</v>
      </c>
      <c r="BN34" s="12" t="s">
        <v>3</v>
      </c>
      <c r="BO34" s="14"/>
      <c r="BP34" s="17">
        <v>36729</v>
      </c>
      <c r="BQ34" s="17">
        <v>47686</v>
      </c>
      <c r="BR34" s="14">
        <v>31905.48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45444</v>
      </c>
      <c r="E35" s="6" t="s">
        <v>28</v>
      </c>
      <c r="F35" s="21">
        <v>85</v>
      </c>
      <c r="G35" s="21">
        <v>84</v>
      </c>
      <c r="H35" s="8">
        <v>39724.400000000001</v>
      </c>
      <c r="I35" s="8">
        <v>22532.400000000001</v>
      </c>
      <c r="J35" s="8">
        <v>0</v>
      </c>
      <c r="K35" s="8">
        <v>62256.800000000003</v>
      </c>
      <c r="L35" s="8">
        <v>376.88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62256.800000000003</v>
      </c>
      <c r="T35" s="8">
        <v>38774.629999999997</v>
      </c>
      <c r="U35" s="8">
        <v>347.59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39122.22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22909.279999999999</v>
      </c>
      <c r="AW35" s="8">
        <v>39122.22</v>
      </c>
      <c r="AX35" s="9">
        <v>74</v>
      </c>
      <c r="AY35" s="9">
        <v>360</v>
      </c>
      <c r="AZ35" s="8">
        <v>247257.56</v>
      </c>
      <c r="BA35" s="8">
        <v>79200</v>
      </c>
      <c r="BB35" s="7">
        <v>90</v>
      </c>
      <c r="BC35" s="7">
        <v>70.746363636363597</v>
      </c>
      <c r="BD35" s="7">
        <v>10.5</v>
      </c>
      <c r="BE35" s="7"/>
      <c r="BF35" s="6" t="s">
        <v>419</v>
      </c>
      <c r="BG35" s="4"/>
      <c r="BH35" s="6" t="s">
        <v>444</v>
      </c>
      <c r="BI35" s="6" t="s">
        <v>445</v>
      </c>
      <c r="BJ35" s="6" t="s">
        <v>448</v>
      </c>
      <c r="BK35" s="6" t="s">
        <v>426</v>
      </c>
      <c r="BL35" s="5" t="s">
        <v>1</v>
      </c>
      <c r="BM35" s="7">
        <v>507280.67098960001</v>
      </c>
      <c r="BN35" s="5" t="s">
        <v>3</v>
      </c>
      <c r="BO35" s="7"/>
      <c r="BP35" s="10">
        <v>36732</v>
      </c>
      <c r="BQ35" s="10">
        <v>47689</v>
      </c>
      <c r="BR35" s="7">
        <v>19233.8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45444</v>
      </c>
      <c r="E36" s="13" t="s">
        <v>449</v>
      </c>
      <c r="F36" s="22">
        <v>0</v>
      </c>
      <c r="G36" s="22">
        <v>0</v>
      </c>
      <c r="H36" s="15">
        <v>39707.760000000002</v>
      </c>
      <c r="I36" s="15">
        <v>0</v>
      </c>
      <c r="J36" s="15">
        <v>0</v>
      </c>
      <c r="K36" s="15">
        <v>39707.760000000002</v>
      </c>
      <c r="L36" s="15">
        <v>377.03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39707.760000000002</v>
      </c>
      <c r="T36" s="15">
        <v>0</v>
      </c>
      <c r="U36" s="15">
        <v>347.44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347.44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-0.13</v>
      </c>
      <c r="AH36" s="15">
        <v>2.62</v>
      </c>
      <c r="AI36" s="15">
        <v>0.16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2.65</v>
      </c>
      <c r="AT36" s="15">
        <v>0</v>
      </c>
      <c r="AU36" s="8">
        <f t="shared" si="0"/>
        <v>3.3306690738754696E-16</v>
      </c>
      <c r="AV36" s="15">
        <v>377.03</v>
      </c>
      <c r="AW36" s="15">
        <v>347.44</v>
      </c>
      <c r="AX36" s="16">
        <v>74</v>
      </c>
      <c r="AY36" s="16">
        <v>360</v>
      </c>
      <c r="AZ36" s="15">
        <v>247737.16</v>
      </c>
      <c r="BA36" s="15">
        <v>79200</v>
      </c>
      <c r="BB36" s="14">
        <v>90</v>
      </c>
      <c r="BC36" s="14">
        <v>45.122454545454502</v>
      </c>
      <c r="BD36" s="14">
        <v>10.5</v>
      </c>
      <c r="BE36" s="14"/>
      <c r="BF36" s="13" t="s">
        <v>419</v>
      </c>
      <c r="BG36" s="11"/>
      <c r="BH36" s="13" t="s">
        <v>444</v>
      </c>
      <c r="BI36" s="13" t="s">
        <v>445</v>
      </c>
      <c r="BJ36" s="13" t="s">
        <v>153</v>
      </c>
      <c r="BK36" s="13" t="s">
        <v>423</v>
      </c>
      <c r="BL36" s="12" t="s">
        <v>1</v>
      </c>
      <c r="BM36" s="14">
        <v>323546.65090871998</v>
      </c>
      <c r="BN36" s="12" t="s">
        <v>3</v>
      </c>
      <c r="BO36" s="14"/>
      <c r="BP36" s="17">
        <v>36747</v>
      </c>
      <c r="BQ36" s="17">
        <v>47704</v>
      </c>
      <c r="BR36" s="14">
        <v>223.61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45444</v>
      </c>
      <c r="E37" s="6" t="s">
        <v>324</v>
      </c>
      <c r="F37" s="21">
        <v>1</v>
      </c>
      <c r="G37" s="21">
        <v>0</v>
      </c>
      <c r="H37" s="8">
        <v>40098.01</v>
      </c>
      <c r="I37" s="8">
        <v>370.37</v>
      </c>
      <c r="J37" s="8">
        <v>0</v>
      </c>
      <c r="K37" s="8">
        <v>40468.379999999997</v>
      </c>
      <c r="L37" s="8">
        <v>373.61</v>
      </c>
      <c r="M37" s="8">
        <v>0</v>
      </c>
      <c r="N37" s="8">
        <v>0</v>
      </c>
      <c r="O37" s="8">
        <v>339.1</v>
      </c>
      <c r="P37" s="8">
        <v>0</v>
      </c>
      <c r="Q37" s="8">
        <v>0</v>
      </c>
      <c r="R37" s="8">
        <v>0</v>
      </c>
      <c r="S37" s="8">
        <v>40129.279999999999</v>
      </c>
      <c r="T37" s="8">
        <v>354.1</v>
      </c>
      <c r="U37" s="8">
        <v>350.86</v>
      </c>
      <c r="V37" s="8">
        <v>0</v>
      </c>
      <c r="W37" s="8">
        <v>354.1</v>
      </c>
      <c r="X37" s="8">
        <v>0</v>
      </c>
      <c r="Y37" s="8">
        <v>0</v>
      </c>
      <c r="Z37" s="8">
        <v>0</v>
      </c>
      <c r="AA37" s="8">
        <v>350.86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-9.81</v>
      </c>
      <c r="AH37" s="8">
        <v>0</v>
      </c>
      <c r="AI37" s="8">
        <v>0</v>
      </c>
      <c r="AJ37" s="8">
        <v>132</v>
      </c>
      <c r="AK37" s="8">
        <v>0</v>
      </c>
      <c r="AL37" s="8">
        <v>0</v>
      </c>
      <c r="AM37" s="8">
        <v>43.4</v>
      </c>
      <c r="AN37" s="8">
        <v>0</v>
      </c>
      <c r="AO37" s="8">
        <v>86.2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944.99000000000012</v>
      </c>
      <c r="AV37" s="8">
        <v>404.88</v>
      </c>
      <c r="AW37" s="8">
        <v>350.86</v>
      </c>
      <c r="AX37" s="9">
        <v>75</v>
      </c>
      <c r="AY37" s="9">
        <v>360</v>
      </c>
      <c r="AZ37" s="8">
        <v>247737.16</v>
      </c>
      <c r="BA37" s="8">
        <v>79200</v>
      </c>
      <c r="BB37" s="7">
        <v>90</v>
      </c>
      <c r="BC37" s="7">
        <v>45.601454545454501</v>
      </c>
      <c r="BD37" s="7">
        <v>10.5</v>
      </c>
      <c r="BE37" s="7"/>
      <c r="BF37" s="6" t="s">
        <v>419</v>
      </c>
      <c r="BG37" s="4"/>
      <c r="BH37" s="6" t="s">
        <v>444</v>
      </c>
      <c r="BI37" s="6" t="s">
        <v>445</v>
      </c>
      <c r="BJ37" s="6" t="s">
        <v>153</v>
      </c>
      <c r="BK37" s="6" t="s">
        <v>425</v>
      </c>
      <c r="BL37" s="5" t="s">
        <v>1</v>
      </c>
      <c r="BM37" s="7">
        <v>326981.27890815999</v>
      </c>
      <c r="BN37" s="5" t="s">
        <v>3</v>
      </c>
      <c r="BO37" s="7"/>
      <c r="BP37" s="10">
        <v>36747</v>
      </c>
      <c r="BQ37" s="10">
        <v>47704</v>
      </c>
      <c r="BR37" s="7">
        <v>226.39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45444</v>
      </c>
      <c r="E38" s="13" t="s">
        <v>29</v>
      </c>
      <c r="F38" s="22">
        <v>197</v>
      </c>
      <c r="G38" s="22">
        <v>196</v>
      </c>
      <c r="H38" s="15">
        <v>40098.01</v>
      </c>
      <c r="I38" s="15">
        <v>35023.94</v>
      </c>
      <c r="J38" s="15">
        <v>0</v>
      </c>
      <c r="K38" s="15">
        <v>75121.95</v>
      </c>
      <c r="L38" s="15">
        <v>373.61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75121.95</v>
      </c>
      <c r="T38" s="15">
        <v>107696.65</v>
      </c>
      <c r="U38" s="15">
        <v>350.86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108047.51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8">
        <f t="shared" si="0"/>
        <v>0</v>
      </c>
      <c r="AV38" s="15">
        <v>35397.550000000003</v>
      </c>
      <c r="AW38" s="15">
        <v>108047.51</v>
      </c>
      <c r="AX38" s="16">
        <v>75</v>
      </c>
      <c r="AY38" s="16">
        <v>360</v>
      </c>
      <c r="AZ38" s="15">
        <v>247899.87</v>
      </c>
      <c r="BA38" s="15">
        <v>79200</v>
      </c>
      <c r="BB38" s="14">
        <v>90</v>
      </c>
      <c r="BC38" s="14">
        <v>85.365852272727295</v>
      </c>
      <c r="BD38" s="14">
        <v>10.5</v>
      </c>
      <c r="BE38" s="14"/>
      <c r="BF38" s="13" t="s">
        <v>419</v>
      </c>
      <c r="BG38" s="11"/>
      <c r="BH38" s="13" t="s">
        <v>444</v>
      </c>
      <c r="BI38" s="13" t="s">
        <v>445</v>
      </c>
      <c r="BJ38" s="13" t="s">
        <v>153</v>
      </c>
      <c r="BK38" s="13" t="s">
        <v>426</v>
      </c>
      <c r="BL38" s="12" t="s">
        <v>1</v>
      </c>
      <c r="BM38" s="14">
        <v>612108.44762414997</v>
      </c>
      <c r="BN38" s="12" t="s">
        <v>3</v>
      </c>
      <c r="BO38" s="14"/>
      <c r="BP38" s="17">
        <v>36754</v>
      </c>
      <c r="BQ38" s="17">
        <v>47711</v>
      </c>
      <c r="BR38" s="14">
        <v>44831.16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45444</v>
      </c>
      <c r="E39" s="6" t="s">
        <v>316</v>
      </c>
      <c r="F39" s="21">
        <v>6</v>
      </c>
      <c r="G39" s="21">
        <v>6</v>
      </c>
      <c r="H39" s="8">
        <v>40026.33</v>
      </c>
      <c r="I39" s="8">
        <v>2530.35</v>
      </c>
      <c r="J39" s="8">
        <v>0</v>
      </c>
      <c r="K39" s="8">
        <v>42556.68</v>
      </c>
      <c r="L39" s="8">
        <v>374.24</v>
      </c>
      <c r="M39" s="8">
        <v>0</v>
      </c>
      <c r="N39" s="8">
        <v>0</v>
      </c>
      <c r="O39" s="8">
        <v>352.1</v>
      </c>
      <c r="P39" s="8">
        <v>0</v>
      </c>
      <c r="Q39" s="8">
        <v>0</v>
      </c>
      <c r="R39" s="8">
        <v>0</v>
      </c>
      <c r="S39" s="8">
        <v>42204.58</v>
      </c>
      <c r="T39" s="8">
        <v>2473.44</v>
      </c>
      <c r="U39" s="8">
        <v>350.23</v>
      </c>
      <c r="V39" s="8">
        <v>0</v>
      </c>
      <c r="W39" s="8">
        <v>546.38</v>
      </c>
      <c r="X39" s="8">
        <v>0</v>
      </c>
      <c r="Y39" s="8">
        <v>0</v>
      </c>
      <c r="Z39" s="8">
        <v>0</v>
      </c>
      <c r="AA39" s="8">
        <v>2277.29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-62.93</v>
      </c>
      <c r="AH39" s="8">
        <v>0</v>
      </c>
      <c r="AI39" s="8">
        <v>0</v>
      </c>
      <c r="AJ39" s="8">
        <v>132</v>
      </c>
      <c r="AK39" s="8">
        <v>0</v>
      </c>
      <c r="AL39" s="8">
        <v>0</v>
      </c>
      <c r="AM39" s="8">
        <v>45.39</v>
      </c>
      <c r="AN39" s="8">
        <v>0</v>
      </c>
      <c r="AO39" s="8">
        <v>94.23</v>
      </c>
      <c r="AP39" s="8">
        <v>0.19</v>
      </c>
      <c r="AQ39" s="8">
        <v>0</v>
      </c>
      <c r="AR39" s="8">
        <v>0</v>
      </c>
      <c r="AS39" s="8">
        <v>0</v>
      </c>
      <c r="AT39" s="8">
        <v>0</v>
      </c>
      <c r="AU39" s="8">
        <f t="shared" si="0"/>
        <v>1107.3600000000001</v>
      </c>
      <c r="AV39" s="8">
        <v>2552.4899999999998</v>
      </c>
      <c r="AW39" s="8">
        <v>2277.29</v>
      </c>
      <c r="AX39" s="9">
        <v>74</v>
      </c>
      <c r="AY39" s="9">
        <v>360</v>
      </c>
      <c r="AZ39" s="8">
        <v>247899.87</v>
      </c>
      <c r="BA39" s="8">
        <v>79200</v>
      </c>
      <c r="BB39" s="7">
        <v>90</v>
      </c>
      <c r="BC39" s="7">
        <v>47.95975</v>
      </c>
      <c r="BD39" s="7">
        <v>10.5</v>
      </c>
      <c r="BE39" s="7"/>
      <c r="BF39" s="6" t="s">
        <v>419</v>
      </c>
      <c r="BG39" s="4"/>
      <c r="BH39" s="6" t="s">
        <v>444</v>
      </c>
      <c r="BI39" s="6" t="s">
        <v>445</v>
      </c>
      <c r="BJ39" s="6" t="s">
        <v>153</v>
      </c>
      <c r="BK39" s="6" t="s">
        <v>425</v>
      </c>
      <c r="BL39" s="5" t="s">
        <v>1</v>
      </c>
      <c r="BM39" s="7">
        <v>343891.23214226001</v>
      </c>
      <c r="BN39" s="5" t="s">
        <v>3</v>
      </c>
      <c r="BO39" s="7"/>
      <c r="BP39" s="10">
        <v>36754</v>
      </c>
      <c r="BQ39" s="10">
        <v>47711</v>
      </c>
      <c r="BR39" s="7">
        <v>1358.52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45444</v>
      </c>
      <c r="E40" s="13" t="s">
        <v>30</v>
      </c>
      <c r="F40" s="22">
        <v>161</v>
      </c>
      <c r="G40" s="22">
        <v>160</v>
      </c>
      <c r="H40" s="15">
        <v>40098.01</v>
      </c>
      <c r="I40" s="15">
        <v>32196.79</v>
      </c>
      <c r="J40" s="15">
        <v>0</v>
      </c>
      <c r="K40" s="15">
        <v>72294.8</v>
      </c>
      <c r="L40" s="15">
        <v>373.61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72294.8</v>
      </c>
      <c r="T40" s="15">
        <v>84442.880000000005</v>
      </c>
      <c r="U40" s="15">
        <v>350.86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84793.74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8">
        <f t="shared" si="0"/>
        <v>0</v>
      </c>
      <c r="AV40" s="15">
        <v>32570.400000000001</v>
      </c>
      <c r="AW40" s="15">
        <v>84793.74</v>
      </c>
      <c r="AX40" s="16">
        <v>75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82.153181818181807</v>
      </c>
      <c r="BD40" s="14">
        <v>10.5</v>
      </c>
      <c r="BE40" s="14"/>
      <c r="BF40" s="13" t="s">
        <v>419</v>
      </c>
      <c r="BG40" s="11"/>
      <c r="BH40" s="13" t="s">
        <v>444</v>
      </c>
      <c r="BI40" s="13" t="s">
        <v>445</v>
      </c>
      <c r="BJ40" s="13" t="s">
        <v>153</v>
      </c>
      <c r="BK40" s="13" t="s">
        <v>426</v>
      </c>
      <c r="BL40" s="12" t="s">
        <v>1</v>
      </c>
      <c r="BM40" s="14">
        <v>589072.27247560001</v>
      </c>
      <c r="BN40" s="12" t="s">
        <v>3</v>
      </c>
      <c r="BO40" s="14"/>
      <c r="BP40" s="17">
        <v>36754</v>
      </c>
      <c r="BQ40" s="17">
        <v>47711</v>
      </c>
      <c r="BR40" s="14">
        <v>36680.04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45444</v>
      </c>
      <c r="E41" s="6" t="s">
        <v>31</v>
      </c>
      <c r="F41" s="21">
        <v>179</v>
      </c>
      <c r="G41" s="21">
        <v>178</v>
      </c>
      <c r="H41" s="8">
        <v>40098.01</v>
      </c>
      <c r="I41" s="8">
        <v>33720.949999999997</v>
      </c>
      <c r="J41" s="8">
        <v>0</v>
      </c>
      <c r="K41" s="8">
        <v>73818.960000000006</v>
      </c>
      <c r="L41" s="8">
        <v>373.61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73818.960000000006</v>
      </c>
      <c r="T41" s="8">
        <v>95685.99</v>
      </c>
      <c r="U41" s="8">
        <v>350.86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96036.85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0</v>
      </c>
      <c r="AV41" s="8">
        <v>34094.559999999998</v>
      </c>
      <c r="AW41" s="8">
        <v>96036.85</v>
      </c>
      <c r="AX41" s="9">
        <v>75</v>
      </c>
      <c r="AY41" s="9">
        <v>360</v>
      </c>
      <c r="AZ41" s="8">
        <v>247899.87</v>
      </c>
      <c r="BA41" s="8">
        <v>79200</v>
      </c>
      <c r="BB41" s="7">
        <v>90</v>
      </c>
      <c r="BC41" s="7">
        <v>83.885181818181806</v>
      </c>
      <c r="BD41" s="7">
        <v>10.5</v>
      </c>
      <c r="BE41" s="7"/>
      <c r="BF41" s="6" t="s">
        <v>419</v>
      </c>
      <c r="BG41" s="4"/>
      <c r="BH41" s="6" t="s">
        <v>444</v>
      </c>
      <c r="BI41" s="6" t="s">
        <v>445</v>
      </c>
      <c r="BJ41" s="6" t="s">
        <v>153</v>
      </c>
      <c r="BK41" s="6" t="s">
        <v>426</v>
      </c>
      <c r="BL41" s="5" t="s">
        <v>1</v>
      </c>
      <c r="BM41" s="7">
        <v>601491.42841512</v>
      </c>
      <c r="BN41" s="5" t="s">
        <v>3</v>
      </c>
      <c r="BO41" s="7"/>
      <c r="BP41" s="10">
        <v>36754</v>
      </c>
      <c r="BQ41" s="10">
        <v>47711</v>
      </c>
      <c r="BR41" s="7">
        <v>40529.18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45444</v>
      </c>
      <c r="E42" s="13" t="s">
        <v>32</v>
      </c>
      <c r="F42" s="22">
        <v>130</v>
      </c>
      <c r="G42" s="22">
        <v>129</v>
      </c>
      <c r="H42" s="15">
        <v>35368.51</v>
      </c>
      <c r="I42" s="15">
        <v>32146.31</v>
      </c>
      <c r="J42" s="15">
        <v>0</v>
      </c>
      <c r="K42" s="15">
        <v>67514.820000000007</v>
      </c>
      <c r="L42" s="15">
        <v>415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67514.820000000007</v>
      </c>
      <c r="T42" s="15">
        <v>62034.79</v>
      </c>
      <c r="U42" s="15">
        <v>309.47000000000003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62344.26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32561.31</v>
      </c>
      <c r="AW42" s="15">
        <v>62344.26</v>
      </c>
      <c r="AX42" s="16">
        <v>75</v>
      </c>
      <c r="AY42" s="16">
        <v>360</v>
      </c>
      <c r="AZ42" s="15">
        <v>249701.76000000001</v>
      </c>
      <c r="BA42" s="15">
        <v>79200</v>
      </c>
      <c r="BB42" s="14">
        <v>90</v>
      </c>
      <c r="BC42" s="14">
        <v>76.721386363636398</v>
      </c>
      <c r="BD42" s="14">
        <v>10.5</v>
      </c>
      <c r="BE42" s="14"/>
      <c r="BF42" s="13" t="s">
        <v>419</v>
      </c>
      <c r="BG42" s="11"/>
      <c r="BH42" s="13" t="s">
        <v>444</v>
      </c>
      <c r="BI42" s="13" t="s">
        <v>445</v>
      </c>
      <c r="BJ42" s="13" t="s">
        <v>153</v>
      </c>
      <c r="BK42" s="13" t="s">
        <v>426</v>
      </c>
      <c r="BL42" s="12" t="s">
        <v>1</v>
      </c>
      <c r="BM42" s="14">
        <v>550124.05377954</v>
      </c>
      <c r="BN42" s="12" t="s">
        <v>3</v>
      </c>
      <c r="BO42" s="14"/>
      <c r="BP42" s="17">
        <v>36792</v>
      </c>
      <c r="BQ42" s="17">
        <v>47749</v>
      </c>
      <c r="BR42" s="14">
        <v>29659.71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45444</v>
      </c>
      <c r="E43" s="6" t="s">
        <v>33</v>
      </c>
      <c r="F43" s="21">
        <v>118</v>
      </c>
      <c r="G43" s="21">
        <v>117</v>
      </c>
      <c r="H43" s="8">
        <v>40468.379999999997</v>
      </c>
      <c r="I43" s="8">
        <v>27186.62</v>
      </c>
      <c r="J43" s="8">
        <v>0</v>
      </c>
      <c r="K43" s="8">
        <v>67655</v>
      </c>
      <c r="L43" s="8">
        <v>370.37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67655</v>
      </c>
      <c r="T43" s="8">
        <v>58300.84</v>
      </c>
      <c r="U43" s="8">
        <v>354.1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58654.94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27556.99</v>
      </c>
      <c r="AW43" s="8">
        <v>58654.94</v>
      </c>
      <c r="AX43" s="9">
        <v>76</v>
      </c>
      <c r="AY43" s="9">
        <v>360</v>
      </c>
      <c r="AZ43" s="8">
        <v>249701.76000000001</v>
      </c>
      <c r="BA43" s="8">
        <v>79200</v>
      </c>
      <c r="BB43" s="7">
        <v>90</v>
      </c>
      <c r="BC43" s="7">
        <v>76.880681818181799</v>
      </c>
      <c r="BD43" s="7">
        <v>10.5</v>
      </c>
      <c r="BE43" s="7"/>
      <c r="BF43" s="6" t="s">
        <v>419</v>
      </c>
      <c r="BG43" s="4"/>
      <c r="BH43" s="6" t="s">
        <v>444</v>
      </c>
      <c r="BI43" s="6" t="s">
        <v>445</v>
      </c>
      <c r="BJ43" s="6" t="s">
        <v>153</v>
      </c>
      <c r="BK43" s="6" t="s">
        <v>426</v>
      </c>
      <c r="BL43" s="5" t="s">
        <v>1</v>
      </c>
      <c r="BM43" s="7">
        <v>551266.26803499996</v>
      </c>
      <c r="BN43" s="5" t="s">
        <v>3</v>
      </c>
      <c r="BO43" s="7"/>
      <c r="BP43" s="10">
        <v>36792</v>
      </c>
      <c r="BQ43" s="10">
        <v>47749</v>
      </c>
      <c r="BR43" s="7">
        <v>26942.79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45444</v>
      </c>
      <c r="E44" s="13" t="s">
        <v>34</v>
      </c>
      <c r="F44" s="22">
        <v>133</v>
      </c>
      <c r="G44" s="22">
        <v>132</v>
      </c>
      <c r="H44" s="15">
        <v>40468.379999999997</v>
      </c>
      <c r="I44" s="15">
        <v>29041.47</v>
      </c>
      <c r="J44" s="15">
        <v>0</v>
      </c>
      <c r="K44" s="15">
        <v>69509.850000000006</v>
      </c>
      <c r="L44" s="15">
        <v>370.37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69509.850000000006</v>
      </c>
      <c r="T44" s="15">
        <v>67313.039999999994</v>
      </c>
      <c r="U44" s="15">
        <v>354.1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67667.14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29411.84</v>
      </c>
      <c r="AW44" s="15">
        <v>67667.14</v>
      </c>
      <c r="AX44" s="16">
        <v>76</v>
      </c>
      <c r="AY44" s="16">
        <v>360</v>
      </c>
      <c r="AZ44" s="15">
        <v>249701.76000000001</v>
      </c>
      <c r="BA44" s="15">
        <v>79200</v>
      </c>
      <c r="BB44" s="14">
        <v>90</v>
      </c>
      <c r="BC44" s="14">
        <v>78.988465909090905</v>
      </c>
      <c r="BD44" s="14">
        <v>10.5</v>
      </c>
      <c r="BE44" s="14"/>
      <c r="BF44" s="13" t="s">
        <v>419</v>
      </c>
      <c r="BG44" s="11"/>
      <c r="BH44" s="13" t="s">
        <v>444</v>
      </c>
      <c r="BI44" s="13" t="s">
        <v>445</v>
      </c>
      <c r="BJ44" s="13" t="s">
        <v>153</v>
      </c>
      <c r="BK44" s="13" t="s">
        <v>426</v>
      </c>
      <c r="BL44" s="12" t="s">
        <v>1</v>
      </c>
      <c r="BM44" s="14">
        <v>566379.95124045003</v>
      </c>
      <c r="BN44" s="12" t="s">
        <v>3</v>
      </c>
      <c r="BO44" s="14"/>
      <c r="BP44" s="17">
        <v>36792</v>
      </c>
      <c r="BQ44" s="17">
        <v>47749</v>
      </c>
      <c r="BR44" s="14">
        <v>30338.94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45444</v>
      </c>
      <c r="E45" s="6" t="s">
        <v>450</v>
      </c>
      <c r="F45" s="21">
        <v>0</v>
      </c>
      <c r="G45" s="21">
        <v>0</v>
      </c>
      <c r="H45" s="8">
        <v>40468.379999999997</v>
      </c>
      <c r="I45" s="8">
        <v>0</v>
      </c>
      <c r="J45" s="8">
        <v>0</v>
      </c>
      <c r="K45" s="8">
        <v>40468.379999999997</v>
      </c>
      <c r="L45" s="8">
        <v>370.37</v>
      </c>
      <c r="M45" s="8">
        <v>0</v>
      </c>
      <c r="N45" s="8">
        <v>0</v>
      </c>
      <c r="O45" s="8">
        <v>0</v>
      </c>
      <c r="P45" s="8">
        <v>370.37</v>
      </c>
      <c r="Q45" s="8">
        <v>0</v>
      </c>
      <c r="R45" s="8">
        <v>0</v>
      </c>
      <c r="S45" s="8">
        <v>40098.01</v>
      </c>
      <c r="T45" s="8">
        <v>0</v>
      </c>
      <c r="U45" s="8">
        <v>354.1</v>
      </c>
      <c r="V45" s="8">
        <v>0</v>
      </c>
      <c r="W45" s="8">
        <v>0</v>
      </c>
      <c r="X45" s="8">
        <v>354.1</v>
      </c>
      <c r="Y45" s="8">
        <v>0</v>
      </c>
      <c r="Z45" s="8">
        <v>0</v>
      </c>
      <c r="AA45" s="8">
        <v>0</v>
      </c>
      <c r="AB45" s="8">
        <v>132</v>
      </c>
      <c r="AC45" s="8">
        <v>0</v>
      </c>
      <c r="AD45" s="8">
        <v>0</v>
      </c>
      <c r="AE45" s="8">
        <v>0</v>
      </c>
      <c r="AF45" s="8">
        <v>0</v>
      </c>
      <c r="AG45" s="8">
        <v>-2.42</v>
      </c>
      <c r="AH45" s="8">
        <v>94.23</v>
      </c>
      <c r="AI45" s="8">
        <v>0.18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41.13</v>
      </c>
      <c r="AR45" s="8">
        <v>0</v>
      </c>
      <c r="AS45" s="8">
        <v>38.46</v>
      </c>
      <c r="AT45" s="8">
        <v>0</v>
      </c>
      <c r="AU45" s="8">
        <f t="shared" si="0"/>
        <v>951.13</v>
      </c>
      <c r="AV45" s="8">
        <v>0</v>
      </c>
      <c r="AW45" s="8">
        <v>0</v>
      </c>
      <c r="AX45" s="9">
        <v>76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45.565920454545498</v>
      </c>
      <c r="BD45" s="7">
        <v>10.5</v>
      </c>
      <c r="BE45" s="7"/>
      <c r="BF45" s="6" t="s">
        <v>419</v>
      </c>
      <c r="BG45" s="4"/>
      <c r="BH45" s="6" t="s">
        <v>444</v>
      </c>
      <c r="BI45" s="6" t="s">
        <v>445</v>
      </c>
      <c r="BJ45" s="6" t="s">
        <v>153</v>
      </c>
      <c r="BK45" s="6" t="s">
        <v>423</v>
      </c>
      <c r="BL45" s="5" t="s">
        <v>1</v>
      </c>
      <c r="BM45" s="7">
        <v>326726.48478797002</v>
      </c>
      <c r="BN45" s="5" t="s">
        <v>3</v>
      </c>
      <c r="BO45" s="7"/>
      <c r="BP45" s="10">
        <v>36792</v>
      </c>
      <c r="BQ45" s="10">
        <v>47749</v>
      </c>
      <c r="BR45" s="7">
        <v>0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45444</v>
      </c>
      <c r="E46" s="13" t="s">
        <v>451</v>
      </c>
      <c r="F46" s="22">
        <v>0</v>
      </c>
      <c r="G46" s="22">
        <v>0</v>
      </c>
      <c r="H46" s="15">
        <v>41089.72</v>
      </c>
      <c r="I46" s="15">
        <v>151.71</v>
      </c>
      <c r="J46" s="15">
        <v>0</v>
      </c>
      <c r="K46" s="15">
        <v>41241.43</v>
      </c>
      <c r="L46" s="15">
        <v>364.93</v>
      </c>
      <c r="M46" s="15">
        <v>0</v>
      </c>
      <c r="N46" s="15">
        <v>0</v>
      </c>
      <c r="O46" s="15">
        <v>151.71</v>
      </c>
      <c r="P46" s="15">
        <v>364.93</v>
      </c>
      <c r="Q46" s="15">
        <v>0</v>
      </c>
      <c r="R46" s="15">
        <v>0</v>
      </c>
      <c r="S46" s="15">
        <v>40724.79</v>
      </c>
      <c r="T46" s="15">
        <v>0</v>
      </c>
      <c r="U46" s="15">
        <v>359.54</v>
      </c>
      <c r="V46" s="15">
        <v>0</v>
      </c>
      <c r="W46" s="15">
        <v>0</v>
      </c>
      <c r="X46" s="15">
        <v>359.54</v>
      </c>
      <c r="Y46" s="15">
        <v>0</v>
      </c>
      <c r="Z46" s="15">
        <v>0</v>
      </c>
      <c r="AA46" s="15">
        <v>0</v>
      </c>
      <c r="AB46" s="15">
        <v>132</v>
      </c>
      <c r="AC46" s="15">
        <v>0</v>
      </c>
      <c r="AD46" s="15">
        <v>0</v>
      </c>
      <c r="AE46" s="15">
        <v>0</v>
      </c>
      <c r="AF46" s="15">
        <v>0</v>
      </c>
      <c r="AG46" s="15">
        <v>9.34</v>
      </c>
      <c r="AH46" s="15">
        <v>94.22</v>
      </c>
      <c r="AI46" s="15">
        <v>0.12</v>
      </c>
      <c r="AJ46" s="15">
        <v>0</v>
      </c>
      <c r="AK46" s="15">
        <v>0</v>
      </c>
      <c r="AL46" s="15">
        <v>0</v>
      </c>
      <c r="AM46" s="15">
        <v>42.61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0.101863</v>
      </c>
      <c r="AU46" s="8">
        <f t="shared" si="0"/>
        <v>1154.3681370000002</v>
      </c>
      <c r="AV46" s="15">
        <v>0</v>
      </c>
      <c r="AW46" s="15">
        <v>0</v>
      </c>
      <c r="AX46" s="16">
        <v>77</v>
      </c>
      <c r="AY46" s="16">
        <v>360</v>
      </c>
      <c r="AZ46" s="15">
        <v>252365.52</v>
      </c>
      <c r="BA46" s="15">
        <v>79200</v>
      </c>
      <c r="BB46" s="14">
        <v>90</v>
      </c>
      <c r="BC46" s="14">
        <v>46.278170454545503</v>
      </c>
      <c r="BD46" s="14">
        <v>10.5</v>
      </c>
      <c r="BE46" s="14"/>
      <c r="BF46" s="13" t="s">
        <v>419</v>
      </c>
      <c r="BG46" s="11"/>
      <c r="BH46" s="13" t="s">
        <v>444</v>
      </c>
      <c r="BI46" s="13" t="s">
        <v>445</v>
      </c>
      <c r="BJ46" s="13" t="s">
        <v>153</v>
      </c>
      <c r="BK46" s="13" t="s">
        <v>423</v>
      </c>
      <c r="BL46" s="12" t="s">
        <v>1</v>
      </c>
      <c r="BM46" s="14">
        <v>331833.61170363001</v>
      </c>
      <c r="BN46" s="12" t="s">
        <v>3</v>
      </c>
      <c r="BO46" s="14"/>
      <c r="BP46" s="17">
        <v>36840</v>
      </c>
      <c r="BQ46" s="17">
        <v>47797</v>
      </c>
      <c r="BR46" s="14">
        <v>0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45444</v>
      </c>
      <c r="E47" s="6" t="s">
        <v>35</v>
      </c>
      <c r="F47" s="21">
        <v>0</v>
      </c>
      <c r="G47" s="21">
        <v>0</v>
      </c>
      <c r="H47" s="8">
        <v>42224.02</v>
      </c>
      <c r="I47" s="8">
        <v>0</v>
      </c>
      <c r="J47" s="8">
        <v>0</v>
      </c>
      <c r="K47" s="8">
        <v>42224.02</v>
      </c>
      <c r="L47" s="8">
        <v>355.01</v>
      </c>
      <c r="M47" s="8">
        <v>0</v>
      </c>
      <c r="N47" s="8">
        <v>0</v>
      </c>
      <c r="O47" s="8">
        <v>0</v>
      </c>
      <c r="P47" s="8">
        <v>355.01</v>
      </c>
      <c r="Q47" s="8">
        <v>0</v>
      </c>
      <c r="R47" s="8">
        <v>0</v>
      </c>
      <c r="S47" s="8">
        <v>41869.01</v>
      </c>
      <c r="T47" s="8">
        <v>0</v>
      </c>
      <c r="U47" s="8">
        <v>369.46</v>
      </c>
      <c r="V47" s="8">
        <v>0</v>
      </c>
      <c r="W47" s="8">
        <v>0</v>
      </c>
      <c r="X47" s="8">
        <v>369.46</v>
      </c>
      <c r="Y47" s="8">
        <v>0</v>
      </c>
      <c r="Z47" s="8">
        <v>0</v>
      </c>
      <c r="AA47" s="8">
        <v>0</v>
      </c>
      <c r="AB47" s="8">
        <v>132</v>
      </c>
      <c r="AC47" s="8">
        <v>0</v>
      </c>
      <c r="AD47" s="8">
        <v>0</v>
      </c>
      <c r="AE47" s="8">
        <v>0</v>
      </c>
      <c r="AF47" s="8">
        <v>0</v>
      </c>
      <c r="AG47" s="8">
        <v>-16.100000000000001</v>
      </c>
      <c r="AH47" s="8">
        <v>94.25</v>
      </c>
      <c r="AI47" s="8">
        <v>0.32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2.4550000000000002E-3</v>
      </c>
      <c r="AU47" s="8">
        <f t="shared" si="0"/>
        <v>934.937545</v>
      </c>
      <c r="AV47" s="8">
        <v>0</v>
      </c>
      <c r="AW47" s="8">
        <v>0</v>
      </c>
      <c r="AX47" s="9">
        <v>83</v>
      </c>
      <c r="AY47" s="9">
        <v>360</v>
      </c>
      <c r="AZ47" s="8">
        <v>262031</v>
      </c>
      <c r="BA47" s="8">
        <v>79200</v>
      </c>
      <c r="BB47" s="7">
        <v>90</v>
      </c>
      <c r="BC47" s="7">
        <v>47.578420454545501</v>
      </c>
      <c r="BD47" s="7">
        <v>10.5</v>
      </c>
      <c r="BE47" s="7"/>
      <c r="BF47" s="6" t="s">
        <v>419</v>
      </c>
      <c r="BG47" s="4"/>
      <c r="BH47" s="6" t="s">
        <v>444</v>
      </c>
      <c r="BI47" s="6" t="s">
        <v>445</v>
      </c>
      <c r="BJ47" s="6" t="s">
        <v>153</v>
      </c>
      <c r="BK47" s="6" t="s">
        <v>423</v>
      </c>
      <c r="BL47" s="5" t="s">
        <v>1</v>
      </c>
      <c r="BM47" s="7">
        <v>341156.94167496997</v>
      </c>
      <c r="BN47" s="5" t="s">
        <v>3</v>
      </c>
      <c r="BO47" s="7"/>
      <c r="BP47" s="10">
        <v>37030</v>
      </c>
      <c r="BQ47" s="10">
        <v>47987</v>
      </c>
      <c r="BR47" s="7">
        <v>0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45444</v>
      </c>
      <c r="E48" s="13" t="s">
        <v>36</v>
      </c>
      <c r="F48" s="22">
        <v>112</v>
      </c>
      <c r="G48" s="22">
        <v>111</v>
      </c>
      <c r="H48" s="15">
        <v>42272.6</v>
      </c>
      <c r="I48" s="15">
        <v>25249.91</v>
      </c>
      <c r="J48" s="15">
        <v>0</v>
      </c>
      <c r="K48" s="15">
        <v>67522.509999999995</v>
      </c>
      <c r="L48" s="15">
        <v>354.58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67522.509999999995</v>
      </c>
      <c r="T48" s="15">
        <v>55665.42</v>
      </c>
      <c r="U48" s="15">
        <v>369.89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56035.31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8">
        <f t="shared" si="0"/>
        <v>0</v>
      </c>
      <c r="AV48" s="15">
        <v>25604.49</v>
      </c>
      <c r="AW48" s="15">
        <v>56035.31</v>
      </c>
      <c r="AX48" s="16">
        <v>81</v>
      </c>
      <c r="AY48" s="16">
        <v>360</v>
      </c>
      <c r="AZ48" s="15">
        <v>259439.4</v>
      </c>
      <c r="BA48" s="15">
        <v>79200</v>
      </c>
      <c r="BB48" s="14">
        <v>90</v>
      </c>
      <c r="BC48" s="14">
        <v>76.730125000000001</v>
      </c>
      <c r="BD48" s="14">
        <v>10.5</v>
      </c>
      <c r="BE48" s="14"/>
      <c r="BF48" s="13" t="s">
        <v>419</v>
      </c>
      <c r="BG48" s="11"/>
      <c r="BH48" s="13" t="s">
        <v>444</v>
      </c>
      <c r="BI48" s="13" t="s">
        <v>445</v>
      </c>
      <c r="BJ48" s="13" t="s">
        <v>153</v>
      </c>
      <c r="BK48" s="13" t="s">
        <v>426</v>
      </c>
      <c r="BL48" s="12" t="s">
        <v>1</v>
      </c>
      <c r="BM48" s="14">
        <v>550186.71341446997</v>
      </c>
      <c r="BN48" s="12" t="s">
        <v>3</v>
      </c>
      <c r="BO48" s="14"/>
      <c r="BP48" s="17">
        <v>36981</v>
      </c>
      <c r="BQ48" s="17">
        <v>47938</v>
      </c>
      <c r="BR48" s="14">
        <v>25355.68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45444</v>
      </c>
      <c r="E49" s="6" t="s">
        <v>37</v>
      </c>
      <c r="F49" s="21">
        <v>168</v>
      </c>
      <c r="G49" s="21">
        <v>167</v>
      </c>
      <c r="H49" s="8">
        <v>42624.11</v>
      </c>
      <c r="I49" s="8">
        <v>30876.5</v>
      </c>
      <c r="J49" s="8">
        <v>0</v>
      </c>
      <c r="K49" s="8">
        <v>73500.61</v>
      </c>
      <c r="L49" s="8">
        <v>351.51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73500.61</v>
      </c>
      <c r="T49" s="8">
        <v>90312.99</v>
      </c>
      <c r="U49" s="8">
        <v>372.96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90685.95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0</v>
      </c>
      <c r="AV49" s="8">
        <v>31228.01</v>
      </c>
      <c r="AW49" s="8">
        <v>90685.95</v>
      </c>
      <c r="AX49" s="9">
        <v>82</v>
      </c>
      <c r="AY49" s="9">
        <v>360</v>
      </c>
      <c r="AZ49" s="8">
        <v>260710.82</v>
      </c>
      <c r="BA49" s="8">
        <v>79200</v>
      </c>
      <c r="BB49" s="7">
        <v>90</v>
      </c>
      <c r="BC49" s="7">
        <v>83.523420454545501</v>
      </c>
      <c r="BD49" s="7">
        <v>10.5</v>
      </c>
      <c r="BE49" s="7"/>
      <c r="BF49" s="6" t="s">
        <v>419</v>
      </c>
      <c r="BG49" s="4"/>
      <c r="BH49" s="6" t="s">
        <v>444</v>
      </c>
      <c r="BI49" s="6" t="s">
        <v>445</v>
      </c>
      <c r="BJ49" s="6" t="s">
        <v>153</v>
      </c>
      <c r="BK49" s="6" t="s">
        <v>426</v>
      </c>
      <c r="BL49" s="5" t="s">
        <v>1</v>
      </c>
      <c r="BM49" s="7">
        <v>598897.44990016997</v>
      </c>
      <c r="BN49" s="5" t="s">
        <v>3</v>
      </c>
      <c r="BO49" s="7"/>
      <c r="BP49" s="10">
        <v>36999</v>
      </c>
      <c r="BQ49" s="10">
        <v>47956</v>
      </c>
      <c r="BR49" s="7">
        <v>38067.120000000003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45444</v>
      </c>
      <c r="E50" s="13" t="s">
        <v>38</v>
      </c>
      <c r="F50" s="22">
        <v>110</v>
      </c>
      <c r="G50" s="22">
        <v>109</v>
      </c>
      <c r="H50" s="15">
        <v>42624.11</v>
      </c>
      <c r="I50" s="15">
        <v>24764.75</v>
      </c>
      <c r="J50" s="15">
        <v>0</v>
      </c>
      <c r="K50" s="15">
        <v>67388.86</v>
      </c>
      <c r="L50" s="15">
        <v>351.51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67388.86</v>
      </c>
      <c r="T50" s="15">
        <v>54926.95</v>
      </c>
      <c r="U50" s="15">
        <v>372.96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55299.91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8">
        <f t="shared" si="0"/>
        <v>0</v>
      </c>
      <c r="AV50" s="15">
        <v>25116.26</v>
      </c>
      <c r="AW50" s="15">
        <v>55299.91</v>
      </c>
      <c r="AX50" s="16">
        <v>82</v>
      </c>
      <c r="AY50" s="16">
        <v>360</v>
      </c>
      <c r="AZ50" s="15">
        <v>261253.34</v>
      </c>
      <c r="BA50" s="15">
        <v>79200</v>
      </c>
      <c r="BB50" s="14">
        <v>90</v>
      </c>
      <c r="BC50" s="14">
        <v>76.578249999999997</v>
      </c>
      <c r="BD50" s="14">
        <v>10.5</v>
      </c>
      <c r="BE50" s="14"/>
      <c r="BF50" s="13" t="s">
        <v>419</v>
      </c>
      <c r="BG50" s="11"/>
      <c r="BH50" s="13" t="s">
        <v>444</v>
      </c>
      <c r="BI50" s="13" t="s">
        <v>445</v>
      </c>
      <c r="BJ50" s="13" t="s">
        <v>153</v>
      </c>
      <c r="BK50" s="13" t="s">
        <v>426</v>
      </c>
      <c r="BL50" s="12" t="s">
        <v>1</v>
      </c>
      <c r="BM50" s="14">
        <v>549097.70688542002</v>
      </c>
      <c r="BN50" s="12" t="s">
        <v>3</v>
      </c>
      <c r="BO50" s="14"/>
      <c r="BP50" s="17">
        <v>37005</v>
      </c>
      <c r="BQ50" s="17">
        <v>47962</v>
      </c>
      <c r="BR50" s="14">
        <v>25148.16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45444</v>
      </c>
      <c r="E51" s="6" t="s">
        <v>452</v>
      </c>
      <c r="F51" s="21">
        <v>0</v>
      </c>
      <c r="G51" s="21">
        <v>0</v>
      </c>
      <c r="H51" s="8">
        <v>42406.01</v>
      </c>
      <c r="I51" s="8">
        <v>0</v>
      </c>
      <c r="J51" s="8">
        <v>0</v>
      </c>
      <c r="K51" s="8">
        <v>42406.01</v>
      </c>
      <c r="L51" s="8">
        <v>353.42</v>
      </c>
      <c r="M51" s="8">
        <v>0</v>
      </c>
      <c r="N51" s="8">
        <v>0</v>
      </c>
      <c r="O51" s="8">
        <v>0</v>
      </c>
      <c r="P51" s="8">
        <v>353.42</v>
      </c>
      <c r="Q51" s="8">
        <v>0</v>
      </c>
      <c r="R51" s="8">
        <v>0</v>
      </c>
      <c r="S51" s="8">
        <v>42052.59</v>
      </c>
      <c r="T51" s="8">
        <v>0</v>
      </c>
      <c r="U51" s="8">
        <v>371.05</v>
      </c>
      <c r="V51" s="8">
        <v>0</v>
      </c>
      <c r="W51" s="8">
        <v>0</v>
      </c>
      <c r="X51" s="8">
        <v>371.05</v>
      </c>
      <c r="Y51" s="8">
        <v>0</v>
      </c>
      <c r="Z51" s="8">
        <v>0</v>
      </c>
      <c r="AA51" s="8">
        <v>0</v>
      </c>
      <c r="AB51" s="8">
        <v>132</v>
      </c>
      <c r="AC51" s="8">
        <v>0</v>
      </c>
      <c r="AD51" s="8">
        <v>0</v>
      </c>
      <c r="AE51" s="8">
        <v>0</v>
      </c>
      <c r="AF51" s="8">
        <v>0</v>
      </c>
      <c r="AG51" s="8">
        <v>-15.26</v>
      </c>
      <c r="AH51" s="8">
        <v>94.23</v>
      </c>
      <c r="AI51" s="8">
        <v>0.19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33.69</v>
      </c>
      <c r="AR51" s="8">
        <v>0</v>
      </c>
      <c r="AS51" s="8">
        <v>30.46</v>
      </c>
      <c r="AT51" s="8">
        <v>0</v>
      </c>
      <c r="AU51" s="8">
        <f t="shared" si="0"/>
        <v>938.86000000000013</v>
      </c>
      <c r="AV51" s="8">
        <v>0</v>
      </c>
      <c r="AW51" s="8">
        <v>0</v>
      </c>
      <c r="AX51" s="9">
        <v>83</v>
      </c>
      <c r="AY51" s="9">
        <v>360</v>
      </c>
      <c r="AZ51" s="8">
        <v>262245.46000000002</v>
      </c>
      <c r="BA51" s="8">
        <v>79200</v>
      </c>
      <c r="BB51" s="7">
        <v>90</v>
      </c>
      <c r="BC51" s="7">
        <v>47.787034090909103</v>
      </c>
      <c r="BD51" s="7">
        <v>10.5</v>
      </c>
      <c r="BE51" s="7"/>
      <c r="BF51" s="6" t="s">
        <v>419</v>
      </c>
      <c r="BG51" s="4"/>
      <c r="BH51" s="6" t="s">
        <v>444</v>
      </c>
      <c r="BI51" s="6" t="s">
        <v>445</v>
      </c>
      <c r="BJ51" s="6" t="s">
        <v>153</v>
      </c>
      <c r="BK51" s="6" t="s">
        <v>423</v>
      </c>
      <c r="BL51" s="5" t="s">
        <v>1</v>
      </c>
      <c r="BM51" s="7">
        <v>342652.78768022999</v>
      </c>
      <c r="BN51" s="5" t="s">
        <v>3</v>
      </c>
      <c r="BO51" s="7"/>
      <c r="BP51" s="10">
        <v>37040</v>
      </c>
      <c r="BQ51" s="10">
        <v>47997</v>
      </c>
      <c r="BR51" s="7">
        <v>0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45444</v>
      </c>
      <c r="E52" s="13" t="s">
        <v>39</v>
      </c>
      <c r="F52" s="22">
        <v>162</v>
      </c>
      <c r="G52" s="22">
        <v>161</v>
      </c>
      <c r="H52" s="15">
        <v>43318.01</v>
      </c>
      <c r="I52" s="15">
        <v>29852.95</v>
      </c>
      <c r="J52" s="15">
        <v>0</v>
      </c>
      <c r="K52" s="15">
        <v>73170.960000000006</v>
      </c>
      <c r="L52" s="15">
        <v>345.44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73170.960000000006</v>
      </c>
      <c r="T52" s="15">
        <v>87511.19</v>
      </c>
      <c r="U52" s="15">
        <v>379.03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87890.22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30198.39</v>
      </c>
      <c r="AW52" s="15">
        <v>87890.22</v>
      </c>
      <c r="AX52" s="16">
        <v>84</v>
      </c>
      <c r="AY52" s="16">
        <v>360</v>
      </c>
      <c r="AZ52" s="15">
        <v>262602.21000000002</v>
      </c>
      <c r="BA52" s="15">
        <v>79200</v>
      </c>
      <c r="BB52" s="14">
        <v>90</v>
      </c>
      <c r="BC52" s="14">
        <v>83.1488181818182</v>
      </c>
      <c r="BD52" s="14">
        <v>10.5</v>
      </c>
      <c r="BE52" s="14"/>
      <c r="BF52" s="13" t="s">
        <v>419</v>
      </c>
      <c r="BG52" s="11"/>
      <c r="BH52" s="13" t="s">
        <v>444</v>
      </c>
      <c r="BI52" s="13" t="s">
        <v>445</v>
      </c>
      <c r="BJ52" s="13" t="s">
        <v>153</v>
      </c>
      <c r="BK52" s="13" t="s">
        <v>426</v>
      </c>
      <c r="BL52" s="12" t="s">
        <v>1</v>
      </c>
      <c r="BM52" s="14">
        <v>596211.39675912005</v>
      </c>
      <c r="BN52" s="12" t="s">
        <v>3</v>
      </c>
      <c r="BO52" s="14"/>
      <c r="BP52" s="17">
        <v>37060</v>
      </c>
      <c r="BQ52" s="17">
        <v>48017</v>
      </c>
      <c r="BR52" s="14">
        <v>36906.46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45444</v>
      </c>
      <c r="E53" s="6" t="s">
        <v>40</v>
      </c>
      <c r="F53" s="21">
        <v>105</v>
      </c>
      <c r="G53" s="21">
        <v>104</v>
      </c>
      <c r="H53" s="8">
        <v>42272.6</v>
      </c>
      <c r="I53" s="8">
        <v>24289.439999999999</v>
      </c>
      <c r="J53" s="8">
        <v>0</v>
      </c>
      <c r="K53" s="8">
        <v>66562.039999999994</v>
      </c>
      <c r="L53" s="8">
        <v>354.58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66562.039999999994</v>
      </c>
      <c r="T53" s="8">
        <v>51779.91</v>
      </c>
      <c r="U53" s="8">
        <v>369.89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52149.8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24644.02</v>
      </c>
      <c r="AW53" s="8">
        <v>52149.8</v>
      </c>
      <c r="AX53" s="9">
        <v>81</v>
      </c>
      <c r="AY53" s="9">
        <v>360</v>
      </c>
      <c r="AZ53" s="8">
        <v>259439.4</v>
      </c>
      <c r="BA53" s="8">
        <v>79200</v>
      </c>
      <c r="BB53" s="7">
        <v>90</v>
      </c>
      <c r="BC53" s="7">
        <v>75.638681818181794</v>
      </c>
      <c r="BD53" s="7">
        <v>10.5</v>
      </c>
      <c r="BE53" s="7"/>
      <c r="BF53" s="6" t="s">
        <v>419</v>
      </c>
      <c r="BG53" s="4"/>
      <c r="BH53" s="6" t="s">
        <v>444</v>
      </c>
      <c r="BI53" s="6" t="s">
        <v>445</v>
      </c>
      <c r="BJ53" s="6" t="s">
        <v>153</v>
      </c>
      <c r="BK53" s="6" t="s">
        <v>426</v>
      </c>
      <c r="BL53" s="5" t="s">
        <v>1</v>
      </c>
      <c r="BM53" s="7">
        <v>542360.61464188003</v>
      </c>
      <c r="BN53" s="5" t="s">
        <v>3</v>
      </c>
      <c r="BO53" s="7"/>
      <c r="BP53" s="10">
        <v>36981</v>
      </c>
      <c r="BQ53" s="10">
        <v>47938</v>
      </c>
      <c r="BR53" s="7">
        <v>23997.34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45444</v>
      </c>
      <c r="E54" s="13" t="s">
        <v>41</v>
      </c>
      <c r="F54" s="22">
        <v>156</v>
      </c>
      <c r="G54" s="22">
        <v>155</v>
      </c>
      <c r="H54" s="15">
        <v>42272.6</v>
      </c>
      <c r="I54" s="15">
        <v>30113.29</v>
      </c>
      <c r="J54" s="15">
        <v>0</v>
      </c>
      <c r="K54" s="15">
        <v>72385.89</v>
      </c>
      <c r="L54" s="15">
        <v>354.58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72385.89</v>
      </c>
      <c r="T54" s="15">
        <v>82271.19</v>
      </c>
      <c r="U54" s="15">
        <v>369.89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82641.08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8">
        <f t="shared" si="0"/>
        <v>0</v>
      </c>
      <c r="AV54" s="15">
        <v>30467.87</v>
      </c>
      <c r="AW54" s="15">
        <v>82641.08</v>
      </c>
      <c r="AX54" s="16">
        <v>81</v>
      </c>
      <c r="AY54" s="16">
        <v>360</v>
      </c>
      <c r="AZ54" s="15">
        <v>259439.4</v>
      </c>
      <c r="BA54" s="15">
        <v>79200</v>
      </c>
      <c r="BB54" s="14">
        <v>90</v>
      </c>
      <c r="BC54" s="14">
        <v>82.256693181818207</v>
      </c>
      <c r="BD54" s="14">
        <v>10.5</v>
      </c>
      <c r="BE54" s="14"/>
      <c r="BF54" s="13" t="s">
        <v>419</v>
      </c>
      <c r="BG54" s="11"/>
      <c r="BH54" s="13" t="s">
        <v>444</v>
      </c>
      <c r="BI54" s="13" t="s">
        <v>445</v>
      </c>
      <c r="BJ54" s="13" t="s">
        <v>153</v>
      </c>
      <c r="BK54" s="13" t="s">
        <v>426</v>
      </c>
      <c r="BL54" s="12" t="s">
        <v>1</v>
      </c>
      <c r="BM54" s="14">
        <v>589814.49174033001</v>
      </c>
      <c r="BN54" s="12" t="s">
        <v>3</v>
      </c>
      <c r="BO54" s="14"/>
      <c r="BP54" s="17">
        <v>36981</v>
      </c>
      <c r="BQ54" s="17">
        <v>47938</v>
      </c>
      <c r="BR54" s="14">
        <v>35316.839999999997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45444</v>
      </c>
      <c r="E55" s="6" t="s">
        <v>42</v>
      </c>
      <c r="F55" s="21">
        <v>164</v>
      </c>
      <c r="G55" s="21">
        <v>163</v>
      </c>
      <c r="H55" s="8">
        <v>42624.11</v>
      </c>
      <c r="I55" s="8">
        <v>30546.85</v>
      </c>
      <c r="J55" s="8">
        <v>0</v>
      </c>
      <c r="K55" s="8">
        <v>73170.960000000006</v>
      </c>
      <c r="L55" s="8">
        <v>351.51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88195.09</v>
      </c>
      <c r="U55" s="8">
        <v>372.96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88568.05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30898.36</v>
      </c>
      <c r="AW55" s="8">
        <v>88568.05</v>
      </c>
      <c r="AX55" s="9">
        <v>82</v>
      </c>
      <c r="AY55" s="9">
        <v>360</v>
      </c>
      <c r="AZ55" s="8">
        <v>260710.82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419</v>
      </c>
      <c r="BG55" s="4"/>
      <c r="BH55" s="6" t="s">
        <v>444</v>
      </c>
      <c r="BI55" s="6" t="s">
        <v>445</v>
      </c>
      <c r="BJ55" s="6" t="s">
        <v>153</v>
      </c>
      <c r="BK55" s="6" t="s">
        <v>426</v>
      </c>
      <c r="BL55" s="5" t="s">
        <v>1</v>
      </c>
      <c r="BM55" s="7">
        <v>596211.39675912005</v>
      </c>
      <c r="BN55" s="5" t="s">
        <v>3</v>
      </c>
      <c r="BO55" s="7"/>
      <c r="BP55" s="10">
        <v>36999</v>
      </c>
      <c r="BQ55" s="10">
        <v>47956</v>
      </c>
      <c r="BR55" s="7">
        <v>37160.76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45444</v>
      </c>
      <c r="E56" s="13" t="s">
        <v>43</v>
      </c>
      <c r="F56" s="22">
        <v>159</v>
      </c>
      <c r="G56" s="22">
        <v>158</v>
      </c>
      <c r="H56" s="15">
        <v>42624.11</v>
      </c>
      <c r="I56" s="15">
        <v>30082.42</v>
      </c>
      <c r="J56" s="15">
        <v>0</v>
      </c>
      <c r="K56" s="15">
        <v>72706.53</v>
      </c>
      <c r="L56" s="15">
        <v>351.51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72706.53</v>
      </c>
      <c r="T56" s="15">
        <v>84435.92</v>
      </c>
      <c r="U56" s="15">
        <v>372.96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84808.88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30433.93</v>
      </c>
      <c r="AW56" s="15">
        <v>84808.88</v>
      </c>
      <c r="AX56" s="16">
        <v>82</v>
      </c>
      <c r="AY56" s="16">
        <v>360</v>
      </c>
      <c r="AZ56" s="15">
        <v>261253.34</v>
      </c>
      <c r="BA56" s="15">
        <v>79200</v>
      </c>
      <c r="BB56" s="14">
        <v>90</v>
      </c>
      <c r="BC56" s="14">
        <v>82.621056818181799</v>
      </c>
      <c r="BD56" s="14">
        <v>10.5</v>
      </c>
      <c r="BE56" s="14"/>
      <c r="BF56" s="13" t="s">
        <v>419</v>
      </c>
      <c r="BG56" s="11"/>
      <c r="BH56" s="13" t="s">
        <v>444</v>
      </c>
      <c r="BI56" s="13" t="s">
        <v>445</v>
      </c>
      <c r="BJ56" s="13" t="s">
        <v>153</v>
      </c>
      <c r="BK56" s="13" t="s">
        <v>426</v>
      </c>
      <c r="BL56" s="12" t="s">
        <v>1</v>
      </c>
      <c r="BM56" s="14">
        <v>592427.12962640997</v>
      </c>
      <c r="BN56" s="12" t="s">
        <v>3</v>
      </c>
      <c r="BO56" s="14"/>
      <c r="BP56" s="17">
        <v>37005</v>
      </c>
      <c r="BQ56" s="17">
        <v>47962</v>
      </c>
      <c r="BR56" s="14">
        <v>36023.040000000001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45444</v>
      </c>
      <c r="E57" s="6" t="s">
        <v>44</v>
      </c>
      <c r="F57" s="21">
        <v>122</v>
      </c>
      <c r="G57" s="21">
        <v>121</v>
      </c>
      <c r="H57" s="8">
        <v>42972.57</v>
      </c>
      <c r="I57" s="8">
        <v>26066.1</v>
      </c>
      <c r="J57" s="8">
        <v>0</v>
      </c>
      <c r="K57" s="8">
        <v>69038.67</v>
      </c>
      <c r="L57" s="8">
        <v>348.46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69038.67</v>
      </c>
      <c r="T57" s="8">
        <v>62095.22</v>
      </c>
      <c r="U57" s="8">
        <v>376.01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62471.23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26414.560000000001</v>
      </c>
      <c r="AW57" s="8">
        <v>62471.23</v>
      </c>
      <c r="AX57" s="9">
        <v>83</v>
      </c>
      <c r="AY57" s="9">
        <v>360</v>
      </c>
      <c r="AZ57" s="8">
        <v>262245.46000000002</v>
      </c>
      <c r="BA57" s="8">
        <v>79200</v>
      </c>
      <c r="BB57" s="7">
        <v>90</v>
      </c>
      <c r="BC57" s="7">
        <v>78.4530340909091</v>
      </c>
      <c r="BD57" s="7">
        <v>10.5</v>
      </c>
      <c r="BE57" s="7"/>
      <c r="BF57" s="6" t="s">
        <v>419</v>
      </c>
      <c r="BG57" s="4"/>
      <c r="BH57" s="6" t="s">
        <v>444</v>
      </c>
      <c r="BI57" s="6" t="s">
        <v>445</v>
      </c>
      <c r="BJ57" s="6" t="s">
        <v>153</v>
      </c>
      <c r="BK57" s="6" t="s">
        <v>426</v>
      </c>
      <c r="BL57" s="5" t="s">
        <v>1</v>
      </c>
      <c r="BM57" s="7">
        <v>562540.68377799005</v>
      </c>
      <c r="BN57" s="5" t="s">
        <v>3</v>
      </c>
      <c r="BO57" s="7"/>
      <c r="BP57" s="10">
        <v>37040</v>
      </c>
      <c r="BQ57" s="10">
        <v>47997</v>
      </c>
      <c r="BR57" s="7">
        <v>27623.24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45444</v>
      </c>
      <c r="E58" s="13" t="s">
        <v>45</v>
      </c>
      <c r="F58" s="22">
        <v>160</v>
      </c>
      <c r="G58" s="22">
        <v>159</v>
      </c>
      <c r="H58" s="15">
        <v>43660.45</v>
      </c>
      <c r="I58" s="15">
        <v>29426.29</v>
      </c>
      <c r="J58" s="15">
        <v>0</v>
      </c>
      <c r="K58" s="15">
        <v>73086.740000000005</v>
      </c>
      <c r="L58" s="15">
        <v>342.44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73086.740000000005</v>
      </c>
      <c r="T58" s="15">
        <v>85953.68</v>
      </c>
      <c r="U58" s="15">
        <v>382.03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86335.71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29768.73</v>
      </c>
      <c r="AW58" s="15">
        <v>86335.71</v>
      </c>
      <c r="AX58" s="16">
        <v>85</v>
      </c>
      <c r="AY58" s="16">
        <v>360</v>
      </c>
      <c r="AZ58" s="15">
        <v>263253.06</v>
      </c>
      <c r="BA58" s="15">
        <v>79200</v>
      </c>
      <c r="BB58" s="14">
        <v>90</v>
      </c>
      <c r="BC58" s="14">
        <v>83.053113636363705</v>
      </c>
      <c r="BD58" s="14">
        <v>10.5</v>
      </c>
      <c r="BE58" s="14"/>
      <c r="BF58" s="13" t="s">
        <v>419</v>
      </c>
      <c r="BG58" s="11"/>
      <c r="BH58" s="13" t="s">
        <v>444</v>
      </c>
      <c r="BI58" s="13" t="s">
        <v>445</v>
      </c>
      <c r="BJ58" s="13" t="s">
        <v>153</v>
      </c>
      <c r="BK58" s="13" t="s">
        <v>426</v>
      </c>
      <c r="BL58" s="12" t="s">
        <v>1</v>
      </c>
      <c r="BM58" s="14">
        <v>595525.15560777998</v>
      </c>
      <c r="BN58" s="12" t="s">
        <v>3</v>
      </c>
      <c r="BO58" s="14"/>
      <c r="BP58" s="17">
        <v>37097</v>
      </c>
      <c r="BQ58" s="17">
        <v>48054</v>
      </c>
      <c r="BR58" s="14">
        <v>36233.599999999999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45444</v>
      </c>
      <c r="E59" s="6" t="s">
        <v>46</v>
      </c>
      <c r="F59" s="21">
        <v>145</v>
      </c>
      <c r="G59" s="21">
        <v>144</v>
      </c>
      <c r="H59" s="8">
        <v>43999.92</v>
      </c>
      <c r="I59" s="8">
        <v>27827.32</v>
      </c>
      <c r="J59" s="8">
        <v>0</v>
      </c>
      <c r="K59" s="8">
        <v>71827.240000000005</v>
      </c>
      <c r="L59" s="8">
        <v>339.47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71827.240000000005</v>
      </c>
      <c r="T59" s="8">
        <v>76819.66</v>
      </c>
      <c r="U59" s="8">
        <v>385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77204.66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28166.79</v>
      </c>
      <c r="AW59" s="8">
        <v>77204.66</v>
      </c>
      <c r="AX59" s="9">
        <v>86</v>
      </c>
      <c r="AY59" s="9">
        <v>360</v>
      </c>
      <c r="AZ59" s="8">
        <v>262899.74</v>
      </c>
      <c r="BA59" s="8">
        <v>79200</v>
      </c>
      <c r="BB59" s="7">
        <v>90</v>
      </c>
      <c r="BC59" s="7">
        <v>81.621863636363599</v>
      </c>
      <c r="BD59" s="7">
        <v>10.5</v>
      </c>
      <c r="BE59" s="7"/>
      <c r="BF59" s="6" t="s">
        <v>419</v>
      </c>
      <c r="BG59" s="4"/>
      <c r="BH59" s="6" t="s">
        <v>444</v>
      </c>
      <c r="BI59" s="6" t="s">
        <v>445</v>
      </c>
      <c r="BJ59" s="6" t="s">
        <v>153</v>
      </c>
      <c r="BK59" s="6" t="s">
        <v>426</v>
      </c>
      <c r="BL59" s="5" t="s">
        <v>1</v>
      </c>
      <c r="BM59" s="7">
        <v>585262.50148628</v>
      </c>
      <c r="BN59" s="5" t="s">
        <v>3</v>
      </c>
      <c r="BO59" s="7"/>
      <c r="BP59" s="10">
        <v>37131</v>
      </c>
      <c r="BQ59" s="10">
        <v>48088</v>
      </c>
      <c r="BR59" s="7">
        <v>32833.800000000003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45444</v>
      </c>
      <c r="E60" s="13" t="s">
        <v>47</v>
      </c>
      <c r="F60" s="22">
        <v>161</v>
      </c>
      <c r="G60" s="22">
        <v>160</v>
      </c>
      <c r="H60" s="15">
        <v>41475.379999999997</v>
      </c>
      <c r="I60" s="15">
        <v>31057.47</v>
      </c>
      <c r="J60" s="15">
        <v>0</v>
      </c>
      <c r="K60" s="15">
        <v>72532.850000000006</v>
      </c>
      <c r="L60" s="15">
        <v>356.66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72532.850000000006</v>
      </c>
      <c r="T60" s="15">
        <v>83058.399999999994</v>
      </c>
      <c r="U60" s="15">
        <v>356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83414.399999999994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31414.13</v>
      </c>
      <c r="AW60" s="15">
        <v>83414.399999999994</v>
      </c>
      <c r="AX60" s="16">
        <v>80</v>
      </c>
      <c r="AY60" s="16">
        <v>360</v>
      </c>
      <c r="AZ60" s="15">
        <v>307870.17</v>
      </c>
      <c r="BA60" s="15">
        <v>79200</v>
      </c>
      <c r="BB60" s="14">
        <v>76</v>
      </c>
      <c r="BC60" s="14">
        <v>69.602229797979803</v>
      </c>
      <c r="BD60" s="14">
        <v>10.3</v>
      </c>
      <c r="BE60" s="14"/>
      <c r="BF60" s="13" t="s">
        <v>419</v>
      </c>
      <c r="BG60" s="11"/>
      <c r="BH60" s="13" t="s">
        <v>444</v>
      </c>
      <c r="BI60" s="13" t="s">
        <v>453</v>
      </c>
      <c r="BJ60" s="13" t="s">
        <v>455</v>
      </c>
      <c r="BK60" s="13" t="s">
        <v>426</v>
      </c>
      <c r="BL60" s="12" t="s">
        <v>1</v>
      </c>
      <c r="BM60" s="14">
        <v>591011.95077144995</v>
      </c>
      <c r="BN60" s="12" t="s">
        <v>3</v>
      </c>
      <c r="BO60" s="14"/>
      <c r="BP60" s="17">
        <v>36945</v>
      </c>
      <c r="BQ60" s="17">
        <v>47902</v>
      </c>
      <c r="BR60" s="14">
        <v>39131.050000000003</v>
      </c>
      <c r="BS60" s="14">
        <v>148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45444</v>
      </c>
      <c r="E61" s="6" t="s">
        <v>48</v>
      </c>
      <c r="F61" s="21">
        <v>182</v>
      </c>
      <c r="G61" s="21">
        <v>181</v>
      </c>
      <c r="H61" s="8">
        <v>48186.74</v>
      </c>
      <c r="I61" s="8">
        <v>35522.379999999997</v>
      </c>
      <c r="J61" s="8">
        <v>0</v>
      </c>
      <c r="K61" s="8">
        <v>83709.119999999995</v>
      </c>
      <c r="L61" s="8">
        <v>390.89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83709.119999999995</v>
      </c>
      <c r="T61" s="8">
        <v>112356.26</v>
      </c>
      <c r="U61" s="8">
        <v>421.63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112777.89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35913.269999999997</v>
      </c>
      <c r="AW61" s="8">
        <v>112777.89</v>
      </c>
      <c r="AX61" s="9">
        <v>83</v>
      </c>
      <c r="AY61" s="9">
        <v>360</v>
      </c>
      <c r="AZ61" s="8">
        <v>310623.01</v>
      </c>
      <c r="BA61" s="8">
        <v>88825</v>
      </c>
      <c r="BB61" s="7">
        <v>85</v>
      </c>
      <c r="BC61" s="7">
        <v>80.104421052631594</v>
      </c>
      <c r="BD61" s="7">
        <v>10.5</v>
      </c>
      <c r="BE61" s="7"/>
      <c r="BF61" s="6" t="s">
        <v>419</v>
      </c>
      <c r="BG61" s="4"/>
      <c r="BH61" s="6" t="s">
        <v>444</v>
      </c>
      <c r="BI61" s="6" t="s">
        <v>453</v>
      </c>
      <c r="BJ61" s="6" t="s">
        <v>454</v>
      </c>
      <c r="BK61" s="6" t="s">
        <v>426</v>
      </c>
      <c r="BL61" s="5" t="s">
        <v>1</v>
      </c>
      <c r="BM61" s="7">
        <v>682078.40045664005</v>
      </c>
      <c r="BN61" s="5" t="s">
        <v>3</v>
      </c>
      <c r="BO61" s="7"/>
      <c r="BP61" s="10">
        <v>37015</v>
      </c>
      <c r="BQ61" s="10">
        <v>47972</v>
      </c>
      <c r="BR61" s="7">
        <v>46494.81</v>
      </c>
      <c r="BS61" s="7">
        <v>148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45444</v>
      </c>
      <c r="E62" s="13" t="s">
        <v>49</v>
      </c>
      <c r="F62" s="22">
        <v>154</v>
      </c>
      <c r="G62" s="22">
        <v>153</v>
      </c>
      <c r="H62" s="15">
        <v>45328.61</v>
      </c>
      <c r="I62" s="15">
        <v>27673.17</v>
      </c>
      <c r="J62" s="15">
        <v>0</v>
      </c>
      <c r="K62" s="15">
        <v>73001.78</v>
      </c>
      <c r="L62" s="15">
        <v>327.84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73001.78</v>
      </c>
      <c r="T62" s="15">
        <v>83895.21</v>
      </c>
      <c r="U62" s="15">
        <v>396.63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84291.839999999997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28001.01</v>
      </c>
      <c r="AW62" s="15">
        <v>84291.839999999997</v>
      </c>
      <c r="AX62" s="16">
        <v>90</v>
      </c>
      <c r="AY62" s="16">
        <v>360</v>
      </c>
      <c r="AZ62" s="15">
        <v>284333.25</v>
      </c>
      <c r="BA62" s="15">
        <v>79200</v>
      </c>
      <c r="BB62" s="14">
        <v>85</v>
      </c>
      <c r="BC62" s="14">
        <v>78.347869949495006</v>
      </c>
      <c r="BD62" s="14">
        <v>10.5</v>
      </c>
      <c r="BE62" s="14"/>
      <c r="BF62" s="13" t="s">
        <v>419</v>
      </c>
      <c r="BG62" s="11"/>
      <c r="BH62" s="13" t="s">
        <v>444</v>
      </c>
      <c r="BI62" s="13" t="s">
        <v>453</v>
      </c>
      <c r="BJ62" s="13" t="s">
        <v>455</v>
      </c>
      <c r="BK62" s="13" t="s">
        <v>426</v>
      </c>
      <c r="BL62" s="12" t="s">
        <v>1</v>
      </c>
      <c r="BM62" s="14">
        <v>594832.88479066</v>
      </c>
      <c r="BN62" s="12" t="s">
        <v>3</v>
      </c>
      <c r="BO62" s="14"/>
      <c r="BP62" s="17">
        <v>37230</v>
      </c>
      <c r="BQ62" s="17">
        <v>48187</v>
      </c>
      <c r="BR62" s="14">
        <v>37821.550000000003</v>
      </c>
      <c r="BS62" s="14">
        <v>148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45444</v>
      </c>
      <c r="E63" s="6" t="s">
        <v>50</v>
      </c>
      <c r="F63" s="21">
        <v>170</v>
      </c>
      <c r="G63" s="21">
        <v>169</v>
      </c>
      <c r="H63" s="8">
        <v>71569.61</v>
      </c>
      <c r="I63" s="8">
        <v>42468.62</v>
      </c>
      <c r="J63" s="8">
        <v>0</v>
      </c>
      <c r="K63" s="8">
        <v>114038.23</v>
      </c>
      <c r="L63" s="8">
        <v>475.8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114038.23</v>
      </c>
      <c r="T63" s="8">
        <v>142850.07999999999</v>
      </c>
      <c r="U63" s="8">
        <v>614.30999999999995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143464.39000000001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42944.42</v>
      </c>
      <c r="AW63" s="8">
        <v>143464.39000000001</v>
      </c>
      <c r="AX63" s="9">
        <v>96</v>
      </c>
      <c r="AY63" s="9">
        <v>360</v>
      </c>
      <c r="AZ63" s="8">
        <v>420000.02</v>
      </c>
      <c r="BA63" s="8">
        <v>121147.52</v>
      </c>
      <c r="BB63" s="7">
        <v>90</v>
      </c>
      <c r="BC63" s="7">
        <v>84.718537366674894</v>
      </c>
      <c r="BD63" s="7">
        <v>10.3</v>
      </c>
      <c r="BE63" s="7"/>
      <c r="BF63" s="6" t="s">
        <v>419</v>
      </c>
      <c r="BG63" s="4"/>
      <c r="BH63" s="6" t="s">
        <v>444</v>
      </c>
      <c r="BI63" s="6" t="s">
        <v>453</v>
      </c>
      <c r="BJ63" s="6" t="s">
        <v>456</v>
      </c>
      <c r="BK63" s="6" t="s">
        <v>426</v>
      </c>
      <c r="BL63" s="5" t="s">
        <v>1</v>
      </c>
      <c r="BM63" s="7">
        <v>929205.96357131004</v>
      </c>
      <c r="BN63" s="5" t="s">
        <v>3</v>
      </c>
      <c r="BO63" s="7"/>
      <c r="BP63" s="10">
        <v>37414</v>
      </c>
      <c r="BQ63" s="10">
        <v>48372</v>
      </c>
      <c r="BR63" s="7">
        <v>60917.04</v>
      </c>
      <c r="BS63" s="7">
        <v>190.41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45444</v>
      </c>
      <c r="E64" s="13" t="s">
        <v>51</v>
      </c>
      <c r="F64" s="22">
        <v>156</v>
      </c>
      <c r="G64" s="22">
        <v>156</v>
      </c>
      <c r="H64" s="15">
        <v>0</v>
      </c>
      <c r="I64" s="15">
        <v>136776.46</v>
      </c>
      <c r="J64" s="15">
        <v>0</v>
      </c>
      <c r="K64" s="15">
        <v>136776.46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136776.46</v>
      </c>
      <c r="T64" s="15">
        <v>105331.43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105331.43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136776.46</v>
      </c>
      <c r="AW64" s="15">
        <v>105331.43</v>
      </c>
      <c r="AX64" s="16">
        <v>0</v>
      </c>
      <c r="AY64" s="16">
        <v>240</v>
      </c>
      <c r="AZ64" s="15">
        <v>597045.46</v>
      </c>
      <c r="BA64" s="15">
        <v>163235.70000000001</v>
      </c>
      <c r="BB64" s="14">
        <v>90</v>
      </c>
      <c r="BC64" s="14">
        <v>75.411698543884697</v>
      </c>
      <c r="BD64" s="14">
        <v>9.7799999999999994</v>
      </c>
      <c r="BE64" s="14"/>
      <c r="BF64" s="13" t="s">
        <v>419</v>
      </c>
      <c r="BG64" s="11"/>
      <c r="BH64" s="13" t="s">
        <v>444</v>
      </c>
      <c r="BI64" s="13" t="s">
        <v>453</v>
      </c>
      <c r="BJ64" s="13" t="s">
        <v>457</v>
      </c>
      <c r="BK64" s="13" t="s">
        <v>426</v>
      </c>
      <c r="BL64" s="12" t="s">
        <v>1</v>
      </c>
      <c r="BM64" s="14">
        <v>1114481.5410426201</v>
      </c>
      <c r="BN64" s="12" t="s">
        <v>3</v>
      </c>
      <c r="BO64" s="14"/>
      <c r="BP64" s="17">
        <v>37890</v>
      </c>
      <c r="BQ64" s="17">
        <v>45195</v>
      </c>
      <c r="BR64" s="14">
        <v>61811.88</v>
      </c>
      <c r="BS64" s="14">
        <v>0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45444</v>
      </c>
      <c r="E65" s="6" t="s">
        <v>52</v>
      </c>
      <c r="F65" s="21">
        <v>160</v>
      </c>
      <c r="G65" s="21">
        <v>159</v>
      </c>
      <c r="H65" s="8">
        <v>38254.720000000001</v>
      </c>
      <c r="I65" s="8">
        <v>51790.239999999998</v>
      </c>
      <c r="J65" s="8">
        <v>0</v>
      </c>
      <c r="K65" s="8">
        <v>90044.96</v>
      </c>
      <c r="L65" s="8">
        <v>580.19000000000005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90044.96</v>
      </c>
      <c r="T65" s="8">
        <v>90367.53</v>
      </c>
      <c r="U65" s="8">
        <v>311.45999999999998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90678.99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52370.43</v>
      </c>
      <c r="AW65" s="8">
        <v>90678.99</v>
      </c>
      <c r="AX65" s="9">
        <v>52</v>
      </c>
      <c r="AY65" s="9">
        <v>300</v>
      </c>
      <c r="AZ65" s="8">
        <v>367399.9</v>
      </c>
      <c r="BA65" s="8">
        <v>99900</v>
      </c>
      <c r="BB65" s="7">
        <v>90</v>
      </c>
      <c r="BC65" s="7">
        <v>81.121585585585606</v>
      </c>
      <c r="BD65" s="7">
        <v>9.77</v>
      </c>
      <c r="BE65" s="7"/>
      <c r="BF65" s="6" t="s">
        <v>419</v>
      </c>
      <c r="BG65" s="4"/>
      <c r="BH65" s="6" t="s">
        <v>444</v>
      </c>
      <c r="BI65" s="6" t="s">
        <v>453</v>
      </c>
      <c r="BJ65" s="6" t="s">
        <v>4</v>
      </c>
      <c r="BK65" s="6" t="s">
        <v>426</v>
      </c>
      <c r="BL65" s="5" t="s">
        <v>1</v>
      </c>
      <c r="BM65" s="7">
        <v>733704.07293711998</v>
      </c>
      <c r="BN65" s="5" t="s">
        <v>3</v>
      </c>
      <c r="BO65" s="7"/>
      <c r="BP65" s="10">
        <v>37923</v>
      </c>
      <c r="BQ65" s="10">
        <v>47055</v>
      </c>
      <c r="BR65" s="7">
        <v>33209.599999999999</v>
      </c>
      <c r="BS65" s="7">
        <v>71.67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45444</v>
      </c>
      <c r="E66" s="13" t="s">
        <v>458</v>
      </c>
      <c r="F66" s="22">
        <v>1</v>
      </c>
      <c r="G66" s="22">
        <v>5</v>
      </c>
      <c r="H66" s="15">
        <v>50959.15</v>
      </c>
      <c r="I66" s="15">
        <v>2133.94</v>
      </c>
      <c r="J66" s="15">
        <v>0</v>
      </c>
      <c r="K66" s="15">
        <v>53093.09</v>
      </c>
      <c r="L66" s="15">
        <v>366.63</v>
      </c>
      <c r="M66" s="15">
        <v>0</v>
      </c>
      <c r="N66" s="15">
        <v>0</v>
      </c>
      <c r="O66" s="15">
        <v>2071.16</v>
      </c>
      <c r="P66" s="15">
        <v>0</v>
      </c>
      <c r="Q66" s="15">
        <v>0</v>
      </c>
      <c r="R66" s="15">
        <v>0</v>
      </c>
      <c r="S66" s="15">
        <v>51021.93</v>
      </c>
      <c r="T66" s="15">
        <v>2741.18</v>
      </c>
      <c r="U66" s="15">
        <v>445.89</v>
      </c>
      <c r="V66" s="15">
        <v>0</v>
      </c>
      <c r="W66" s="15">
        <v>2741.18</v>
      </c>
      <c r="X66" s="15">
        <v>0</v>
      </c>
      <c r="Y66" s="15">
        <v>0</v>
      </c>
      <c r="Z66" s="15">
        <v>0</v>
      </c>
      <c r="AA66" s="15">
        <v>445.89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-84.92</v>
      </c>
      <c r="AH66" s="15">
        <v>0</v>
      </c>
      <c r="AI66" s="15">
        <v>0</v>
      </c>
      <c r="AJ66" s="15">
        <v>784.87</v>
      </c>
      <c r="AK66" s="15">
        <v>0</v>
      </c>
      <c r="AL66" s="15">
        <v>0</v>
      </c>
      <c r="AM66" s="15">
        <v>216.96</v>
      </c>
      <c r="AN66" s="15">
        <v>0</v>
      </c>
      <c r="AO66" s="15">
        <v>528.45000000000005</v>
      </c>
      <c r="AP66" s="15">
        <v>1.35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6259.0499999999993</v>
      </c>
      <c r="AV66" s="15">
        <v>429.41</v>
      </c>
      <c r="AW66" s="15">
        <v>445.89</v>
      </c>
      <c r="AX66" s="16">
        <v>91</v>
      </c>
      <c r="AY66" s="16">
        <v>360</v>
      </c>
      <c r="AZ66" s="15">
        <v>319152.40999999997</v>
      </c>
      <c r="BA66" s="15">
        <v>88825</v>
      </c>
      <c r="BB66" s="14">
        <v>85</v>
      </c>
      <c r="BC66" s="14">
        <v>48.824813397129198</v>
      </c>
      <c r="BD66" s="14">
        <v>10.5</v>
      </c>
      <c r="BE66" s="14"/>
      <c r="BF66" s="13" t="s">
        <v>419</v>
      </c>
      <c r="BG66" s="11"/>
      <c r="BH66" s="13" t="s">
        <v>444</v>
      </c>
      <c r="BI66" s="13" t="s">
        <v>453</v>
      </c>
      <c r="BJ66" s="13" t="s">
        <v>459</v>
      </c>
      <c r="BK66" s="13" t="s">
        <v>425</v>
      </c>
      <c r="BL66" s="12" t="s">
        <v>1</v>
      </c>
      <c r="BM66" s="14">
        <v>415736.73696021002</v>
      </c>
      <c r="BN66" s="12" t="s">
        <v>3</v>
      </c>
      <c r="BO66" s="14"/>
      <c r="BP66" s="17">
        <v>37252</v>
      </c>
      <c r="BQ66" s="17">
        <v>48209</v>
      </c>
      <c r="BR66" s="14">
        <v>253.96</v>
      </c>
      <c r="BS66" s="14">
        <v>148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45444</v>
      </c>
      <c r="E67" s="6" t="s">
        <v>460</v>
      </c>
      <c r="F67" s="21">
        <v>0</v>
      </c>
      <c r="G67" s="21">
        <v>0</v>
      </c>
      <c r="H67" s="8">
        <v>51163.15</v>
      </c>
      <c r="I67" s="8">
        <v>0</v>
      </c>
      <c r="J67" s="8">
        <v>0</v>
      </c>
      <c r="K67" s="8">
        <v>51163.15</v>
      </c>
      <c r="L67" s="8">
        <v>364.84</v>
      </c>
      <c r="M67" s="8">
        <v>0</v>
      </c>
      <c r="N67" s="8">
        <v>0</v>
      </c>
      <c r="O67" s="8">
        <v>0</v>
      </c>
      <c r="P67" s="8">
        <v>364.84</v>
      </c>
      <c r="Q67" s="8">
        <v>0</v>
      </c>
      <c r="R67" s="8">
        <v>0</v>
      </c>
      <c r="S67" s="8">
        <v>50798.31</v>
      </c>
      <c r="T67" s="8">
        <v>0</v>
      </c>
      <c r="U67" s="8">
        <v>447.68</v>
      </c>
      <c r="V67" s="8">
        <v>0</v>
      </c>
      <c r="W67" s="8">
        <v>0</v>
      </c>
      <c r="X67" s="8">
        <v>447.68</v>
      </c>
      <c r="Y67" s="8">
        <v>0</v>
      </c>
      <c r="Z67" s="8">
        <v>0</v>
      </c>
      <c r="AA67" s="8">
        <v>0</v>
      </c>
      <c r="AB67" s="8">
        <v>148</v>
      </c>
      <c r="AC67" s="8">
        <v>0</v>
      </c>
      <c r="AD67" s="8">
        <v>0</v>
      </c>
      <c r="AE67" s="8">
        <v>0</v>
      </c>
      <c r="AF67" s="8">
        <v>0</v>
      </c>
      <c r="AG67" s="8">
        <v>8.92</v>
      </c>
      <c r="AH67" s="8">
        <v>105.69</v>
      </c>
      <c r="AI67" s="8">
        <v>0.27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0.22</v>
      </c>
      <c r="AR67" s="8">
        <v>0</v>
      </c>
      <c r="AS67" s="8">
        <v>0.17</v>
      </c>
      <c r="AT67" s="8">
        <v>0</v>
      </c>
      <c r="AU67" s="8">
        <f t="shared" ref="AU67:AU130" si="1">AR67-AS67-AT67+AQ67+AP67+AO67+AM67+AJ67+AI67+AH67+AG67+AB67+X67+W67+R67+Q67+P67+O67-J67+N67</f>
        <v>1075.45</v>
      </c>
      <c r="AV67" s="8">
        <v>0</v>
      </c>
      <c r="AW67" s="8">
        <v>0</v>
      </c>
      <c r="AX67" s="9">
        <v>90</v>
      </c>
      <c r="AY67" s="9">
        <v>360</v>
      </c>
      <c r="AZ67" s="8">
        <v>319152.40999999997</v>
      </c>
      <c r="BA67" s="8">
        <v>88825</v>
      </c>
      <c r="BB67" s="7">
        <v>85</v>
      </c>
      <c r="BC67" s="7">
        <v>48.6108229665072</v>
      </c>
      <c r="BD67" s="7">
        <v>10.5</v>
      </c>
      <c r="BE67" s="7"/>
      <c r="BF67" s="6" t="s">
        <v>419</v>
      </c>
      <c r="BG67" s="4"/>
      <c r="BH67" s="6" t="s">
        <v>444</v>
      </c>
      <c r="BI67" s="6" t="s">
        <v>453</v>
      </c>
      <c r="BJ67" s="6" t="s">
        <v>459</v>
      </c>
      <c r="BK67" s="6" t="s">
        <v>423</v>
      </c>
      <c r="BL67" s="5" t="s">
        <v>1</v>
      </c>
      <c r="BM67" s="7">
        <v>413914.63714707003</v>
      </c>
      <c r="BN67" s="5" t="s">
        <v>3</v>
      </c>
      <c r="BO67" s="7"/>
      <c r="BP67" s="10">
        <v>37252</v>
      </c>
      <c r="BQ67" s="10">
        <v>48209</v>
      </c>
      <c r="BR67" s="7">
        <v>0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45444</v>
      </c>
      <c r="E68" s="13" t="s">
        <v>461</v>
      </c>
      <c r="F68" s="22">
        <v>0</v>
      </c>
      <c r="G68" s="22">
        <v>0</v>
      </c>
      <c r="H68" s="15">
        <v>23071.24</v>
      </c>
      <c r="I68" s="15">
        <v>0</v>
      </c>
      <c r="J68" s="15">
        <v>0</v>
      </c>
      <c r="K68" s="15">
        <v>23071.24</v>
      </c>
      <c r="L68" s="15">
        <v>610.65</v>
      </c>
      <c r="M68" s="15">
        <v>0</v>
      </c>
      <c r="N68" s="15">
        <v>0</v>
      </c>
      <c r="O68" s="15">
        <v>0</v>
      </c>
      <c r="P68" s="15">
        <v>610.65</v>
      </c>
      <c r="Q68" s="15">
        <v>0</v>
      </c>
      <c r="R68" s="15">
        <v>0</v>
      </c>
      <c r="S68" s="15">
        <v>22460.59</v>
      </c>
      <c r="T68" s="15">
        <v>0</v>
      </c>
      <c r="U68" s="15">
        <v>201.87</v>
      </c>
      <c r="V68" s="15">
        <v>0</v>
      </c>
      <c r="W68" s="15">
        <v>0</v>
      </c>
      <c r="X68" s="15">
        <v>201.87</v>
      </c>
      <c r="Y68" s="15">
        <v>0</v>
      </c>
      <c r="Z68" s="15">
        <v>0</v>
      </c>
      <c r="AA68" s="15">
        <v>0</v>
      </c>
      <c r="AB68" s="15">
        <v>148</v>
      </c>
      <c r="AC68" s="15">
        <v>0</v>
      </c>
      <c r="AD68" s="15">
        <v>0</v>
      </c>
      <c r="AE68" s="15">
        <v>0</v>
      </c>
      <c r="AF68" s="15">
        <v>0</v>
      </c>
      <c r="AG68" s="15">
        <v>8.92</v>
      </c>
      <c r="AH68" s="15">
        <v>105.69</v>
      </c>
      <c r="AI68" s="15">
        <v>0.27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0.1</v>
      </c>
      <c r="AR68" s="15">
        <v>0</v>
      </c>
      <c r="AS68" s="15">
        <v>2.14</v>
      </c>
      <c r="AT68" s="15">
        <v>0</v>
      </c>
      <c r="AU68" s="8">
        <f t="shared" si="1"/>
        <v>1073.3600000000001</v>
      </c>
      <c r="AV68" s="15">
        <v>0</v>
      </c>
      <c r="AW68" s="15">
        <v>0</v>
      </c>
      <c r="AX68" s="16">
        <v>90</v>
      </c>
      <c r="AY68" s="16">
        <v>360</v>
      </c>
      <c r="AZ68" s="15">
        <v>319152.40999999997</v>
      </c>
      <c r="BA68" s="15">
        <v>88825</v>
      </c>
      <c r="BB68" s="14">
        <v>85</v>
      </c>
      <c r="BC68" s="14">
        <v>21.4933875598086</v>
      </c>
      <c r="BD68" s="14">
        <v>10.5</v>
      </c>
      <c r="BE68" s="14"/>
      <c r="BF68" s="13" t="s">
        <v>419</v>
      </c>
      <c r="BG68" s="11"/>
      <c r="BH68" s="13" t="s">
        <v>444</v>
      </c>
      <c r="BI68" s="13" t="s">
        <v>453</v>
      </c>
      <c r="BJ68" s="13" t="s">
        <v>459</v>
      </c>
      <c r="BK68" s="13" t="s">
        <v>423</v>
      </c>
      <c r="BL68" s="12" t="s">
        <v>1</v>
      </c>
      <c r="BM68" s="14">
        <v>183013.31205623</v>
      </c>
      <c r="BN68" s="12" t="s">
        <v>3</v>
      </c>
      <c r="BO68" s="14"/>
      <c r="BP68" s="17">
        <v>37252</v>
      </c>
      <c r="BQ68" s="17">
        <v>48209</v>
      </c>
      <c r="BR68" s="14">
        <v>0</v>
      </c>
      <c r="BS68" s="14">
        <v>148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45444</v>
      </c>
      <c r="E69" s="6" t="s">
        <v>462</v>
      </c>
      <c r="F69" s="21">
        <v>0</v>
      </c>
      <c r="G69" s="21">
        <v>0</v>
      </c>
      <c r="H69" s="8">
        <v>51188.03</v>
      </c>
      <c r="I69" s="8">
        <v>0</v>
      </c>
      <c r="J69" s="8">
        <v>0</v>
      </c>
      <c r="K69" s="8">
        <v>51188.03</v>
      </c>
      <c r="L69" s="8">
        <v>364.62</v>
      </c>
      <c r="M69" s="8">
        <v>0</v>
      </c>
      <c r="N69" s="8">
        <v>0</v>
      </c>
      <c r="O69" s="8">
        <v>0</v>
      </c>
      <c r="P69" s="8">
        <v>364.62</v>
      </c>
      <c r="Q69" s="8">
        <v>0</v>
      </c>
      <c r="R69" s="8">
        <v>0</v>
      </c>
      <c r="S69" s="8">
        <v>50823.41</v>
      </c>
      <c r="T69" s="8">
        <v>0</v>
      </c>
      <c r="U69" s="8">
        <v>447.9</v>
      </c>
      <c r="V69" s="8">
        <v>0</v>
      </c>
      <c r="W69" s="8">
        <v>0</v>
      </c>
      <c r="X69" s="8">
        <v>447.9</v>
      </c>
      <c r="Y69" s="8">
        <v>0</v>
      </c>
      <c r="Z69" s="8">
        <v>0</v>
      </c>
      <c r="AA69" s="8">
        <v>0</v>
      </c>
      <c r="AB69" s="8">
        <v>148</v>
      </c>
      <c r="AC69" s="8">
        <v>0</v>
      </c>
      <c r="AD69" s="8">
        <v>0</v>
      </c>
      <c r="AE69" s="8">
        <v>0</v>
      </c>
      <c r="AF69" s="8">
        <v>0</v>
      </c>
      <c r="AG69" s="8">
        <v>8.92</v>
      </c>
      <c r="AH69" s="8">
        <v>105.69</v>
      </c>
      <c r="AI69" s="8">
        <v>0.27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0.35</v>
      </c>
      <c r="AR69" s="8">
        <v>0</v>
      </c>
      <c r="AS69" s="8">
        <v>0</v>
      </c>
      <c r="AT69" s="8">
        <v>0</v>
      </c>
      <c r="AU69" s="8">
        <f t="shared" si="1"/>
        <v>1075.75</v>
      </c>
      <c r="AV69" s="8">
        <v>0</v>
      </c>
      <c r="AW69" s="8">
        <v>0</v>
      </c>
      <c r="AX69" s="9">
        <v>91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48.634842105263203</v>
      </c>
      <c r="BD69" s="7">
        <v>10.5</v>
      </c>
      <c r="BE69" s="7"/>
      <c r="BF69" s="6" t="s">
        <v>419</v>
      </c>
      <c r="BG69" s="4"/>
      <c r="BH69" s="6" t="s">
        <v>444</v>
      </c>
      <c r="BI69" s="6" t="s">
        <v>453</v>
      </c>
      <c r="BJ69" s="6" t="s">
        <v>459</v>
      </c>
      <c r="BK69" s="6" t="s">
        <v>423</v>
      </c>
      <c r="BL69" s="5" t="s">
        <v>1</v>
      </c>
      <c r="BM69" s="7">
        <v>414119.15689177002</v>
      </c>
      <c r="BN69" s="5" t="s">
        <v>3</v>
      </c>
      <c r="BO69" s="7"/>
      <c r="BP69" s="10">
        <v>37252</v>
      </c>
      <c r="BQ69" s="10">
        <v>48209</v>
      </c>
      <c r="BR69" s="7">
        <v>0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45444</v>
      </c>
      <c r="E70" s="13" t="s">
        <v>53</v>
      </c>
      <c r="F70" s="22">
        <v>188</v>
      </c>
      <c r="G70" s="22">
        <v>187</v>
      </c>
      <c r="H70" s="15">
        <v>51194.2</v>
      </c>
      <c r="I70" s="15">
        <v>33565.589999999997</v>
      </c>
      <c r="J70" s="15">
        <v>0</v>
      </c>
      <c r="K70" s="15">
        <v>84759.79</v>
      </c>
      <c r="L70" s="15">
        <v>364.57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84759.79</v>
      </c>
      <c r="T70" s="15">
        <v>118742.3</v>
      </c>
      <c r="U70" s="15">
        <v>447.95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119190.25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8">
        <f t="shared" si="1"/>
        <v>0</v>
      </c>
      <c r="AV70" s="15">
        <v>33930.160000000003</v>
      </c>
      <c r="AW70" s="15">
        <v>119190.25</v>
      </c>
      <c r="AX70" s="16">
        <v>91</v>
      </c>
      <c r="AY70" s="16">
        <v>360</v>
      </c>
      <c r="AZ70" s="15">
        <v>319585.34999999998</v>
      </c>
      <c r="BA70" s="15">
        <v>88825</v>
      </c>
      <c r="BB70" s="14">
        <v>85</v>
      </c>
      <c r="BC70" s="14">
        <v>81.109846889952195</v>
      </c>
      <c r="BD70" s="14">
        <v>10.5</v>
      </c>
      <c r="BE70" s="14"/>
      <c r="BF70" s="13" t="s">
        <v>419</v>
      </c>
      <c r="BG70" s="11"/>
      <c r="BH70" s="13" t="s">
        <v>444</v>
      </c>
      <c r="BI70" s="13" t="s">
        <v>453</v>
      </c>
      <c r="BJ70" s="13" t="s">
        <v>459</v>
      </c>
      <c r="BK70" s="13" t="s">
        <v>426</v>
      </c>
      <c r="BL70" s="12" t="s">
        <v>1</v>
      </c>
      <c r="BM70" s="14">
        <v>690639.46659862995</v>
      </c>
      <c r="BN70" s="12" t="s">
        <v>3</v>
      </c>
      <c r="BO70" s="14"/>
      <c r="BP70" s="17">
        <v>37266</v>
      </c>
      <c r="BQ70" s="17">
        <v>48223</v>
      </c>
      <c r="BR70" s="14">
        <v>47757.64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45444</v>
      </c>
      <c r="E71" s="6" t="s">
        <v>463</v>
      </c>
      <c r="F71" s="21">
        <v>42</v>
      </c>
      <c r="G71" s="21">
        <v>41</v>
      </c>
      <c r="H71" s="8">
        <v>43990.25</v>
      </c>
      <c r="I71" s="8">
        <v>14974.92</v>
      </c>
      <c r="J71" s="8">
        <v>0</v>
      </c>
      <c r="K71" s="8">
        <v>58965.17</v>
      </c>
      <c r="L71" s="8">
        <v>427.61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58965.17</v>
      </c>
      <c r="T71" s="8">
        <v>18964.89</v>
      </c>
      <c r="U71" s="8">
        <v>384.91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19349.8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0</v>
      </c>
      <c r="AV71" s="8">
        <v>15402.53</v>
      </c>
      <c r="AW71" s="8">
        <v>19349.8</v>
      </c>
      <c r="AX71" s="9">
        <v>91</v>
      </c>
      <c r="AY71" s="9">
        <v>360</v>
      </c>
      <c r="AZ71" s="8">
        <v>319578.96999999997</v>
      </c>
      <c r="BA71" s="8">
        <v>88825</v>
      </c>
      <c r="BB71" s="7">
        <v>85</v>
      </c>
      <c r="BC71" s="7">
        <v>56.426000000000002</v>
      </c>
      <c r="BD71" s="7">
        <v>10.5</v>
      </c>
      <c r="BE71" s="7"/>
      <c r="BF71" s="6" t="s">
        <v>419</v>
      </c>
      <c r="BG71" s="4"/>
      <c r="BH71" s="6" t="s">
        <v>444</v>
      </c>
      <c r="BI71" s="6" t="s">
        <v>453</v>
      </c>
      <c r="BJ71" s="6" t="s">
        <v>459</v>
      </c>
      <c r="BK71" s="6" t="s">
        <v>426</v>
      </c>
      <c r="BL71" s="5" t="s">
        <v>1</v>
      </c>
      <c r="BM71" s="7">
        <v>480459.82129848999</v>
      </c>
      <c r="BN71" s="5" t="s">
        <v>3</v>
      </c>
      <c r="BO71" s="7"/>
      <c r="BP71" s="10">
        <v>37273</v>
      </c>
      <c r="BQ71" s="10">
        <v>48230</v>
      </c>
      <c r="BR71" s="7">
        <v>10670.94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45444</v>
      </c>
      <c r="E72" s="13" t="s">
        <v>464</v>
      </c>
      <c r="F72" s="22">
        <v>13</v>
      </c>
      <c r="G72" s="22">
        <v>12</v>
      </c>
      <c r="H72" s="15">
        <v>51555.61</v>
      </c>
      <c r="I72" s="15">
        <v>4422.7</v>
      </c>
      <c r="J72" s="15">
        <v>0</v>
      </c>
      <c r="K72" s="15">
        <v>55978.31</v>
      </c>
      <c r="L72" s="15">
        <v>361.41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55978.31</v>
      </c>
      <c r="T72" s="15">
        <v>5817.61</v>
      </c>
      <c r="U72" s="15">
        <v>451.11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6268.72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8">
        <f t="shared" si="1"/>
        <v>0</v>
      </c>
      <c r="AV72" s="15">
        <v>4784.1099999999997</v>
      </c>
      <c r="AW72" s="15">
        <v>6268.72</v>
      </c>
      <c r="AX72" s="16">
        <v>91</v>
      </c>
      <c r="AY72" s="16">
        <v>360</v>
      </c>
      <c r="AZ72" s="15">
        <v>319578.96999999997</v>
      </c>
      <c r="BA72" s="15">
        <v>88825</v>
      </c>
      <c r="BB72" s="14">
        <v>85</v>
      </c>
      <c r="BC72" s="14">
        <v>53.567760765550197</v>
      </c>
      <c r="BD72" s="14">
        <v>10.5</v>
      </c>
      <c r="BE72" s="14"/>
      <c r="BF72" s="13" t="s">
        <v>419</v>
      </c>
      <c r="BG72" s="11"/>
      <c r="BH72" s="13" t="s">
        <v>444</v>
      </c>
      <c r="BI72" s="13" t="s">
        <v>453</v>
      </c>
      <c r="BJ72" s="13" t="s">
        <v>459</v>
      </c>
      <c r="BK72" s="13" t="s">
        <v>426</v>
      </c>
      <c r="BL72" s="12" t="s">
        <v>1</v>
      </c>
      <c r="BM72" s="14">
        <v>456122.29760707001</v>
      </c>
      <c r="BN72" s="12" t="s">
        <v>3</v>
      </c>
      <c r="BO72" s="14"/>
      <c r="BP72" s="17">
        <v>37273</v>
      </c>
      <c r="BQ72" s="17">
        <v>48230</v>
      </c>
      <c r="BR72" s="14">
        <v>3302.91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45444</v>
      </c>
      <c r="E73" s="6" t="s">
        <v>341</v>
      </c>
      <c r="F73" s="21">
        <v>0</v>
      </c>
      <c r="G73" s="21">
        <v>0</v>
      </c>
      <c r="H73" s="8">
        <v>54586.57</v>
      </c>
      <c r="I73" s="8">
        <v>379.36</v>
      </c>
      <c r="J73" s="8">
        <v>0</v>
      </c>
      <c r="K73" s="8">
        <v>54965.93</v>
      </c>
      <c r="L73" s="8">
        <v>382.68</v>
      </c>
      <c r="M73" s="8">
        <v>0</v>
      </c>
      <c r="N73" s="8">
        <v>0</v>
      </c>
      <c r="O73" s="8">
        <v>379.36</v>
      </c>
      <c r="P73" s="8">
        <v>0</v>
      </c>
      <c r="Q73" s="8">
        <v>0</v>
      </c>
      <c r="R73" s="8">
        <v>0</v>
      </c>
      <c r="S73" s="8">
        <v>54586.57</v>
      </c>
      <c r="T73" s="8">
        <v>480.95</v>
      </c>
      <c r="U73" s="8">
        <v>477.63</v>
      </c>
      <c r="V73" s="8">
        <v>0</v>
      </c>
      <c r="W73" s="8">
        <v>480.95</v>
      </c>
      <c r="X73" s="8">
        <v>276.94</v>
      </c>
      <c r="Y73" s="8">
        <v>0</v>
      </c>
      <c r="Z73" s="8">
        <v>0</v>
      </c>
      <c r="AA73" s="8">
        <v>200.69</v>
      </c>
      <c r="AB73" s="8">
        <v>148</v>
      </c>
      <c r="AC73" s="8">
        <v>0</v>
      </c>
      <c r="AD73" s="8">
        <v>0</v>
      </c>
      <c r="AE73" s="8">
        <v>0</v>
      </c>
      <c r="AF73" s="8">
        <v>0</v>
      </c>
      <c r="AG73" s="8">
        <v>-36.85</v>
      </c>
      <c r="AH73" s="8">
        <v>110.92</v>
      </c>
      <c r="AI73" s="8">
        <v>0.08</v>
      </c>
      <c r="AJ73" s="8">
        <v>69.3</v>
      </c>
      <c r="AK73" s="8">
        <v>0</v>
      </c>
      <c r="AL73" s="8">
        <v>0</v>
      </c>
      <c r="AM73" s="8">
        <v>44.02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1472.7200000000003</v>
      </c>
      <c r="AV73" s="8">
        <v>382.68</v>
      </c>
      <c r="AW73" s="8">
        <v>200.69</v>
      </c>
      <c r="AX73" s="9">
        <v>93</v>
      </c>
      <c r="AY73" s="9">
        <v>360</v>
      </c>
      <c r="AZ73" s="8">
        <v>322511.56</v>
      </c>
      <c r="BA73" s="8">
        <v>94050</v>
      </c>
      <c r="BB73" s="7">
        <v>90</v>
      </c>
      <c r="BC73" s="7">
        <v>52.235952153110098</v>
      </c>
      <c r="BD73" s="7">
        <v>10.5</v>
      </c>
      <c r="BE73" s="7"/>
      <c r="BF73" s="6" t="s">
        <v>419</v>
      </c>
      <c r="BG73" s="4"/>
      <c r="BH73" s="6" t="s">
        <v>444</v>
      </c>
      <c r="BI73" s="6" t="s">
        <v>453</v>
      </c>
      <c r="BJ73" s="6" t="s">
        <v>459</v>
      </c>
      <c r="BK73" s="6" t="s">
        <v>423</v>
      </c>
      <c r="BL73" s="5" t="s">
        <v>1</v>
      </c>
      <c r="BM73" s="7">
        <v>444782.12591429002</v>
      </c>
      <c r="BN73" s="5" t="s">
        <v>3</v>
      </c>
      <c r="BO73" s="7"/>
      <c r="BP73" s="10">
        <v>37322</v>
      </c>
      <c r="BQ73" s="10">
        <v>48280</v>
      </c>
      <c r="BR73" s="7">
        <v>0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45444</v>
      </c>
      <c r="E74" s="13" t="s">
        <v>54</v>
      </c>
      <c r="F74" s="22">
        <v>150</v>
      </c>
      <c r="G74" s="22">
        <v>149</v>
      </c>
      <c r="H74" s="15">
        <v>54973.35</v>
      </c>
      <c r="I74" s="15">
        <v>31614.080000000002</v>
      </c>
      <c r="J74" s="15">
        <v>0</v>
      </c>
      <c r="K74" s="15">
        <v>86587.43</v>
      </c>
      <c r="L74" s="15">
        <v>379.29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86587.43</v>
      </c>
      <c r="T74" s="15">
        <v>96692.31</v>
      </c>
      <c r="U74" s="15">
        <v>481.02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97173.33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31993.37</v>
      </c>
      <c r="AW74" s="15">
        <v>97173.33</v>
      </c>
      <c r="AX74" s="16">
        <v>93</v>
      </c>
      <c r="AY74" s="16">
        <v>360</v>
      </c>
      <c r="AZ74" s="15">
        <v>322511.56</v>
      </c>
      <c r="BA74" s="15">
        <v>94050</v>
      </c>
      <c r="BB74" s="14">
        <v>90</v>
      </c>
      <c r="BC74" s="14">
        <v>82.8587846889952</v>
      </c>
      <c r="BD74" s="14">
        <v>10.5</v>
      </c>
      <c r="BE74" s="14"/>
      <c r="BF74" s="13" t="s">
        <v>419</v>
      </c>
      <c r="BG74" s="11"/>
      <c r="BH74" s="13" t="s">
        <v>444</v>
      </c>
      <c r="BI74" s="13" t="s">
        <v>453</v>
      </c>
      <c r="BJ74" s="13" t="s">
        <v>459</v>
      </c>
      <c r="BK74" s="13" t="s">
        <v>426</v>
      </c>
      <c r="BL74" s="12" t="s">
        <v>1</v>
      </c>
      <c r="BM74" s="14">
        <v>705531.43736371002</v>
      </c>
      <c r="BN74" s="12" t="s">
        <v>3</v>
      </c>
      <c r="BO74" s="14"/>
      <c r="BP74" s="17">
        <v>37322</v>
      </c>
      <c r="BQ74" s="17">
        <v>48280</v>
      </c>
      <c r="BR74" s="14">
        <v>38850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45444</v>
      </c>
      <c r="E75" s="6" t="s">
        <v>465</v>
      </c>
      <c r="F75" s="21">
        <v>2</v>
      </c>
      <c r="G75" s="21">
        <v>2</v>
      </c>
      <c r="H75" s="8">
        <v>54973.35</v>
      </c>
      <c r="I75" s="8">
        <v>1118.25</v>
      </c>
      <c r="J75" s="8">
        <v>0</v>
      </c>
      <c r="K75" s="8">
        <v>56091.6</v>
      </c>
      <c r="L75" s="8">
        <v>379.29</v>
      </c>
      <c r="M75" s="8">
        <v>0</v>
      </c>
      <c r="N75" s="8">
        <v>0</v>
      </c>
      <c r="O75" s="8">
        <v>369.51</v>
      </c>
      <c r="P75" s="8">
        <v>0</v>
      </c>
      <c r="Q75" s="8">
        <v>0</v>
      </c>
      <c r="R75" s="8">
        <v>0</v>
      </c>
      <c r="S75" s="8">
        <v>55722.09</v>
      </c>
      <c r="T75" s="8">
        <v>1271.47</v>
      </c>
      <c r="U75" s="8">
        <v>481.02</v>
      </c>
      <c r="V75" s="8">
        <v>0</v>
      </c>
      <c r="W75" s="8">
        <v>585.71</v>
      </c>
      <c r="X75" s="8">
        <v>0</v>
      </c>
      <c r="Y75" s="8">
        <v>0</v>
      </c>
      <c r="Z75" s="8">
        <v>0</v>
      </c>
      <c r="AA75" s="8">
        <v>1166.78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-30.99</v>
      </c>
      <c r="AH75" s="8">
        <v>0</v>
      </c>
      <c r="AI75" s="8">
        <v>0</v>
      </c>
      <c r="AJ75" s="8">
        <v>148</v>
      </c>
      <c r="AK75" s="8">
        <v>0</v>
      </c>
      <c r="AL75" s="8">
        <v>0</v>
      </c>
      <c r="AM75" s="8">
        <v>44.03</v>
      </c>
      <c r="AN75" s="8">
        <v>0</v>
      </c>
      <c r="AO75" s="8">
        <v>110.92</v>
      </c>
      <c r="AP75" s="8">
        <v>0.09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1227.27</v>
      </c>
      <c r="AV75" s="8">
        <v>1128.03</v>
      </c>
      <c r="AW75" s="8">
        <v>1166.78</v>
      </c>
      <c r="AX75" s="9">
        <v>93</v>
      </c>
      <c r="AY75" s="9">
        <v>360</v>
      </c>
      <c r="AZ75" s="8">
        <v>322442.8</v>
      </c>
      <c r="BA75" s="8">
        <v>94050</v>
      </c>
      <c r="BB75" s="7">
        <v>90</v>
      </c>
      <c r="BC75" s="7">
        <v>53.322574162679402</v>
      </c>
      <c r="BD75" s="7">
        <v>10.5</v>
      </c>
      <c r="BE75" s="7"/>
      <c r="BF75" s="6" t="s">
        <v>419</v>
      </c>
      <c r="BG75" s="4"/>
      <c r="BH75" s="6" t="s">
        <v>444</v>
      </c>
      <c r="BI75" s="6" t="s">
        <v>453</v>
      </c>
      <c r="BJ75" s="6" t="s">
        <v>459</v>
      </c>
      <c r="BK75" s="6" t="s">
        <v>425</v>
      </c>
      <c r="BL75" s="5" t="s">
        <v>1</v>
      </c>
      <c r="BM75" s="7">
        <v>454034.56657173001</v>
      </c>
      <c r="BN75" s="5" t="s">
        <v>3</v>
      </c>
      <c r="BO75" s="7"/>
      <c r="BP75" s="10">
        <v>37342</v>
      </c>
      <c r="BQ75" s="10">
        <v>48300</v>
      </c>
      <c r="BR75" s="7">
        <v>518.02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45444</v>
      </c>
      <c r="E76" s="13" t="s">
        <v>55</v>
      </c>
      <c r="F76" s="22">
        <v>180</v>
      </c>
      <c r="G76" s="22">
        <v>179</v>
      </c>
      <c r="H76" s="15">
        <v>55349.35</v>
      </c>
      <c r="I76" s="15">
        <v>34015.160000000003</v>
      </c>
      <c r="J76" s="15">
        <v>0</v>
      </c>
      <c r="K76" s="15">
        <v>89364.51</v>
      </c>
      <c r="L76" s="15">
        <v>376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89364.51</v>
      </c>
      <c r="T76" s="15">
        <v>120840.64</v>
      </c>
      <c r="U76" s="15">
        <v>484.31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121324.95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0</v>
      </c>
      <c r="AV76" s="15">
        <v>34391.160000000003</v>
      </c>
      <c r="AW76" s="15">
        <v>121324.95</v>
      </c>
      <c r="AX76" s="16">
        <v>94</v>
      </c>
      <c r="AY76" s="16">
        <v>360</v>
      </c>
      <c r="AZ76" s="15">
        <v>322967.49</v>
      </c>
      <c r="BA76" s="15">
        <v>94050</v>
      </c>
      <c r="BB76" s="14">
        <v>90</v>
      </c>
      <c r="BC76" s="14">
        <v>85.516277511961704</v>
      </c>
      <c r="BD76" s="14">
        <v>10.5</v>
      </c>
      <c r="BE76" s="14"/>
      <c r="BF76" s="13" t="s">
        <v>419</v>
      </c>
      <c r="BG76" s="11"/>
      <c r="BH76" s="13" t="s">
        <v>444</v>
      </c>
      <c r="BI76" s="13" t="s">
        <v>453</v>
      </c>
      <c r="BJ76" s="13" t="s">
        <v>459</v>
      </c>
      <c r="BK76" s="13" t="s">
        <v>426</v>
      </c>
      <c r="BL76" s="12" t="s">
        <v>1</v>
      </c>
      <c r="BM76" s="14">
        <v>728159.63228847005</v>
      </c>
      <c r="BN76" s="12" t="s">
        <v>3</v>
      </c>
      <c r="BO76" s="14"/>
      <c r="BP76" s="17">
        <v>37351</v>
      </c>
      <c r="BQ76" s="17">
        <v>48309</v>
      </c>
      <c r="BR76" s="14">
        <v>46869.95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45444</v>
      </c>
      <c r="E77" s="6" t="s">
        <v>466</v>
      </c>
      <c r="F77" s="21">
        <v>0</v>
      </c>
      <c r="G77" s="21">
        <v>0</v>
      </c>
      <c r="H77" s="8">
        <v>19960.55</v>
      </c>
      <c r="I77" s="8">
        <v>0</v>
      </c>
      <c r="J77" s="8">
        <v>0</v>
      </c>
      <c r="K77" s="8">
        <v>19960.55</v>
      </c>
      <c r="L77" s="8">
        <v>807.67</v>
      </c>
      <c r="M77" s="8">
        <v>0</v>
      </c>
      <c r="N77" s="8">
        <v>0</v>
      </c>
      <c r="O77" s="8">
        <v>0</v>
      </c>
      <c r="P77" s="8">
        <v>807.67</v>
      </c>
      <c r="Q77" s="8">
        <v>0</v>
      </c>
      <c r="R77" s="8">
        <v>0</v>
      </c>
      <c r="S77" s="8">
        <v>19152.88</v>
      </c>
      <c r="T77" s="8">
        <v>0</v>
      </c>
      <c r="U77" s="8">
        <v>174.65</v>
      </c>
      <c r="V77" s="8">
        <v>0</v>
      </c>
      <c r="W77" s="8">
        <v>0</v>
      </c>
      <c r="X77" s="8">
        <v>174.65</v>
      </c>
      <c r="Y77" s="8">
        <v>0</v>
      </c>
      <c r="Z77" s="8">
        <v>0</v>
      </c>
      <c r="AA77" s="8">
        <v>0</v>
      </c>
      <c r="AB77" s="8">
        <v>148</v>
      </c>
      <c r="AC77" s="8">
        <v>0</v>
      </c>
      <c r="AD77" s="8">
        <v>0</v>
      </c>
      <c r="AE77" s="8">
        <v>0</v>
      </c>
      <c r="AF77" s="8">
        <v>0</v>
      </c>
      <c r="AG77" s="8">
        <v>-9.01</v>
      </c>
      <c r="AH77" s="8">
        <v>124.36</v>
      </c>
      <c r="AI77" s="8">
        <v>0.18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1349.69</v>
      </c>
      <c r="AR77" s="8">
        <v>0</v>
      </c>
      <c r="AS77" s="8">
        <v>1048.8399999999999</v>
      </c>
      <c r="AT77" s="8">
        <v>0</v>
      </c>
      <c r="AU77" s="8">
        <f t="shared" si="1"/>
        <v>1546.7</v>
      </c>
      <c r="AV77" s="8">
        <v>0</v>
      </c>
      <c r="AW77" s="8">
        <v>0</v>
      </c>
      <c r="AX77" s="9">
        <v>97</v>
      </c>
      <c r="AY77" s="9">
        <v>360</v>
      </c>
      <c r="AZ77" s="8">
        <v>441000</v>
      </c>
      <c r="BA77" s="8">
        <v>107388.47</v>
      </c>
      <c r="BB77" s="7">
        <v>76</v>
      </c>
      <c r="BC77" s="7">
        <v>13.5547035915494</v>
      </c>
      <c r="BD77" s="7">
        <v>10.5</v>
      </c>
      <c r="BE77" s="7"/>
      <c r="BF77" s="6" t="s">
        <v>419</v>
      </c>
      <c r="BG77" s="4"/>
      <c r="BH77" s="6" t="s">
        <v>444</v>
      </c>
      <c r="BI77" s="6" t="s">
        <v>453</v>
      </c>
      <c r="BJ77" s="6" t="s">
        <v>459</v>
      </c>
      <c r="BK77" s="6" t="s">
        <v>423</v>
      </c>
      <c r="BL77" s="5" t="s">
        <v>1</v>
      </c>
      <c r="BM77" s="7">
        <v>156061.43935736001</v>
      </c>
      <c r="BN77" s="5" t="s">
        <v>3</v>
      </c>
      <c r="BO77" s="7"/>
      <c r="BP77" s="10">
        <v>37461</v>
      </c>
      <c r="BQ77" s="10">
        <v>48419</v>
      </c>
      <c r="BR77" s="7">
        <v>0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45444</v>
      </c>
      <c r="E78" s="13" t="s">
        <v>56</v>
      </c>
      <c r="F78" s="22">
        <v>176</v>
      </c>
      <c r="G78" s="22">
        <v>175</v>
      </c>
      <c r="H78" s="15">
        <v>76200.289999999994</v>
      </c>
      <c r="I78" s="15">
        <v>42994.26</v>
      </c>
      <c r="J78" s="15">
        <v>0</v>
      </c>
      <c r="K78" s="15">
        <v>119194.55</v>
      </c>
      <c r="L78" s="15">
        <v>479.74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119194.55</v>
      </c>
      <c r="T78" s="15">
        <v>158733.56</v>
      </c>
      <c r="U78" s="15">
        <v>666.75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159400.31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43474</v>
      </c>
      <c r="AW78" s="15">
        <v>159400.31</v>
      </c>
      <c r="AX78" s="16">
        <v>99</v>
      </c>
      <c r="AY78" s="16">
        <v>360</v>
      </c>
      <c r="AZ78" s="15">
        <v>441000.03</v>
      </c>
      <c r="BA78" s="15">
        <v>125335.33</v>
      </c>
      <c r="BB78" s="14">
        <v>90</v>
      </c>
      <c r="BC78" s="14">
        <v>85.590467588029696</v>
      </c>
      <c r="BD78" s="14">
        <v>10.5</v>
      </c>
      <c r="BE78" s="14"/>
      <c r="BF78" s="13" t="s">
        <v>419</v>
      </c>
      <c r="BG78" s="11"/>
      <c r="BH78" s="13" t="s">
        <v>444</v>
      </c>
      <c r="BI78" s="13" t="s">
        <v>453</v>
      </c>
      <c r="BJ78" s="13" t="s">
        <v>459</v>
      </c>
      <c r="BK78" s="13" t="s">
        <v>426</v>
      </c>
      <c r="BL78" s="12" t="s">
        <v>1</v>
      </c>
      <c r="BM78" s="14">
        <v>971220.67472635</v>
      </c>
      <c r="BN78" s="12" t="s">
        <v>3</v>
      </c>
      <c r="BO78" s="14"/>
      <c r="BP78" s="17">
        <v>37529</v>
      </c>
      <c r="BQ78" s="17">
        <v>48487</v>
      </c>
      <c r="BR78" s="14">
        <v>51140.32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45444</v>
      </c>
      <c r="E79" s="6" t="s">
        <v>57</v>
      </c>
      <c r="F79" s="21">
        <v>166</v>
      </c>
      <c r="G79" s="21">
        <v>165</v>
      </c>
      <c r="H79" s="8">
        <v>82340.3</v>
      </c>
      <c r="I79" s="8">
        <v>40294.15</v>
      </c>
      <c r="J79" s="8">
        <v>0</v>
      </c>
      <c r="K79" s="8">
        <v>122634.45</v>
      </c>
      <c r="L79" s="8">
        <v>461.16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122634.45</v>
      </c>
      <c r="T79" s="8">
        <v>155858.09</v>
      </c>
      <c r="U79" s="8">
        <v>720.48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156578.57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40755.31</v>
      </c>
      <c r="AW79" s="8">
        <v>156578.57</v>
      </c>
      <c r="AX79" s="9">
        <v>107</v>
      </c>
      <c r="AY79" s="9">
        <v>360</v>
      </c>
      <c r="AZ79" s="8">
        <v>470974.44</v>
      </c>
      <c r="BA79" s="8">
        <v>129177.9</v>
      </c>
      <c r="BB79" s="7">
        <v>90</v>
      </c>
      <c r="BC79" s="7">
        <v>85.441089381387997</v>
      </c>
      <c r="BD79" s="7">
        <v>10.5</v>
      </c>
      <c r="BE79" s="7"/>
      <c r="BF79" s="6" t="s">
        <v>419</v>
      </c>
      <c r="BG79" s="4"/>
      <c r="BH79" s="6" t="s">
        <v>444</v>
      </c>
      <c r="BI79" s="6" t="s">
        <v>453</v>
      </c>
      <c r="BJ79" s="6" t="s">
        <v>467</v>
      </c>
      <c r="BK79" s="6" t="s">
        <v>426</v>
      </c>
      <c r="BL79" s="5" t="s">
        <v>1</v>
      </c>
      <c r="BM79" s="7">
        <v>999249.65758664999</v>
      </c>
      <c r="BN79" s="5" t="s">
        <v>3</v>
      </c>
      <c r="BO79" s="7"/>
      <c r="BP79" s="10">
        <v>37763</v>
      </c>
      <c r="BQ79" s="10">
        <v>48721</v>
      </c>
      <c r="BR79" s="7">
        <v>49176.49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45444</v>
      </c>
      <c r="E80" s="13" t="s">
        <v>58</v>
      </c>
      <c r="F80" s="22">
        <v>135</v>
      </c>
      <c r="G80" s="22">
        <v>134</v>
      </c>
      <c r="H80" s="15">
        <v>38967.339999999997</v>
      </c>
      <c r="I80" s="15">
        <v>30308.97</v>
      </c>
      <c r="J80" s="15">
        <v>0</v>
      </c>
      <c r="K80" s="15">
        <v>69276.31</v>
      </c>
      <c r="L80" s="15">
        <v>383.51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69276.31</v>
      </c>
      <c r="T80" s="15">
        <v>66954.95</v>
      </c>
      <c r="U80" s="15">
        <v>340.96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67295.91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8">
        <f t="shared" si="1"/>
        <v>0</v>
      </c>
      <c r="AV80" s="15">
        <v>30692.48</v>
      </c>
      <c r="AW80" s="15">
        <v>67295.91</v>
      </c>
      <c r="AX80" s="16">
        <v>72</v>
      </c>
      <c r="AY80" s="16">
        <v>360</v>
      </c>
      <c r="AZ80" s="15">
        <v>244696.32000000001</v>
      </c>
      <c r="BA80" s="15">
        <v>79200</v>
      </c>
      <c r="BB80" s="14">
        <v>90</v>
      </c>
      <c r="BC80" s="14">
        <v>78.723079545454496</v>
      </c>
      <c r="BD80" s="14">
        <v>10.5</v>
      </c>
      <c r="BE80" s="14"/>
      <c r="BF80" s="13" t="s">
        <v>419</v>
      </c>
      <c r="BG80" s="11"/>
      <c r="BH80" s="13" t="s">
        <v>444</v>
      </c>
      <c r="BI80" s="13" t="s">
        <v>453</v>
      </c>
      <c r="BJ80" s="13" t="s">
        <v>457</v>
      </c>
      <c r="BK80" s="13" t="s">
        <v>426</v>
      </c>
      <c r="BL80" s="12" t="s">
        <v>1</v>
      </c>
      <c r="BM80" s="14">
        <v>564477.02131306997</v>
      </c>
      <c r="BN80" s="12" t="s">
        <v>3</v>
      </c>
      <c r="BO80" s="14"/>
      <c r="BP80" s="17">
        <v>36666</v>
      </c>
      <c r="BQ80" s="17">
        <v>47623</v>
      </c>
      <c r="BR80" s="14">
        <v>30596.400000000001</v>
      </c>
      <c r="BS80" s="14">
        <v>132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45444</v>
      </c>
      <c r="E81" s="6" t="s">
        <v>468</v>
      </c>
      <c r="F81" s="21">
        <v>0</v>
      </c>
      <c r="G81" s="21">
        <v>0</v>
      </c>
      <c r="H81" s="8">
        <v>38967.339999999997</v>
      </c>
      <c r="I81" s="8">
        <v>0</v>
      </c>
      <c r="J81" s="8">
        <v>0</v>
      </c>
      <c r="K81" s="8">
        <v>38967.339999999997</v>
      </c>
      <c r="L81" s="8">
        <v>383.51</v>
      </c>
      <c r="M81" s="8">
        <v>0</v>
      </c>
      <c r="N81" s="8">
        <v>0</v>
      </c>
      <c r="O81" s="8">
        <v>0</v>
      </c>
      <c r="P81" s="8">
        <v>383.51</v>
      </c>
      <c r="Q81" s="8">
        <v>0</v>
      </c>
      <c r="R81" s="8">
        <v>0</v>
      </c>
      <c r="S81" s="8">
        <v>38583.83</v>
      </c>
      <c r="T81" s="8">
        <v>0</v>
      </c>
      <c r="U81" s="8">
        <v>340.96</v>
      </c>
      <c r="V81" s="8">
        <v>0</v>
      </c>
      <c r="W81" s="8">
        <v>0</v>
      </c>
      <c r="X81" s="8">
        <v>340.96</v>
      </c>
      <c r="Y81" s="8">
        <v>0</v>
      </c>
      <c r="Z81" s="8">
        <v>0</v>
      </c>
      <c r="AA81" s="8">
        <v>0</v>
      </c>
      <c r="AB81" s="8">
        <v>132</v>
      </c>
      <c r="AC81" s="8">
        <v>0</v>
      </c>
      <c r="AD81" s="8">
        <v>0</v>
      </c>
      <c r="AE81" s="8">
        <v>0</v>
      </c>
      <c r="AF81" s="8">
        <v>0</v>
      </c>
      <c r="AG81" s="8">
        <v>-21.57</v>
      </c>
      <c r="AH81" s="8">
        <v>94.25</v>
      </c>
      <c r="AI81" s="8">
        <v>0.39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3.18</v>
      </c>
      <c r="AR81" s="8">
        <v>0</v>
      </c>
      <c r="AS81" s="8">
        <v>0</v>
      </c>
      <c r="AT81" s="8">
        <v>0</v>
      </c>
      <c r="AU81" s="8">
        <f t="shared" si="1"/>
        <v>932.72</v>
      </c>
      <c r="AV81" s="8">
        <v>0</v>
      </c>
      <c r="AW81" s="8">
        <v>0</v>
      </c>
      <c r="AX81" s="9">
        <v>71</v>
      </c>
      <c r="AY81" s="9">
        <v>360</v>
      </c>
      <c r="AZ81" s="8">
        <v>244696.32000000001</v>
      </c>
      <c r="BA81" s="8">
        <v>79200</v>
      </c>
      <c r="BB81" s="7">
        <v>90</v>
      </c>
      <c r="BC81" s="7">
        <v>43.845261363636403</v>
      </c>
      <c r="BD81" s="7">
        <v>10.5</v>
      </c>
      <c r="BE81" s="7"/>
      <c r="BF81" s="6" t="s">
        <v>419</v>
      </c>
      <c r="BG81" s="4"/>
      <c r="BH81" s="6" t="s">
        <v>444</v>
      </c>
      <c r="BI81" s="6" t="s">
        <v>453</v>
      </c>
      <c r="BJ81" s="6" t="s">
        <v>457</v>
      </c>
      <c r="BK81" s="6" t="s">
        <v>423</v>
      </c>
      <c r="BL81" s="5" t="s">
        <v>1</v>
      </c>
      <c r="BM81" s="7">
        <v>314388.64785451</v>
      </c>
      <c r="BN81" s="5" t="s">
        <v>3</v>
      </c>
      <c r="BO81" s="7"/>
      <c r="BP81" s="10">
        <v>36666</v>
      </c>
      <c r="BQ81" s="10">
        <v>47623</v>
      </c>
      <c r="BR81" s="7">
        <v>0</v>
      </c>
      <c r="BS81" s="7">
        <v>132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45444</v>
      </c>
      <c r="E82" s="13" t="s">
        <v>469</v>
      </c>
      <c r="F82" s="22">
        <v>0</v>
      </c>
      <c r="G82" s="22">
        <v>0</v>
      </c>
      <c r="H82" s="15">
        <v>38967.339999999997</v>
      </c>
      <c r="I82" s="15">
        <v>0</v>
      </c>
      <c r="J82" s="15">
        <v>0</v>
      </c>
      <c r="K82" s="15">
        <v>38967.339999999997</v>
      </c>
      <c r="L82" s="15">
        <v>383.51</v>
      </c>
      <c r="M82" s="15">
        <v>0</v>
      </c>
      <c r="N82" s="15">
        <v>0</v>
      </c>
      <c r="O82" s="15">
        <v>0</v>
      </c>
      <c r="P82" s="15">
        <v>383.51</v>
      </c>
      <c r="Q82" s="15">
        <v>0</v>
      </c>
      <c r="R82" s="15">
        <v>0</v>
      </c>
      <c r="S82" s="15">
        <v>38583.83</v>
      </c>
      <c r="T82" s="15">
        <v>0</v>
      </c>
      <c r="U82" s="15">
        <v>340.96</v>
      </c>
      <c r="V82" s="15">
        <v>0</v>
      </c>
      <c r="W82" s="15">
        <v>0</v>
      </c>
      <c r="X82" s="15">
        <v>340.96</v>
      </c>
      <c r="Y82" s="15">
        <v>0</v>
      </c>
      <c r="Z82" s="15">
        <v>0</v>
      </c>
      <c r="AA82" s="15">
        <v>0</v>
      </c>
      <c r="AB82" s="15">
        <v>132</v>
      </c>
      <c r="AC82" s="15">
        <v>0</v>
      </c>
      <c r="AD82" s="15">
        <v>0</v>
      </c>
      <c r="AE82" s="15">
        <v>0</v>
      </c>
      <c r="AF82" s="15">
        <v>0</v>
      </c>
      <c r="AG82" s="15">
        <v>-21.57</v>
      </c>
      <c r="AH82" s="15">
        <v>94.25</v>
      </c>
      <c r="AI82" s="15">
        <v>0.39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2.4550000000000002E-3</v>
      </c>
      <c r="AU82" s="8">
        <f t="shared" si="1"/>
        <v>929.53754499999991</v>
      </c>
      <c r="AV82" s="15">
        <v>0</v>
      </c>
      <c r="AW82" s="15">
        <v>0</v>
      </c>
      <c r="AX82" s="16">
        <v>71</v>
      </c>
      <c r="AY82" s="16">
        <v>360</v>
      </c>
      <c r="AZ82" s="15">
        <v>244696.32000000001</v>
      </c>
      <c r="BA82" s="15">
        <v>79200</v>
      </c>
      <c r="BB82" s="14">
        <v>90</v>
      </c>
      <c r="BC82" s="14">
        <v>43.845261363636403</v>
      </c>
      <c r="BD82" s="14">
        <v>10.5</v>
      </c>
      <c r="BE82" s="14"/>
      <c r="BF82" s="13" t="s">
        <v>419</v>
      </c>
      <c r="BG82" s="11"/>
      <c r="BH82" s="13" t="s">
        <v>444</v>
      </c>
      <c r="BI82" s="13" t="s">
        <v>453</v>
      </c>
      <c r="BJ82" s="13" t="s">
        <v>457</v>
      </c>
      <c r="BK82" s="13" t="s">
        <v>423</v>
      </c>
      <c r="BL82" s="12" t="s">
        <v>1</v>
      </c>
      <c r="BM82" s="14">
        <v>314388.64785451</v>
      </c>
      <c r="BN82" s="12" t="s">
        <v>3</v>
      </c>
      <c r="BO82" s="14"/>
      <c r="BP82" s="17">
        <v>36666</v>
      </c>
      <c r="BQ82" s="17">
        <v>47623</v>
      </c>
      <c r="BR82" s="14">
        <v>0</v>
      </c>
      <c r="BS82" s="14">
        <v>132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45444</v>
      </c>
      <c r="E83" s="6" t="s">
        <v>470</v>
      </c>
      <c r="F83" s="21">
        <v>2</v>
      </c>
      <c r="G83" s="21">
        <v>2</v>
      </c>
      <c r="H83" s="8">
        <v>39626.44</v>
      </c>
      <c r="I83" s="8">
        <v>1113.6600000000001</v>
      </c>
      <c r="J83" s="8">
        <v>0</v>
      </c>
      <c r="K83" s="8">
        <v>40740.1</v>
      </c>
      <c r="L83" s="8">
        <v>377.74</v>
      </c>
      <c r="M83" s="8">
        <v>0</v>
      </c>
      <c r="N83" s="8">
        <v>0</v>
      </c>
      <c r="O83" s="8">
        <v>367.99</v>
      </c>
      <c r="P83" s="8">
        <v>0</v>
      </c>
      <c r="Q83" s="8">
        <v>0</v>
      </c>
      <c r="R83" s="8">
        <v>0</v>
      </c>
      <c r="S83" s="8">
        <v>40372.11</v>
      </c>
      <c r="T83" s="8">
        <v>1057.5899999999999</v>
      </c>
      <c r="U83" s="8">
        <v>346.73</v>
      </c>
      <c r="V83" s="8">
        <v>0</v>
      </c>
      <c r="W83" s="8">
        <v>354.32</v>
      </c>
      <c r="X83" s="8">
        <v>0</v>
      </c>
      <c r="Y83" s="8">
        <v>0</v>
      </c>
      <c r="Z83" s="8">
        <v>0</v>
      </c>
      <c r="AA83" s="8">
        <v>1050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0.12</v>
      </c>
      <c r="AH83" s="8">
        <v>0</v>
      </c>
      <c r="AI83" s="8">
        <v>0</v>
      </c>
      <c r="AJ83" s="8">
        <v>72.930000000000007</v>
      </c>
      <c r="AK83" s="8">
        <v>0</v>
      </c>
      <c r="AL83" s="8">
        <v>0</v>
      </c>
      <c r="AM83" s="8">
        <v>42.94</v>
      </c>
      <c r="AN83" s="8">
        <v>0</v>
      </c>
      <c r="AO83" s="8">
        <v>94.23</v>
      </c>
      <c r="AP83" s="8">
        <v>0.19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932.72</v>
      </c>
      <c r="AV83" s="8">
        <v>1123.4100000000001</v>
      </c>
      <c r="AW83" s="8">
        <v>1050</v>
      </c>
      <c r="AX83" s="9">
        <v>76</v>
      </c>
      <c r="AY83" s="9">
        <v>360</v>
      </c>
      <c r="AZ83" s="8">
        <v>250373.46</v>
      </c>
      <c r="BA83" s="8">
        <v>79200</v>
      </c>
      <c r="BB83" s="7">
        <v>90</v>
      </c>
      <c r="BC83" s="7">
        <v>45.877397727272701</v>
      </c>
      <c r="BD83" s="7">
        <v>10.5</v>
      </c>
      <c r="BE83" s="7"/>
      <c r="BF83" s="6" t="s">
        <v>419</v>
      </c>
      <c r="BG83" s="4"/>
      <c r="BH83" s="6" t="s">
        <v>444</v>
      </c>
      <c r="BI83" s="6" t="s">
        <v>453</v>
      </c>
      <c r="BJ83" s="6" t="s">
        <v>457</v>
      </c>
      <c r="BK83" s="6" t="s">
        <v>425</v>
      </c>
      <c r="BL83" s="5" t="s">
        <v>1</v>
      </c>
      <c r="BM83" s="7">
        <v>328959.90558567003</v>
      </c>
      <c r="BN83" s="5" t="s">
        <v>3</v>
      </c>
      <c r="BO83" s="7"/>
      <c r="BP83" s="10">
        <v>36801</v>
      </c>
      <c r="BQ83" s="10">
        <v>47758</v>
      </c>
      <c r="BR83" s="7">
        <v>511.91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45444</v>
      </c>
      <c r="E84" s="13" t="s">
        <v>59</v>
      </c>
      <c r="F84" s="22">
        <v>171</v>
      </c>
      <c r="G84" s="22">
        <v>170</v>
      </c>
      <c r="H84" s="15">
        <v>41199.51</v>
      </c>
      <c r="I84" s="15">
        <v>32158.86</v>
      </c>
      <c r="J84" s="15">
        <v>0</v>
      </c>
      <c r="K84" s="15">
        <v>73358.37</v>
      </c>
      <c r="L84" s="15">
        <v>363.97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73358.37</v>
      </c>
      <c r="T84" s="15">
        <v>91022.19</v>
      </c>
      <c r="U84" s="15">
        <v>360.5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91382.69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8">
        <f t="shared" si="1"/>
        <v>0</v>
      </c>
      <c r="AV84" s="15">
        <v>32522.83</v>
      </c>
      <c r="AW84" s="15">
        <v>91382.69</v>
      </c>
      <c r="AX84" s="16">
        <v>78</v>
      </c>
      <c r="AY84" s="16">
        <v>360</v>
      </c>
      <c r="AZ84" s="15">
        <v>252088.67</v>
      </c>
      <c r="BA84" s="15">
        <v>79200</v>
      </c>
      <c r="BB84" s="14">
        <v>90</v>
      </c>
      <c r="BC84" s="14">
        <v>83.361784090909097</v>
      </c>
      <c r="BD84" s="14">
        <v>10.5</v>
      </c>
      <c r="BE84" s="14"/>
      <c r="BF84" s="13" t="s">
        <v>419</v>
      </c>
      <c r="BG84" s="11"/>
      <c r="BH84" s="13" t="s">
        <v>444</v>
      </c>
      <c r="BI84" s="13" t="s">
        <v>453</v>
      </c>
      <c r="BJ84" s="13" t="s">
        <v>455</v>
      </c>
      <c r="BK84" s="13" t="s">
        <v>426</v>
      </c>
      <c r="BL84" s="12" t="s">
        <v>1</v>
      </c>
      <c r="BM84" s="14">
        <v>597738.45035889</v>
      </c>
      <c r="BN84" s="12" t="s">
        <v>3</v>
      </c>
      <c r="BO84" s="14"/>
      <c r="BP84" s="17">
        <v>36836</v>
      </c>
      <c r="BQ84" s="17">
        <v>47793</v>
      </c>
      <c r="BR84" s="14">
        <v>38741.760000000002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45444</v>
      </c>
      <c r="E85" s="6" t="s">
        <v>471</v>
      </c>
      <c r="F85" s="21">
        <v>0</v>
      </c>
      <c r="G85" s="21">
        <v>0</v>
      </c>
      <c r="H85" s="8">
        <v>27939.1</v>
      </c>
      <c r="I85" s="8">
        <v>0</v>
      </c>
      <c r="J85" s="8">
        <v>0</v>
      </c>
      <c r="K85" s="8">
        <v>27939.1</v>
      </c>
      <c r="L85" s="8">
        <v>238.51</v>
      </c>
      <c r="M85" s="8">
        <v>0</v>
      </c>
      <c r="N85" s="8">
        <v>0</v>
      </c>
      <c r="O85" s="8">
        <v>0</v>
      </c>
      <c r="P85" s="8">
        <v>238.51</v>
      </c>
      <c r="Q85" s="8">
        <v>0</v>
      </c>
      <c r="R85" s="8">
        <v>0</v>
      </c>
      <c r="S85" s="8">
        <v>27700.59</v>
      </c>
      <c r="T85" s="8">
        <v>0</v>
      </c>
      <c r="U85" s="8">
        <v>244.47</v>
      </c>
      <c r="V85" s="8">
        <v>0</v>
      </c>
      <c r="W85" s="8">
        <v>0</v>
      </c>
      <c r="X85" s="8">
        <v>244.47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-19.93</v>
      </c>
      <c r="AH85" s="8">
        <v>67.66</v>
      </c>
      <c r="AI85" s="8">
        <v>0.15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7.3639999999999999E-3</v>
      </c>
      <c r="AU85" s="8">
        <f t="shared" si="1"/>
        <v>662.85263599999996</v>
      </c>
      <c r="AV85" s="8">
        <v>0</v>
      </c>
      <c r="AW85" s="8">
        <v>0</v>
      </c>
      <c r="AX85" s="9">
        <v>80</v>
      </c>
      <c r="AY85" s="9">
        <v>360</v>
      </c>
      <c r="AZ85" s="8">
        <v>258746.75</v>
      </c>
      <c r="BA85" s="8">
        <v>52800</v>
      </c>
      <c r="BB85" s="7">
        <v>60</v>
      </c>
      <c r="BC85" s="7">
        <v>31.477943181818201</v>
      </c>
      <c r="BD85" s="7">
        <v>10.5</v>
      </c>
      <c r="BE85" s="7"/>
      <c r="BF85" s="6" t="s">
        <v>419</v>
      </c>
      <c r="BG85" s="4"/>
      <c r="BH85" s="6" t="s">
        <v>444</v>
      </c>
      <c r="BI85" s="6" t="s">
        <v>453</v>
      </c>
      <c r="BJ85" s="6" t="s">
        <v>455</v>
      </c>
      <c r="BK85" s="6" t="s">
        <v>423</v>
      </c>
      <c r="BL85" s="5" t="s">
        <v>1</v>
      </c>
      <c r="BM85" s="7">
        <v>225709.86433623001</v>
      </c>
      <c r="BN85" s="5" t="s">
        <v>3</v>
      </c>
      <c r="BO85" s="7"/>
      <c r="BP85" s="10">
        <v>36924</v>
      </c>
      <c r="BQ85" s="10">
        <v>47881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45444</v>
      </c>
      <c r="E86" s="13" t="s">
        <v>60</v>
      </c>
      <c r="F86" s="22">
        <v>83</v>
      </c>
      <c r="G86" s="22">
        <v>82</v>
      </c>
      <c r="H86" s="15">
        <v>41918.019999999997</v>
      </c>
      <c r="I86" s="15">
        <v>21037.46</v>
      </c>
      <c r="J86" s="15">
        <v>0</v>
      </c>
      <c r="K86" s="15">
        <v>62955.48</v>
      </c>
      <c r="L86" s="15">
        <v>357.69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62955.48</v>
      </c>
      <c r="T86" s="15">
        <v>38537.89</v>
      </c>
      <c r="U86" s="15">
        <v>366.78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38904.67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0</v>
      </c>
      <c r="AV86" s="15">
        <v>21395.15</v>
      </c>
      <c r="AW86" s="15">
        <v>38904.67</v>
      </c>
      <c r="AX86" s="16">
        <v>80</v>
      </c>
      <c r="AY86" s="16">
        <v>360</v>
      </c>
      <c r="AZ86" s="15">
        <v>259259.09</v>
      </c>
      <c r="BA86" s="15">
        <v>79200</v>
      </c>
      <c r="BB86" s="14">
        <v>90</v>
      </c>
      <c r="BC86" s="14">
        <v>71.540318181818193</v>
      </c>
      <c r="BD86" s="14">
        <v>10.5</v>
      </c>
      <c r="BE86" s="14"/>
      <c r="BF86" s="13" t="s">
        <v>419</v>
      </c>
      <c r="BG86" s="11"/>
      <c r="BH86" s="13" t="s">
        <v>444</v>
      </c>
      <c r="BI86" s="13" t="s">
        <v>453</v>
      </c>
      <c r="BJ86" s="13" t="s">
        <v>455</v>
      </c>
      <c r="BK86" s="13" t="s">
        <v>426</v>
      </c>
      <c r="BL86" s="12" t="s">
        <v>1</v>
      </c>
      <c r="BM86" s="14">
        <v>512973.65326956002</v>
      </c>
      <c r="BN86" s="12" t="s">
        <v>3</v>
      </c>
      <c r="BO86" s="14"/>
      <c r="BP86" s="17">
        <v>36945</v>
      </c>
      <c r="BQ86" s="17">
        <v>47902</v>
      </c>
      <c r="BR86" s="14">
        <v>18810.29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45444</v>
      </c>
      <c r="E87" s="6" t="s">
        <v>290</v>
      </c>
      <c r="F87" s="21">
        <v>9</v>
      </c>
      <c r="G87" s="21">
        <v>9</v>
      </c>
      <c r="H87" s="8">
        <v>0</v>
      </c>
      <c r="I87" s="8">
        <v>6695.4</v>
      </c>
      <c r="J87" s="8">
        <v>0</v>
      </c>
      <c r="K87" s="8">
        <v>6695.4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6695.4</v>
      </c>
      <c r="T87" s="8">
        <v>317.43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317.43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6695.4</v>
      </c>
      <c r="AW87" s="8">
        <v>317.43</v>
      </c>
      <c r="AX87" s="9">
        <v>255</v>
      </c>
      <c r="AY87" s="9">
        <v>360</v>
      </c>
      <c r="AZ87" s="8">
        <v>258993.86</v>
      </c>
      <c r="BA87" s="8">
        <v>79200</v>
      </c>
      <c r="BB87" s="7">
        <v>90</v>
      </c>
      <c r="BC87" s="7">
        <v>7.60840909090909</v>
      </c>
      <c r="BD87" s="7">
        <v>10.5</v>
      </c>
      <c r="BE87" s="7"/>
      <c r="BF87" s="6" t="s">
        <v>419</v>
      </c>
      <c r="BG87" s="4"/>
      <c r="BH87" s="6" t="s">
        <v>444</v>
      </c>
      <c r="BI87" s="6" t="s">
        <v>453</v>
      </c>
      <c r="BJ87" s="6" t="s">
        <v>455</v>
      </c>
      <c r="BK87" s="6" t="s">
        <v>426</v>
      </c>
      <c r="BL87" s="5" t="s">
        <v>1</v>
      </c>
      <c r="BM87" s="7">
        <v>54555.438193800001</v>
      </c>
      <c r="BN87" s="5" t="s">
        <v>3</v>
      </c>
      <c r="BO87" s="7"/>
      <c r="BP87" s="10">
        <v>36958</v>
      </c>
      <c r="BQ87" s="10">
        <v>47915</v>
      </c>
      <c r="BR87" s="7">
        <v>2262.1</v>
      </c>
      <c r="BS87" s="7">
        <v>0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45444</v>
      </c>
      <c r="E88" s="13" t="s">
        <v>325</v>
      </c>
      <c r="F88" s="22">
        <v>7</v>
      </c>
      <c r="G88" s="22">
        <v>7</v>
      </c>
      <c r="H88" s="15">
        <v>42272.6</v>
      </c>
      <c r="I88" s="15">
        <v>2531.64</v>
      </c>
      <c r="J88" s="15">
        <v>0</v>
      </c>
      <c r="K88" s="15">
        <v>44804.24</v>
      </c>
      <c r="L88" s="15">
        <v>354.58</v>
      </c>
      <c r="M88" s="15">
        <v>0</v>
      </c>
      <c r="N88" s="15">
        <v>0</v>
      </c>
      <c r="O88" s="15">
        <v>221.8</v>
      </c>
      <c r="P88" s="15">
        <v>0</v>
      </c>
      <c r="Q88" s="15">
        <v>0</v>
      </c>
      <c r="R88" s="15">
        <v>0</v>
      </c>
      <c r="S88" s="15">
        <v>44582.44</v>
      </c>
      <c r="T88" s="15">
        <v>2673.83</v>
      </c>
      <c r="U88" s="15">
        <v>369.89</v>
      </c>
      <c r="V88" s="15">
        <v>0</v>
      </c>
      <c r="W88" s="15">
        <v>390.86</v>
      </c>
      <c r="X88" s="15">
        <v>0</v>
      </c>
      <c r="Y88" s="15">
        <v>0</v>
      </c>
      <c r="Z88" s="15">
        <v>0</v>
      </c>
      <c r="AA88" s="15">
        <v>2652.86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-63.12</v>
      </c>
      <c r="AH88" s="15">
        <v>0</v>
      </c>
      <c r="AI88" s="15">
        <v>0</v>
      </c>
      <c r="AJ88" s="15">
        <v>132</v>
      </c>
      <c r="AK88" s="15">
        <v>0</v>
      </c>
      <c r="AL88" s="15">
        <v>0</v>
      </c>
      <c r="AM88" s="15">
        <v>46.25</v>
      </c>
      <c r="AN88" s="15">
        <v>0</v>
      </c>
      <c r="AO88" s="15">
        <v>94.24</v>
      </c>
      <c r="AP88" s="15">
        <v>0.24</v>
      </c>
      <c r="AQ88" s="15">
        <v>0</v>
      </c>
      <c r="AR88" s="15">
        <v>0</v>
      </c>
      <c r="AS88" s="15">
        <v>0</v>
      </c>
      <c r="AT88" s="15">
        <v>0</v>
      </c>
      <c r="AU88" s="8">
        <f t="shared" si="1"/>
        <v>822.27</v>
      </c>
      <c r="AV88" s="15">
        <v>2664.42</v>
      </c>
      <c r="AW88" s="15">
        <v>2652.86</v>
      </c>
      <c r="AX88" s="16">
        <v>81</v>
      </c>
      <c r="AY88" s="16">
        <v>360</v>
      </c>
      <c r="AZ88" s="15">
        <v>259053.87</v>
      </c>
      <c r="BA88" s="15">
        <v>79200</v>
      </c>
      <c r="BB88" s="14">
        <v>90</v>
      </c>
      <c r="BC88" s="14">
        <v>50.661863636363599</v>
      </c>
      <c r="BD88" s="14">
        <v>10.5</v>
      </c>
      <c r="BE88" s="14"/>
      <c r="BF88" s="13" t="s">
        <v>419</v>
      </c>
      <c r="BG88" s="11"/>
      <c r="BH88" s="13" t="s">
        <v>444</v>
      </c>
      <c r="BI88" s="13" t="s">
        <v>453</v>
      </c>
      <c r="BJ88" s="13" t="s">
        <v>455</v>
      </c>
      <c r="BK88" s="13" t="s">
        <v>426</v>
      </c>
      <c r="BL88" s="12" t="s">
        <v>1</v>
      </c>
      <c r="BM88" s="14">
        <v>363266.50386067998</v>
      </c>
      <c r="BN88" s="12" t="s">
        <v>3</v>
      </c>
      <c r="BO88" s="14"/>
      <c r="BP88" s="17">
        <v>36970</v>
      </c>
      <c r="BQ88" s="17">
        <v>47927</v>
      </c>
      <c r="BR88" s="14">
        <v>1585.36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45444</v>
      </c>
      <c r="E89" s="6" t="s">
        <v>472</v>
      </c>
      <c r="F89" s="21">
        <v>0</v>
      </c>
      <c r="G89" s="21">
        <v>0</v>
      </c>
      <c r="H89" s="8">
        <v>43224.27</v>
      </c>
      <c r="I89" s="8">
        <v>0</v>
      </c>
      <c r="J89" s="8">
        <v>0</v>
      </c>
      <c r="K89" s="8">
        <v>43224.27</v>
      </c>
      <c r="L89" s="8">
        <v>346.26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43224.27</v>
      </c>
      <c r="T89" s="8">
        <v>0</v>
      </c>
      <c r="U89" s="8">
        <v>378.21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378.21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-0.06</v>
      </c>
      <c r="AH89" s="8">
        <v>0</v>
      </c>
      <c r="AI89" s="8">
        <v>0.09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0.03</v>
      </c>
      <c r="AT89" s="8">
        <v>0</v>
      </c>
      <c r="AU89" s="8">
        <f t="shared" si="1"/>
        <v>0</v>
      </c>
      <c r="AV89" s="8">
        <v>346.26</v>
      </c>
      <c r="AW89" s="8">
        <v>378.21</v>
      </c>
      <c r="AX89" s="9">
        <v>84</v>
      </c>
      <c r="AY89" s="9">
        <v>360</v>
      </c>
      <c r="AZ89" s="8">
        <v>262408.26</v>
      </c>
      <c r="BA89" s="8">
        <v>79200</v>
      </c>
      <c r="BB89" s="7">
        <v>90</v>
      </c>
      <c r="BC89" s="7">
        <v>49.118488636363601</v>
      </c>
      <c r="BD89" s="7">
        <v>10.5</v>
      </c>
      <c r="BE89" s="7"/>
      <c r="BF89" s="6" t="s">
        <v>419</v>
      </c>
      <c r="BG89" s="4"/>
      <c r="BH89" s="6" t="s">
        <v>444</v>
      </c>
      <c r="BI89" s="6" t="s">
        <v>453</v>
      </c>
      <c r="BJ89" s="6" t="s">
        <v>455</v>
      </c>
      <c r="BK89" s="6" t="s">
        <v>423</v>
      </c>
      <c r="BL89" s="5" t="s">
        <v>1</v>
      </c>
      <c r="BM89" s="7">
        <v>352199.86714118998</v>
      </c>
      <c r="BN89" s="5" t="s">
        <v>3</v>
      </c>
      <c r="BO89" s="7"/>
      <c r="BP89" s="10">
        <v>37055</v>
      </c>
      <c r="BQ89" s="10">
        <v>48012</v>
      </c>
      <c r="BR89" s="7">
        <v>226.4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45444</v>
      </c>
      <c r="E90" s="13" t="s">
        <v>61</v>
      </c>
      <c r="F90" s="22">
        <v>145</v>
      </c>
      <c r="G90" s="22">
        <v>144</v>
      </c>
      <c r="H90" s="15">
        <v>45000.77</v>
      </c>
      <c r="I90" s="15">
        <v>27109.45</v>
      </c>
      <c r="J90" s="15">
        <v>0</v>
      </c>
      <c r="K90" s="15">
        <v>72110.22</v>
      </c>
      <c r="L90" s="15">
        <v>330.71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72110.22</v>
      </c>
      <c r="T90" s="15">
        <v>77704.67</v>
      </c>
      <c r="U90" s="15">
        <v>393.76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78098.429999999993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27440.16</v>
      </c>
      <c r="AW90" s="15">
        <v>78098.429999999993</v>
      </c>
      <c r="AX90" s="16">
        <v>89</v>
      </c>
      <c r="AY90" s="16">
        <v>360</v>
      </c>
      <c r="AZ90" s="15">
        <v>266707.84999999998</v>
      </c>
      <c r="BA90" s="15">
        <v>79200</v>
      </c>
      <c r="BB90" s="14">
        <v>90</v>
      </c>
      <c r="BC90" s="14">
        <v>81.943431818181807</v>
      </c>
      <c r="BD90" s="14">
        <v>10.5</v>
      </c>
      <c r="BE90" s="14"/>
      <c r="BF90" s="13" t="s">
        <v>419</v>
      </c>
      <c r="BG90" s="11"/>
      <c r="BH90" s="13" t="s">
        <v>444</v>
      </c>
      <c r="BI90" s="13" t="s">
        <v>453</v>
      </c>
      <c r="BJ90" s="13" t="s">
        <v>455</v>
      </c>
      <c r="BK90" s="13" t="s">
        <v>426</v>
      </c>
      <c r="BL90" s="12" t="s">
        <v>1</v>
      </c>
      <c r="BM90" s="14">
        <v>587568.27827333997</v>
      </c>
      <c r="BN90" s="12" t="s">
        <v>3</v>
      </c>
      <c r="BO90" s="14"/>
      <c r="BP90" s="17">
        <v>37187</v>
      </c>
      <c r="BQ90" s="17">
        <v>48144</v>
      </c>
      <c r="BR90" s="14">
        <v>32851.199999999997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45444</v>
      </c>
      <c r="E91" s="6" t="s">
        <v>322</v>
      </c>
      <c r="F91" s="21">
        <v>21</v>
      </c>
      <c r="G91" s="21">
        <v>20</v>
      </c>
      <c r="H91" s="8">
        <v>45288.87</v>
      </c>
      <c r="I91" s="8">
        <v>6270.94</v>
      </c>
      <c r="J91" s="8">
        <v>0</v>
      </c>
      <c r="K91" s="8">
        <v>51559.81</v>
      </c>
      <c r="L91" s="8">
        <v>328.19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51559.81</v>
      </c>
      <c r="T91" s="8">
        <v>8942.93</v>
      </c>
      <c r="U91" s="8">
        <v>396.28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9339.2099999999991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6599.13</v>
      </c>
      <c r="AW91" s="8">
        <v>9339.2099999999991</v>
      </c>
      <c r="AX91" s="9">
        <v>89</v>
      </c>
      <c r="AY91" s="9">
        <v>360</v>
      </c>
      <c r="AZ91" s="8">
        <v>267228.02</v>
      </c>
      <c r="BA91" s="8">
        <v>79200</v>
      </c>
      <c r="BB91" s="7">
        <v>90</v>
      </c>
      <c r="BC91" s="7">
        <v>58.590693181818203</v>
      </c>
      <c r="BD91" s="7">
        <v>10.5</v>
      </c>
      <c r="BE91" s="7"/>
      <c r="BF91" s="6" t="s">
        <v>419</v>
      </c>
      <c r="BG91" s="4"/>
      <c r="BH91" s="6" t="s">
        <v>444</v>
      </c>
      <c r="BI91" s="6" t="s">
        <v>453</v>
      </c>
      <c r="BJ91" s="6" t="s">
        <v>455</v>
      </c>
      <c r="BK91" s="6" t="s">
        <v>426</v>
      </c>
      <c r="BL91" s="5" t="s">
        <v>1</v>
      </c>
      <c r="BM91" s="7">
        <v>420119.48916256998</v>
      </c>
      <c r="BN91" s="5" t="s">
        <v>3</v>
      </c>
      <c r="BO91" s="7"/>
      <c r="BP91" s="10">
        <v>37200</v>
      </c>
      <c r="BQ91" s="10">
        <v>48157</v>
      </c>
      <c r="BR91" s="7">
        <v>4953.4399999999996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45444</v>
      </c>
      <c r="E92" s="13" t="s">
        <v>473</v>
      </c>
      <c r="F92" s="22">
        <v>7</v>
      </c>
      <c r="G92" s="22">
        <v>6</v>
      </c>
      <c r="H92" s="15">
        <v>40051.839999999997</v>
      </c>
      <c r="I92" s="15">
        <v>2809.39</v>
      </c>
      <c r="J92" s="15">
        <v>0</v>
      </c>
      <c r="K92" s="15">
        <v>42861.23</v>
      </c>
      <c r="L92" s="15">
        <v>416.3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42861.23</v>
      </c>
      <c r="T92" s="15">
        <v>2177.46</v>
      </c>
      <c r="U92" s="15">
        <v>350.45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2527.91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8">
        <f t="shared" si="1"/>
        <v>0</v>
      </c>
      <c r="AV92" s="15">
        <v>3225.69</v>
      </c>
      <c r="AW92" s="15">
        <v>2527.91</v>
      </c>
      <c r="AX92" s="16">
        <v>72</v>
      </c>
      <c r="AY92" s="16">
        <v>360</v>
      </c>
      <c r="AZ92" s="15">
        <v>275000.02</v>
      </c>
      <c r="BA92" s="15">
        <v>83821.3</v>
      </c>
      <c r="BB92" s="14">
        <v>85</v>
      </c>
      <c r="BC92" s="14">
        <v>43.463947111295099</v>
      </c>
      <c r="BD92" s="14">
        <v>10.5</v>
      </c>
      <c r="BE92" s="14"/>
      <c r="BF92" s="13" t="s">
        <v>419</v>
      </c>
      <c r="BG92" s="11"/>
      <c r="BH92" s="13" t="s">
        <v>474</v>
      </c>
      <c r="BI92" s="13" t="s">
        <v>475</v>
      </c>
      <c r="BJ92" s="13" t="s">
        <v>476</v>
      </c>
      <c r="BK92" s="13" t="s">
        <v>426</v>
      </c>
      <c r="BL92" s="12" t="s">
        <v>1</v>
      </c>
      <c r="BM92" s="14">
        <v>349241.74570231</v>
      </c>
      <c r="BN92" s="12" t="s">
        <v>3</v>
      </c>
      <c r="BO92" s="14"/>
      <c r="BP92" s="17">
        <v>36691</v>
      </c>
      <c r="BQ92" s="17">
        <v>47648</v>
      </c>
      <c r="BR92" s="14">
        <v>1741.32</v>
      </c>
      <c r="BS92" s="14">
        <v>148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45444</v>
      </c>
      <c r="E93" s="6" t="s">
        <v>477</v>
      </c>
      <c r="F93" s="21">
        <v>0</v>
      </c>
      <c r="G93" s="21">
        <v>0</v>
      </c>
      <c r="H93" s="8">
        <v>34756.42</v>
      </c>
      <c r="I93" s="8">
        <v>0</v>
      </c>
      <c r="J93" s="8">
        <v>0</v>
      </c>
      <c r="K93" s="8">
        <v>34756.42</v>
      </c>
      <c r="L93" s="8">
        <v>274.14999999999998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34756.42</v>
      </c>
      <c r="T93" s="8">
        <v>0</v>
      </c>
      <c r="U93" s="8">
        <v>288.19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288.19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-0.13</v>
      </c>
      <c r="AH93" s="8">
        <v>0.08</v>
      </c>
      <c r="AI93" s="8">
        <v>0.19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0.14000000000000001</v>
      </c>
      <c r="AT93" s="8">
        <v>0</v>
      </c>
      <c r="AU93" s="8">
        <f t="shared" si="1"/>
        <v>0</v>
      </c>
      <c r="AV93" s="8">
        <v>274.14999999999998</v>
      </c>
      <c r="AW93" s="8">
        <v>288.19</v>
      </c>
      <c r="AX93" s="9">
        <v>86</v>
      </c>
      <c r="AY93" s="9">
        <v>360</v>
      </c>
      <c r="AZ93" s="8">
        <v>213445.45</v>
      </c>
      <c r="BA93" s="8">
        <v>64350</v>
      </c>
      <c r="BB93" s="7">
        <v>90</v>
      </c>
      <c r="BC93" s="7">
        <v>48.610377622377598</v>
      </c>
      <c r="BD93" s="7">
        <v>9.9499999999999993</v>
      </c>
      <c r="BE93" s="7"/>
      <c r="BF93" s="6" t="s">
        <v>419</v>
      </c>
      <c r="BG93" s="4"/>
      <c r="BH93" s="6" t="s">
        <v>474</v>
      </c>
      <c r="BI93" s="6" t="s">
        <v>475</v>
      </c>
      <c r="BJ93" s="6" t="s">
        <v>478</v>
      </c>
      <c r="BK93" s="6" t="s">
        <v>423</v>
      </c>
      <c r="BL93" s="5" t="s">
        <v>1</v>
      </c>
      <c r="BM93" s="7">
        <v>283202.15717473999</v>
      </c>
      <c r="BN93" s="5" t="s">
        <v>3</v>
      </c>
      <c r="BO93" s="7"/>
      <c r="BP93" s="10">
        <v>37127</v>
      </c>
      <c r="BQ93" s="10">
        <v>48084</v>
      </c>
      <c r="BR93" s="7">
        <v>177.79</v>
      </c>
      <c r="BS93" s="7">
        <v>104.5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45444</v>
      </c>
      <c r="E94" s="13" t="s">
        <v>479</v>
      </c>
      <c r="F94" s="22">
        <v>0</v>
      </c>
      <c r="G94" s="22">
        <v>0</v>
      </c>
      <c r="H94" s="15">
        <v>35297.980000000003</v>
      </c>
      <c r="I94" s="15">
        <v>0</v>
      </c>
      <c r="J94" s="15">
        <v>0</v>
      </c>
      <c r="K94" s="15">
        <v>35297.980000000003</v>
      </c>
      <c r="L94" s="15">
        <v>269.66000000000003</v>
      </c>
      <c r="M94" s="15">
        <v>0</v>
      </c>
      <c r="N94" s="15">
        <v>0</v>
      </c>
      <c r="O94" s="15">
        <v>0</v>
      </c>
      <c r="P94" s="15">
        <v>269.66000000000003</v>
      </c>
      <c r="Q94" s="15">
        <v>0</v>
      </c>
      <c r="R94" s="15">
        <v>0</v>
      </c>
      <c r="S94" s="15">
        <v>35028.32</v>
      </c>
      <c r="T94" s="15">
        <v>0</v>
      </c>
      <c r="U94" s="15">
        <v>292.68</v>
      </c>
      <c r="V94" s="15">
        <v>0</v>
      </c>
      <c r="W94" s="15">
        <v>0</v>
      </c>
      <c r="X94" s="15">
        <v>292.68</v>
      </c>
      <c r="Y94" s="15">
        <v>0</v>
      </c>
      <c r="Z94" s="15">
        <v>0</v>
      </c>
      <c r="AA94" s="15">
        <v>0</v>
      </c>
      <c r="AB94" s="15">
        <v>104.5</v>
      </c>
      <c r="AC94" s="15">
        <v>0</v>
      </c>
      <c r="AD94" s="15">
        <v>0</v>
      </c>
      <c r="AE94" s="15">
        <v>0</v>
      </c>
      <c r="AF94" s="15">
        <v>0</v>
      </c>
      <c r="AG94" s="15">
        <v>-8.51</v>
      </c>
      <c r="AH94" s="15">
        <v>73.37</v>
      </c>
      <c r="AI94" s="15">
        <v>0.19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2.4550000000000002E-3</v>
      </c>
      <c r="AU94" s="8">
        <f t="shared" si="1"/>
        <v>731.88754500000005</v>
      </c>
      <c r="AV94" s="15">
        <v>0</v>
      </c>
      <c r="AW94" s="15">
        <v>0</v>
      </c>
      <c r="AX94" s="16">
        <v>88</v>
      </c>
      <c r="AY94" s="16">
        <v>360</v>
      </c>
      <c r="AZ94" s="15">
        <v>214066.5</v>
      </c>
      <c r="BA94" s="15">
        <v>64350</v>
      </c>
      <c r="BB94" s="14">
        <v>90</v>
      </c>
      <c r="BC94" s="14">
        <v>48.9906573426573</v>
      </c>
      <c r="BD94" s="14">
        <v>9.9499999999999993</v>
      </c>
      <c r="BE94" s="14"/>
      <c r="BF94" s="13" t="s">
        <v>419</v>
      </c>
      <c r="BG94" s="11"/>
      <c r="BH94" s="13" t="s">
        <v>474</v>
      </c>
      <c r="BI94" s="13" t="s">
        <v>475</v>
      </c>
      <c r="BJ94" s="13" t="s">
        <v>478</v>
      </c>
      <c r="BK94" s="13" t="s">
        <v>423</v>
      </c>
      <c r="BL94" s="12" t="s">
        <v>1</v>
      </c>
      <c r="BM94" s="14">
        <v>285417.65193903999</v>
      </c>
      <c r="BN94" s="12" t="s">
        <v>3</v>
      </c>
      <c r="BO94" s="14"/>
      <c r="BP94" s="17">
        <v>37141</v>
      </c>
      <c r="BQ94" s="17">
        <v>48098</v>
      </c>
      <c r="BR94" s="14">
        <v>0</v>
      </c>
      <c r="BS94" s="14">
        <v>104.5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45444</v>
      </c>
      <c r="E95" s="6" t="s">
        <v>62</v>
      </c>
      <c r="F95" s="21">
        <v>89</v>
      </c>
      <c r="G95" s="21">
        <v>88</v>
      </c>
      <c r="H95" s="8">
        <v>35830.660000000003</v>
      </c>
      <c r="I95" s="8">
        <v>16648.96</v>
      </c>
      <c r="J95" s="8">
        <v>0</v>
      </c>
      <c r="K95" s="8">
        <v>52479.62</v>
      </c>
      <c r="L95" s="8">
        <v>265.24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52479.62</v>
      </c>
      <c r="T95" s="8">
        <v>33399.300000000003</v>
      </c>
      <c r="U95" s="8">
        <v>297.10000000000002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33696.400000000001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16914.2</v>
      </c>
      <c r="AW95" s="8">
        <v>33696.400000000001</v>
      </c>
      <c r="AX95" s="9">
        <v>90</v>
      </c>
      <c r="AY95" s="9">
        <v>360</v>
      </c>
      <c r="AZ95" s="8">
        <v>217257.9</v>
      </c>
      <c r="BA95" s="8">
        <v>64350</v>
      </c>
      <c r="BB95" s="7">
        <v>90</v>
      </c>
      <c r="BC95" s="7">
        <v>73.398069930069894</v>
      </c>
      <c r="BD95" s="7">
        <v>9.9499999999999993</v>
      </c>
      <c r="BE95" s="7"/>
      <c r="BF95" s="6" t="s">
        <v>419</v>
      </c>
      <c r="BG95" s="4"/>
      <c r="BH95" s="6" t="s">
        <v>474</v>
      </c>
      <c r="BI95" s="6" t="s">
        <v>475</v>
      </c>
      <c r="BJ95" s="6" t="s">
        <v>478</v>
      </c>
      <c r="BK95" s="6" t="s">
        <v>426</v>
      </c>
      <c r="BL95" s="5" t="s">
        <v>1</v>
      </c>
      <c r="BM95" s="7">
        <v>427614.28224514</v>
      </c>
      <c r="BN95" s="5" t="s">
        <v>3</v>
      </c>
      <c r="BO95" s="7"/>
      <c r="BP95" s="10">
        <v>37204</v>
      </c>
      <c r="BQ95" s="10">
        <v>48161</v>
      </c>
      <c r="BR95" s="7">
        <v>16025.4</v>
      </c>
      <c r="BS95" s="7">
        <v>104.5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45444</v>
      </c>
      <c r="E96" s="13" t="s">
        <v>63</v>
      </c>
      <c r="F96" s="22">
        <v>163</v>
      </c>
      <c r="G96" s="22">
        <v>162</v>
      </c>
      <c r="H96" s="15">
        <v>35830.660000000003</v>
      </c>
      <c r="I96" s="15">
        <v>23662.87</v>
      </c>
      <c r="J96" s="15">
        <v>0</v>
      </c>
      <c r="K96" s="15">
        <v>59493.53</v>
      </c>
      <c r="L96" s="15">
        <v>265.24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59493.53</v>
      </c>
      <c r="T96" s="15">
        <v>67772.42</v>
      </c>
      <c r="U96" s="15">
        <v>297.10000000000002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68069.52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0</v>
      </c>
      <c r="AV96" s="15">
        <v>23928.11</v>
      </c>
      <c r="AW96" s="15">
        <v>68069.52</v>
      </c>
      <c r="AX96" s="16">
        <v>90</v>
      </c>
      <c r="AY96" s="16">
        <v>360</v>
      </c>
      <c r="AZ96" s="15">
        <v>217257.9</v>
      </c>
      <c r="BA96" s="15">
        <v>64350</v>
      </c>
      <c r="BB96" s="14">
        <v>90</v>
      </c>
      <c r="BC96" s="14">
        <v>83.207734265734302</v>
      </c>
      <c r="BD96" s="14">
        <v>9.9499999999999993</v>
      </c>
      <c r="BE96" s="14"/>
      <c r="BF96" s="13" t="s">
        <v>419</v>
      </c>
      <c r="BG96" s="11"/>
      <c r="BH96" s="13" t="s">
        <v>474</v>
      </c>
      <c r="BI96" s="13" t="s">
        <v>475</v>
      </c>
      <c r="BJ96" s="13" t="s">
        <v>478</v>
      </c>
      <c r="BK96" s="13" t="s">
        <v>426</v>
      </c>
      <c r="BL96" s="12" t="s">
        <v>1</v>
      </c>
      <c r="BM96" s="14">
        <v>484765.00266540999</v>
      </c>
      <c r="BN96" s="12" t="s">
        <v>3</v>
      </c>
      <c r="BO96" s="14"/>
      <c r="BP96" s="17">
        <v>37204</v>
      </c>
      <c r="BQ96" s="17">
        <v>48161</v>
      </c>
      <c r="BR96" s="14">
        <v>29023.78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45444</v>
      </c>
      <c r="E97" s="6" t="s">
        <v>64</v>
      </c>
      <c r="F97" s="21">
        <v>172</v>
      </c>
      <c r="G97" s="21">
        <v>171</v>
      </c>
      <c r="H97" s="8">
        <v>35830.660000000003</v>
      </c>
      <c r="I97" s="8">
        <v>24259.23</v>
      </c>
      <c r="J97" s="8">
        <v>0</v>
      </c>
      <c r="K97" s="8">
        <v>60089.89</v>
      </c>
      <c r="L97" s="8">
        <v>265.24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60089.89</v>
      </c>
      <c r="T97" s="8">
        <v>72463.25</v>
      </c>
      <c r="U97" s="8">
        <v>297.10000000000002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72760.350000000006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f t="shared" si="1"/>
        <v>0</v>
      </c>
      <c r="AV97" s="8">
        <v>24524.47</v>
      </c>
      <c r="AW97" s="8">
        <v>72760.350000000006</v>
      </c>
      <c r="AX97" s="9">
        <v>90</v>
      </c>
      <c r="AY97" s="9">
        <v>360</v>
      </c>
      <c r="AZ97" s="8">
        <v>218354.49</v>
      </c>
      <c r="BA97" s="8">
        <v>64350</v>
      </c>
      <c r="BB97" s="7">
        <v>90</v>
      </c>
      <c r="BC97" s="7">
        <v>84.041804195804204</v>
      </c>
      <c r="BD97" s="7">
        <v>9.9499999999999993</v>
      </c>
      <c r="BE97" s="7"/>
      <c r="BF97" s="6" t="s">
        <v>419</v>
      </c>
      <c r="BG97" s="4"/>
      <c r="BH97" s="6" t="s">
        <v>474</v>
      </c>
      <c r="BI97" s="6" t="s">
        <v>475</v>
      </c>
      <c r="BJ97" s="6" t="s">
        <v>478</v>
      </c>
      <c r="BK97" s="6" t="s">
        <v>426</v>
      </c>
      <c r="BL97" s="5" t="s">
        <v>1</v>
      </c>
      <c r="BM97" s="7">
        <v>489624.26142832998</v>
      </c>
      <c r="BN97" s="5" t="s">
        <v>3</v>
      </c>
      <c r="BO97" s="7"/>
      <c r="BP97" s="10">
        <v>37243</v>
      </c>
      <c r="BQ97" s="10">
        <v>48200</v>
      </c>
      <c r="BR97" s="7">
        <v>30783.62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45444</v>
      </c>
      <c r="E98" s="13" t="s">
        <v>480</v>
      </c>
      <c r="F98" s="22">
        <v>1</v>
      </c>
      <c r="G98" s="22">
        <v>1</v>
      </c>
      <c r="H98" s="15">
        <v>34525.54</v>
      </c>
      <c r="I98" s="15">
        <v>545.34</v>
      </c>
      <c r="J98" s="15">
        <v>0</v>
      </c>
      <c r="K98" s="15">
        <v>35070.879999999997</v>
      </c>
      <c r="L98" s="15">
        <v>276.07</v>
      </c>
      <c r="M98" s="15">
        <v>0</v>
      </c>
      <c r="N98" s="15">
        <v>0</v>
      </c>
      <c r="O98" s="15">
        <v>367.56</v>
      </c>
      <c r="P98" s="15">
        <v>0</v>
      </c>
      <c r="Q98" s="15">
        <v>0</v>
      </c>
      <c r="R98" s="15">
        <v>0</v>
      </c>
      <c r="S98" s="15">
        <v>34703.32</v>
      </c>
      <c r="T98" s="15">
        <v>517.29</v>
      </c>
      <c r="U98" s="15">
        <v>286.27</v>
      </c>
      <c r="V98" s="15">
        <v>0</v>
      </c>
      <c r="W98" s="15">
        <v>517.29</v>
      </c>
      <c r="X98" s="15">
        <v>0</v>
      </c>
      <c r="Y98" s="15">
        <v>0</v>
      </c>
      <c r="Z98" s="15">
        <v>0</v>
      </c>
      <c r="AA98" s="15">
        <v>286.27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9.2200000000000006</v>
      </c>
      <c r="AH98" s="15">
        <v>0</v>
      </c>
      <c r="AI98" s="15">
        <v>0</v>
      </c>
      <c r="AJ98" s="15">
        <v>104.5</v>
      </c>
      <c r="AK98" s="15">
        <v>0</v>
      </c>
      <c r="AL98" s="15">
        <v>0</v>
      </c>
      <c r="AM98" s="15">
        <v>42.6</v>
      </c>
      <c r="AN98" s="15">
        <v>0</v>
      </c>
      <c r="AO98" s="15">
        <v>73.37</v>
      </c>
      <c r="AP98" s="15">
        <v>0.12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1114.6599999999999</v>
      </c>
      <c r="AV98" s="15">
        <v>453.85</v>
      </c>
      <c r="AW98" s="15">
        <v>286.27</v>
      </c>
      <c r="AX98" s="16">
        <v>90</v>
      </c>
      <c r="AY98" s="16">
        <v>360</v>
      </c>
      <c r="AZ98" s="15">
        <v>218341.91</v>
      </c>
      <c r="BA98" s="15">
        <v>64350</v>
      </c>
      <c r="BB98" s="14">
        <v>90</v>
      </c>
      <c r="BC98" s="14">
        <v>48.536111888111897</v>
      </c>
      <c r="BD98" s="14">
        <v>9.9499999999999993</v>
      </c>
      <c r="BE98" s="14"/>
      <c r="BF98" s="13" t="s">
        <v>419</v>
      </c>
      <c r="BG98" s="11"/>
      <c r="BH98" s="13" t="s">
        <v>474</v>
      </c>
      <c r="BI98" s="13" t="s">
        <v>475</v>
      </c>
      <c r="BJ98" s="13" t="s">
        <v>478</v>
      </c>
      <c r="BK98" s="13" t="s">
        <v>425</v>
      </c>
      <c r="BL98" s="12" t="s">
        <v>1</v>
      </c>
      <c r="BM98" s="14">
        <v>282769.48791403999</v>
      </c>
      <c r="BN98" s="12" t="s">
        <v>3</v>
      </c>
      <c r="BO98" s="14"/>
      <c r="BP98" s="17">
        <v>37246</v>
      </c>
      <c r="BQ98" s="17">
        <v>48203</v>
      </c>
      <c r="BR98" s="14">
        <v>177.99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45444</v>
      </c>
      <c r="E99" s="6" t="s">
        <v>65</v>
      </c>
      <c r="F99" s="21">
        <v>171</v>
      </c>
      <c r="G99" s="21">
        <v>170</v>
      </c>
      <c r="H99" s="8">
        <v>48574.239999999998</v>
      </c>
      <c r="I99" s="8">
        <v>34301.949999999997</v>
      </c>
      <c r="J99" s="8">
        <v>0</v>
      </c>
      <c r="K99" s="8">
        <v>82876.19</v>
      </c>
      <c r="L99" s="8">
        <v>387.5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82876.19</v>
      </c>
      <c r="T99" s="8">
        <v>104638.97</v>
      </c>
      <c r="U99" s="8">
        <v>425.02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105063.99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34689.449999999997</v>
      </c>
      <c r="AW99" s="8">
        <v>105063.99</v>
      </c>
      <c r="AX99" s="9">
        <v>84</v>
      </c>
      <c r="AY99" s="9">
        <v>360</v>
      </c>
      <c r="AZ99" s="8">
        <v>311886.21000000002</v>
      </c>
      <c r="BA99" s="8">
        <v>88825</v>
      </c>
      <c r="BB99" s="7">
        <v>85</v>
      </c>
      <c r="BC99" s="7">
        <v>79.307358851674707</v>
      </c>
      <c r="BD99" s="7">
        <v>10.5</v>
      </c>
      <c r="BE99" s="7"/>
      <c r="BF99" s="6" t="s">
        <v>419</v>
      </c>
      <c r="BG99" s="4"/>
      <c r="BH99" s="6" t="s">
        <v>474</v>
      </c>
      <c r="BI99" s="6" t="s">
        <v>475</v>
      </c>
      <c r="BJ99" s="6" t="s">
        <v>481</v>
      </c>
      <c r="BK99" s="6" t="s">
        <v>426</v>
      </c>
      <c r="BL99" s="5" t="s">
        <v>1</v>
      </c>
      <c r="BM99" s="7">
        <v>675291.52272943</v>
      </c>
      <c r="BN99" s="5" t="s">
        <v>3</v>
      </c>
      <c r="BO99" s="7"/>
      <c r="BP99" s="10">
        <v>37061</v>
      </c>
      <c r="BQ99" s="10">
        <v>48018</v>
      </c>
      <c r="BR99" s="7">
        <v>43663.92</v>
      </c>
      <c r="BS99" s="7">
        <v>148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45444</v>
      </c>
      <c r="E100" s="13" t="s">
        <v>66</v>
      </c>
      <c r="F100" s="22">
        <v>173</v>
      </c>
      <c r="G100" s="22">
        <v>172</v>
      </c>
      <c r="H100" s="15">
        <v>48574.239999999998</v>
      </c>
      <c r="I100" s="15">
        <v>34474.39</v>
      </c>
      <c r="J100" s="15">
        <v>0</v>
      </c>
      <c r="K100" s="15">
        <v>83048.63</v>
      </c>
      <c r="L100" s="15">
        <v>387.5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83048.63</v>
      </c>
      <c r="T100" s="15">
        <v>106072.35</v>
      </c>
      <c r="U100" s="15">
        <v>425.02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106497.37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34861.89</v>
      </c>
      <c r="AW100" s="15">
        <v>106497.37</v>
      </c>
      <c r="AX100" s="16">
        <v>84</v>
      </c>
      <c r="AY100" s="16">
        <v>360</v>
      </c>
      <c r="AZ100" s="15">
        <v>311886.21000000002</v>
      </c>
      <c r="BA100" s="15">
        <v>88825</v>
      </c>
      <c r="BB100" s="14">
        <v>85</v>
      </c>
      <c r="BC100" s="14">
        <v>79.472373205741604</v>
      </c>
      <c r="BD100" s="14">
        <v>10.5</v>
      </c>
      <c r="BE100" s="14"/>
      <c r="BF100" s="13" t="s">
        <v>419</v>
      </c>
      <c r="BG100" s="11"/>
      <c r="BH100" s="13" t="s">
        <v>474</v>
      </c>
      <c r="BI100" s="13" t="s">
        <v>475</v>
      </c>
      <c r="BJ100" s="13" t="s">
        <v>481</v>
      </c>
      <c r="BK100" s="13" t="s">
        <v>426</v>
      </c>
      <c r="BL100" s="12" t="s">
        <v>1</v>
      </c>
      <c r="BM100" s="14">
        <v>676696.59782011004</v>
      </c>
      <c r="BN100" s="12" t="s">
        <v>3</v>
      </c>
      <c r="BO100" s="14"/>
      <c r="BP100" s="17">
        <v>37061</v>
      </c>
      <c r="BQ100" s="17">
        <v>48018</v>
      </c>
      <c r="BR100" s="14">
        <v>43917.78</v>
      </c>
      <c r="BS100" s="14">
        <v>148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45444</v>
      </c>
      <c r="E101" s="6" t="s">
        <v>67</v>
      </c>
      <c r="F101" s="21">
        <v>180</v>
      </c>
      <c r="G101" s="21">
        <v>179</v>
      </c>
      <c r="H101" s="8">
        <v>50090.89</v>
      </c>
      <c r="I101" s="8">
        <v>33854.28</v>
      </c>
      <c r="J101" s="8">
        <v>0</v>
      </c>
      <c r="K101" s="8">
        <v>83945.17</v>
      </c>
      <c r="L101" s="8">
        <v>374.22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83945.17</v>
      </c>
      <c r="T101" s="8">
        <v>112399.32</v>
      </c>
      <c r="U101" s="8">
        <v>438.3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112837.62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34228.5</v>
      </c>
      <c r="AW101" s="8">
        <v>112837.62</v>
      </c>
      <c r="AX101" s="9">
        <v>88</v>
      </c>
      <c r="AY101" s="9">
        <v>360</v>
      </c>
      <c r="AZ101" s="8">
        <v>312866.42</v>
      </c>
      <c r="BA101" s="8">
        <v>88825</v>
      </c>
      <c r="BB101" s="7">
        <v>85</v>
      </c>
      <c r="BC101" s="7">
        <v>80.330306220095693</v>
      </c>
      <c r="BD101" s="7">
        <v>10.5</v>
      </c>
      <c r="BE101" s="7"/>
      <c r="BF101" s="6" t="s">
        <v>419</v>
      </c>
      <c r="BG101" s="4"/>
      <c r="BH101" s="6" t="s">
        <v>474</v>
      </c>
      <c r="BI101" s="6" t="s">
        <v>475</v>
      </c>
      <c r="BJ101" s="6" t="s">
        <v>481</v>
      </c>
      <c r="BK101" s="6" t="s">
        <v>426</v>
      </c>
      <c r="BL101" s="5" t="s">
        <v>1</v>
      </c>
      <c r="BM101" s="7">
        <v>684001.78235849005</v>
      </c>
      <c r="BN101" s="5" t="s">
        <v>3</v>
      </c>
      <c r="BO101" s="7"/>
      <c r="BP101" s="10">
        <v>37141</v>
      </c>
      <c r="BQ101" s="10">
        <v>48098</v>
      </c>
      <c r="BR101" s="7">
        <v>45974</v>
      </c>
      <c r="BS101" s="7">
        <v>148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45444</v>
      </c>
      <c r="E102" s="13" t="s">
        <v>68</v>
      </c>
      <c r="F102" s="22">
        <v>153</v>
      </c>
      <c r="G102" s="22">
        <v>152</v>
      </c>
      <c r="H102" s="15">
        <v>24544.19</v>
      </c>
      <c r="I102" s="15">
        <v>44421.85</v>
      </c>
      <c r="J102" s="15">
        <v>0</v>
      </c>
      <c r="K102" s="15">
        <v>68966.039999999994</v>
      </c>
      <c r="L102" s="15">
        <v>507.27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68966.039999999994</v>
      </c>
      <c r="T102" s="15">
        <v>63092.94</v>
      </c>
      <c r="U102" s="15">
        <v>198.6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63291.54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44929.120000000003</v>
      </c>
      <c r="AW102" s="15">
        <v>63291.54</v>
      </c>
      <c r="AX102" s="16">
        <v>40</v>
      </c>
      <c r="AY102" s="16">
        <v>300</v>
      </c>
      <c r="AZ102" s="15">
        <v>279766.19</v>
      </c>
      <c r="BA102" s="15">
        <v>79459.320000000007</v>
      </c>
      <c r="BB102" s="14">
        <v>90</v>
      </c>
      <c r="BC102" s="14">
        <v>78.114733425858702</v>
      </c>
      <c r="BD102" s="14">
        <v>9.7100000000000009</v>
      </c>
      <c r="BE102" s="14"/>
      <c r="BF102" s="13" t="s">
        <v>419</v>
      </c>
      <c r="BG102" s="11"/>
      <c r="BH102" s="13" t="s">
        <v>444</v>
      </c>
      <c r="BI102" s="13" t="s">
        <v>453</v>
      </c>
      <c r="BJ102" s="13" t="s">
        <v>482</v>
      </c>
      <c r="BK102" s="13" t="s">
        <v>426</v>
      </c>
      <c r="BL102" s="12" t="s">
        <v>1</v>
      </c>
      <c r="BM102" s="14">
        <v>561948.88022987999</v>
      </c>
      <c r="BN102" s="12" t="s">
        <v>3</v>
      </c>
      <c r="BO102" s="14"/>
      <c r="BP102" s="17">
        <v>37531</v>
      </c>
      <c r="BQ102" s="17">
        <v>46662</v>
      </c>
      <c r="BR102" s="14">
        <v>44039.519999999997</v>
      </c>
      <c r="BS102" s="14">
        <v>174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45444</v>
      </c>
      <c r="E103" s="6" t="s">
        <v>312</v>
      </c>
      <c r="F103" s="21">
        <v>32</v>
      </c>
      <c r="G103" s="21">
        <v>32</v>
      </c>
      <c r="H103" s="8">
        <v>0</v>
      </c>
      <c r="I103" s="8">
        <v>38739.17</v>
      </c>
      <c r="J103" s="8">
        <v>0</v>
      </c>
      <c r="K103" s="8">
        <v>38739.17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38739.17</v>
      </c>
      <c r="T103" s="8">
        <v>5728.65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5728.65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38739.17</v>
      </c>
      <c r="AW103" s="8">
        <v>5728.65</v>
      </c>
      <c r="AX103" s="9">
        <v>0</v>
      </c>
      <c r="AY103" s="9">
        <v>240</v>
      </c>
      <c r="AZ103" s="8">
        <v>490207.88</v>
      </c>
      <c r="BA103" s="8">
        <v>141075</v>
      </c>
      <c r="BB103" s="7">
        <v>90</v>
      </c>
      <c r="BC103" s="7">
        <v>24.7139840510367</v>
      </c>
      <c r="BD103" s="7">
        <v>10.3</v>
      </c>
      <c r="BE103" s="7"/>
      <c r="BF103" s="6" t="s">
        <v>419</v>
      </c>
      <c r="BG103" s="4"/>
      <c r="BH103" s="6" t="s">
        <v>444</v>
      </c>
      <c r="BI103" s="6" t="s">
        <v>453</v>
      </c>
      <c r="BJ103" s="6" t="s">
        <v>483</v>
      </c>
      <c r="BK103" s="6" t="s">
        <v>426</v>
      </c>
      <c r="BL103" s="5" t="s">
        <v>1</v>
      </c>
      <c r="BM103" s="7">
        <v>315654.38877649</v>
      </c>
      <c r="BN103" s="5" t="s">
        <v>3</v>
      </c>
      <c r="BO103" s="7"/>
      <c r="BP103" s="10">
        <v>37435</v>
      </c>
      <c r="BQ103" s="10">
        <v>44740</v>
      </c>
      <c r="BR103" s="7">
        <v>12624.32</v>
      </c>
      <c r="BS103" s="7">
        <v>0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45444</v>
      </c>
      <c r="E104" s="13" t="s">
        <v>69</v>
      </c>
      <c r="F104" s="22">
        <v>133</v>
      </c>
      <c r="G104" s="22">
        <v>133</v>
      </c>
      <c r="H104" s="15">
        <v>0</v>
      </c>
      <c r="I104" s="15">
        <v>98120.89</v>
      </c>
      <c r="J104" s="15">
        <v>0</v>
      </c>
      <c r="K104" s="15">
        <v>98120.89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98120.89</v>
      </c>
      <c r="T104" s="15">
        <v>67389.509999999995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67389.509999999995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98120.89</v>
      </c>
      <c r="AW104" s="15">
        <v>67389.509999999995</v>
      </c>
      <c r="AX104" s="16">
        <v>0</v>
      </c>
      <c r="AY104" s="16">
        <v>240</v>
      </c>
      <c r="AZ104" s="15">
        <v>501539.18</v>
      </c>
      <c r="BA104" s="15">
        <v>125400</v>
      </c>
      <c r="BB104" s="14">
        <v>80</v>
      </c>
      <c r="BC104" s="14">
        <v>62.597059011164298</v>
      </c>
      <c r="BD104" s="14">
        <v>10.3</v>
      </c>
      <c r="BE104" s="14"/>
      <c r="BF104" s="13" t="s">
        <v>419</v>
      </c>
      <c r="BG104" s="11"/>
      <c r="BH104" s="13" t="s">
        <v>444</v>
      </c>
      <c r="BI104" s="13" t="s">
        <v>453</v>
      </c>
      <c r="BJ104" s="13" t="s">
        <v>483</v>
      </c>
      <c r="BK104" s="13" t="s">
        <v>426</v>
      </c>
      <c r="BL104" s="12" t="s">
        <v>1</v>
      </c>
      <c r="BM104" s="14">
        <v>799508.34153533005</v>
      </c>
      <c r="BN104" s="12" t="s">
        <v>3</v>
      </c>
      <c r="BO104" s="14"/>
      <c r="BP104" s="17">
        <v>37589</v>
      </c>
      <c r="BQ104" s="17">
        <v>44894</v>
      </c>
      <c r="BR104" s="14">
        <v>50590.36</v>
      </c>
      <c r="BS104" s="14">
        <v>0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45444</v>
      </c>
      <c r="E105" s="6" t="s">
        <v>319</v>
      </c>
      <c r="F105" s="21">
        <v>27</v>
      </c>
      <c r="G105" s="21">
        <v>27</v>
      </c>
      <c r="H105" s="8">
        <v>0</v>
      </c>
      <c r="I105" s="8">
        <v>26414.86</v>
      </c>
      <c r="J105" s="8">
        <v>0</v>
      </c>
      <c r="K105" s="8">
        <v>26414.86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26414.86</v>
      </c>
      <c r="T105" s="8">
        <v>3156.07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3156.07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26414.86</v>
      </c>
      <c r="AW105" s="8">
        <v>3156.07</v>
      </c>
      <c r="AX105" s="9">
        <v>5</v>
      </c>
      <c r="AY105" s="9">
        <v>240</v>
      </c>
      <c r="AZ105" s="8">
        <v>501539.18</v>
      </c>
      <c r="BA105" s="8">
        <v>109725</v>
      </c>
      <c r="BB105" s="7">
        <v>70</v>
      </c>
      <c r="BC105" s="7">
        <v>16.851585326953799</v>
      </c>
      <c r="BD105" s="7">
        <v>10.3</v>
      </c>
      <c r="BE105" s="7"/>
      <c r="BF105" s="6" t="s">
        <v>419</v>
      </c>
      <c r="BG105" s="4"/>
      <c r="BH105" s="6" t="s">
        <v>444</v>
      </c>
      <c r="BI105" s="6" t="s">
        <v>453</v>
      </c>
      <c r="BJ105" s="6" t="s">
        <v>483</v>
      </c>
      <c r="BK105" s="6" t="s">
        <v>426</v>
      </c>
      <c r="BL105" s="5" t="s">
        <v>1</v>
      </c>
      <c r="BM105" s="7">
        <v>215233.48300742</v>
      </c>
      <c r="BN105" s="5" t="s">
        <v>3</v>
      </c>
      <c r="BO105" s="7"/>
      <c r="BP105" s="10">
        <v>37589</v>
      </c>
      <c r="BQ105" s="10">
        <v>44894</v>
      </c>
      <c r="BR105" s="7">
        <v>9734.0400000000009</v>
      </c>
      <c r="BS105" s="7">
        <v>0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45444</v>
      </c>
      <c r="E106" s="13" t="s">
        <v>70</v>
      </c>
      <c r="F106" s="22">
        <v>176</v>
      </c>
      <c r="G106" s="22">
        <v>175</v>
      </c>
      <c r="H106" s="15">
        <v>26785.77</v>
      </c>
      <c r="I106" s="15">
        <v>45870.01</v>
      </c>
      <c r="J106" s="15">
        <v>0</v>
      </c>
      <c r="K106" s="15">
        <v>72655.78</v>
      </c>
      <c r="L106" s="15">
        <v>504.22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72655.78</v>
      </c>
      <c r="T106" s="15">
        <v>82825.990000000005</v>
      </c>
      <c r="U106" s="15">
        <v>228.35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83054.34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46374.23</v>
      </c>
      <c r="AW106" s="15">
        <v>83054.34</v>
      </c>
      <c r="AX106" s="16">
        <v>43</v>
      </c>
      <c r="AY106" s="16">
        <v>300</v>
      </c>
      <c r="AZ106" s="15">
        <v>284229.34999999998</v>
      </c>
      <c r="BA106" s="15">
        <v>79200</v>
      </c>
      <c r="BB106" s="14">
        <v>90</v>
      </c>
      <c r="BC106" s="14">
        <v>82.563386363636397</v>
      </c>
      <c r="BD106" s="14">
        <v>10.23</v>
      </c>
      <c r="BE106" s="14"/>
      <c r="BF106" s="13" t="s">
        <v>419</v>
      </c>
      <c r="BG106" s="11"/>
      <c r="BH106" s="13" t="s">
        <v>444</v>
      </c>
      <c r="BI106" s="13" t="s">
        <v>453</v>
      </c>
      <c r="BJ106" s="13" t="s">
        <v>4</v>
      </c>
      <c r="BK106" s="13" t="s">
        <v>426</v>
      </c>
      <c r="BL106" s="12" t="s">
        <v>1</v>
      </c>
      <c r="BM106" s="14">
        <v>592013.60862865997</v>
      </c>
      <c r="BN106" s="12" t="s">
        <v>3</v>
      </c>
      <c r="BO106" s="14"/>
      <c r="BP106" s="17">
        <v>37630</v>
      </c>
      <c r="BQ106" s="17">
        <v>46761</v>
      </c>
      <c r="BR106" s="14">
        <v>45779.360000000001</v>
      </c>
      <c r="BS106" s="14">
        <v>146.5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45444</v>
      </c>
      <c r="E107" s="6" t="s">
        <v>71</v>
      </c>
      <c r="F107" s="21">
        <v>189</v>
      </c>
      <c r="G107" s="21">
        <v>188</v>
      </c>
      <c r="H107" s="8">
        <v>27303.32</v>
      </c>
      <c r="I107" s="8">
        <v>46847.39</v>
      </c>
      <c r="J107" s="8">
        <v>0</v>
      </c>
      <c r="K107" s="8">
        <v>74150.710000000006</v>
      </c>
      <c r="L107" s="8">
        <v>500.14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74150.710000000006</v>
      </c>
      <c r="T107" s="8">
        <v>91473.77</v>
      </c>
      <c r="U107" s="8">
        <v>232.99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91706.76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47347.53</v>
      </c>
      <c r="AW107" s="8">
        <v>91706.76</v>
      </c>
      <c r="AX107" s="9">
        <v>44</v>
      </c>
      <c r="AY107" s="9">
        <v>300</v>
      </c>
      <c r="AZ107" s="8">
        <v>285214.15999999997</v>
      </c>
      <c r="BA107" s="8">
        <v>79200</v>
      </c>
      <c r="BB107" s="7">
        <v>90</v>
      </c>
      <c r="BC107" s="7">
        <v>84.262170454545497</v>
      </c>
      <c r="BD107" s="7">
        <v>10.24</v>
      </c>
      <c r="BE107" s="7"/>
      <c r="BF107" s="6" t="s">
        <v>419</v>
      </c>
      <c r="BG107" s="4"/>
      <c r="BH107" s="6" t="s">
        <v>444</v>
      </c>
      <c r="BI107" s="6" t="s">
        <v>453</v>
      </c>
      <c r="BJ107" s="6" t="s">
        <v>482</v>
      </c>
      <c r="BK107" s="6" t="s">
        <v>426</v>
      </c>
      <c r="BL107" s="5" t="s">
        <v>1</v>
      </c>
      <c r="BM107" s="7">
        <v>604194.59276986995</v>
      </c>
      <c r="BN107" s="5" t="s">
        <v>3</v>
      </c>
      <c r="BO107" s="7"/>
      <c r="BP107" s="10">
        <v>37656</v>
      </c>
      <c r="BQ107" s="10">
        <v>46787</v>
      </c>
      <c r="BR107" s="7">
        <v>49140</v>
      </c>
      <c r="BS107" s="7">
        <v>146.5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45444</v>
      </c>
      <c r="E108" s="13" t="s">
        <v>302</v>
      </c>
      <c r="F108" s="22">
        <v>3</v>
      </c>
      <c r="G108" s="22">
        <v>2</v>
      </c>
      <c r="H108" s="15">
        <v>31707.88</v>
      </c>
      <c r="I108" s="15">
        <v>1170.1199999999999</v>
      </c>
      <c r="J108" s="15">
        <v>0</v>
      </c>
      <c r="K108" s="15">
        <v>32878</v>
      </c>
      <c r="L108" s="15">
        <v>561.03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32878</v>
      </c>
      <c r="T108" s="15">
        <v>553.17999999999995</v>
      </c>
      <c r="U108" s="15">
        <v>269.52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822.7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1731.15</v>
      </c>
      <c r="AW108" s="15">
        <v>822.7</v>
      </c>
      <c r="AX108" s="16">
        <v>46</v>
      </c>
      <c r="AY108" s="16">
        <v>300</v>
      </c>
      <c r="AZ108" s="15">
        <v>327095.2</v>
      </c>
      <c r="BA108" s="15">
        <v>90000</v>
      </c>
      <c r="BB108" s="14">
        <v>90</v>
      </c>
      <c r="BC108" s="14">
        <v>32.878</v>
      </c>
      <c r="BD108" s="14">
        <v>10.199999999999999</v>
      </c>
      <c r="BE108" s="14"/>
      <c r="BF108" s="13" t="s">
        <v>419</v>
      </c>
      <c r="BG108" s="11"/>
      <c r="BH108" s="13" t="s">
        <v>444</v>
      </c>
      <c r="BI108" s="13" t="s">
        <v>453</v>
      </c>
      <c r="BJ108" s="13" t="s">
        <v>484</v>
      </c>
      <c r="BK108" s="13" t="s">
        <v>425</v>
      </c>
      <c r="BL108" s="12" t="s">
        <v>1</v>
      </c>
      <c r="BM108" s="14">
        <v>267896.42096600001</v>
      </c>
      <c r="BN108" s="12" t="s">
        <v>3</v>
      </c>
      <c r="BO108" s="14"/>
      <c r="BP108" s="17">
        <v>37721</v>
      </c>
      <c r="BQ108" s="17">
        <v>46853</v>
      </c>
      <c r="BR108" s="14">
        <v>614.07000000000005</v>
      </c>
      <c r="BS108" s="14">
        <v>80.16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45444</v>
      </c>
      <c r="E109" s="6" t="s">
        <v>303</v>
      </c>
      <c r="F109" s="21">
        <v>1</v>
      </c>
      <c r="G109" s="21">
        <v>0</v>
      </c>
      <c r="H109" s="8">
        <v>23827.63</v>
      </c>
      <c r="I109" s="8">
        <v>410.97</v>
      </c>
      <c r="J109" s="8">
        <v>0</v>
      </c>
      <c r="K109" s="8">
        <v>24238.6</v>
      </c>
      <c r="L109" s="8">
        <v>414.47</v>
      </c>
      <c r="M109" s="8">
        <v>0</v>
      </c>
      <c r="N109" s="8">
        <v>0</v>
      </c>
      <c r="O109" s="8">
        <v>368.11</v>
      </c>
      <c r="P109" s="8">
        <v>0</v>
      </c>
      <c r="Q109" s="8">
        <v>0</v>
      </c>
      <c r="R109" s="8">
        <v>0</v>
      </c>
      <c r="S109" s="8">
        <v>23870.49</v>
      </c>
      <c r="T109" s="8">
        <v>206.03</v>
      </c>
      <c r="U109" s="8">
        <v>202.53</v>
      </c>
      <c r="V109" s="8">
        <v>0</v>
      </c>
      <c r="W109" s="8">
        <v>206.03</v>
      </c>
      <c r="X109" s="8">
        <v>0</v>
      </c>
      <c r="Y109" s="8">
        <v>0</v>
      </c>
      <c r="Z109" s="8">
        <v>0</v>
      </c>
      <c r="AA109" s="8">
        <v>202.53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-33.6</v>
      </c>
      <c r="AH109" s="8">
        <v>0</v>
      </c>
      <c r="AI109" s="8">
        <v>0</v>
      </c>
      <c r="AJ109" s="8">
        <v>59.54</v>
      </c>
      <c r="AK109" s="8">
        <v>0</v>
      </c>
      <c r="AL109" s="8">
        <v>0</v>
      </c>
      <c r="AM109" s="8">
        <v>42.98</v>
      </c>
      <c r="AN109" s="8">
        <v>0</v>
      </c>
      <c r="AO109" s="8">
        <v>36.619999999999997</v>
      </c>
      <c r="AP109" s="8">
        <v>55.57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735.25</v>
      </c>
      <c r="AV109" s="8">
        <v>457.33</v>
      </c>
      <c r="AW109" s="8">
        <v>202.53</v>
      </c>
      <c r="AX109" s="9">
        <v>46</v>
      </c>
      <c r="AY109" s="9">
        <v>300</v>
      </c>
      <c r="AZ109" s="8">
        <v>243241.39</v>
      </c>
      <c r="BA109" s="8">
        <v>66859.42</v>
      </c>
      <c r="BB109" s="7">
        <v>90</v>
      </c>
      <c r="BC109" s="7">
        <v>32.132257503879003</v>
      </c>
      <c r="BD109" s="7">
        <v>10.199999999999999</v>
      </c>
      <c r="BE109" s="7"/>
      <c r="BF109" s="6" t="s">
        <v>419</v>
      </c>
      <c r="BG109" s="4"/>
      <c r="BH109" s="6" t="s">
        <v>444</v>
      </c>
      <c r="BI109" s="6" t="s">
        <v>453</v>
      </c>
      <c r="BJ109" s="6" t="s">
        <v>484</v>
      </c>
      <c r="BK109" s="6" t="s">
        <v>425</v>
      </c>
      <c r="BL109" s="5" t="s">
        <v>1</v>
      </c>
      <c r="BM109" s="7">
        <v>194501.45500653001</v>
      </c>
      <c r="BN109" s="5" t="s">
        <v>3</v>
      </c>
      <c r="BO109" s="7"/>
      <c r="BP109" s="10">
        <v>37727</v>
      </c>
      <c r="BQ109" s="10">
        <v>46859</v>
      </c>
      <c r="BR109" s="7">
        <v>151.96</v>
      </c>
      <c r="BS109" s="7">
        <v>59.54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45444</v>
      </c>
      <c r="E110" s="13" t="s">
        <v>313</v>
      </c>
      <c r="F110" s="22">
        <v>0</v>
      </c>
      <c r="G110" s="22">
        <v>0</v>
      </c>
      <c r="H110" s="15">
        <v>23827.63</v>
      </c>
      <c r="I110" s="15">
        <v>410.97</v>
      </c>
      <c r="J110" s="15">
        <v>0</v>
      </c>
      <c r="K110" s="15">
        <v>24238.6</v>
      </c>
      <c r="L110" s="15">
        <v>414.47</v>
      </c>
      <c r="M110" s="15">
        <v>0</v>
      </c>
      <c r="N110" s="15">
        <v>0</v>
      </c>
      <c r="O110" s="15">
        <v>410.97</v>
      </c>
      <c r="P110" s="15">
        <v>414.47</v>
      </c>
      <c r="Q110" s="15">
        <v>0</v>
      </c>
      <c r="R110" s="15">
        <v>0</v>
      </c>
      <c r="S110" s="15">
        <v>23413.16</v>
      </c>
      <c r="T110" s="15">
        <v>206.03</v>
      </c>
      <c r="U110" s="15">
        <v>202.53</v>
      </c>
      <c r="V110" s="15">
        <v>0</v>
      </c>
      <c r="W110" s="15">
        <v>206.03</v>
      </c>
      <c r="X110" s="15">
        <v>202.53</v>
      </c>
      <c r="Y110" s="15">
        <v>0</v>
      </c>
      <c r="Z110" s="15">
        <v>0</v>
      </c>
      <c r="AA110" s="15">
        <v>0</v>
      </c>
      <c r="AB110" s="15">
        <v>59.54</v>
      </c>
      <c r="AC110" s="15">
        <v>0</v>
      </c>
      <c r="AD110" s="15">
        <v>0</v>
      </c>
      <c r="AE110" s="15">
        <v>0</v>
      </c>
      <c r="AF110" s="15">
        <v>0</v>
      </c>
      <c r="AG110" s="15">
        <v>-59.8</v>
      </c>
      <c r="AH110" s="15">
        <v>36.619999999999997</v>
      </c>
      <c r="AI110" s="15">
        <v>55.8</v>
      </c>
      <c r="AJ110" s="15">
        <v>59.54</v>
      </c>
      <c r="AK110" s="15">
        <v>0</v>
      </c>
      <c r="AL110" s="15">
        <v>0</v>
      </c>
      <c r="AM110" s="15">
        <v>42.98</v>
      </c>
      <c r="AN110" s="15">
        <v>0</v>
      </c>
      <c r="AO110" s="15">
        <v>36.619999999999997</v>
      </c>
      <c r="AP110" s="15">
        <v>42.94</v>
      </c>
      <c r="AQ110" s="15">
        <v>7.0000000000000007E-2</v>
      </c>
      <c r="AR110" s="15">
        <v>0</v>
      </c>
      <c r="AS110" s="15">
        <v>0</v>
      </c>
      <c r="AT110" s="15">
        <v>0</v>
      </c>
      <c r="AU110" s="8">
        <f t="shared" si="1"/>
        <v>1508.3100000000002</v>
      </c>
      <c r="AV110" s="15">
        <v>0</v>
      </c>
      <c r="AW110" s="15">
        <v>0</v>
      </c>
      <c r="AX110" s="16">
        <v>46</v>
      </c>
      <c r="AY110" s="16">
        <v>300</v>
      </c>
      <c r="AZ110" s="15">
        <v>243241.39</v>
      </c>
      <c r="BA110" s="15">
        <v>66859.42</v>
      </c>
      <c r="BB110" s="14">
        <v>90</v>
      </c>
      <c r="BC110" s="14">
        <v>31.516641933178601</v>
      </c>
      <c r="BD110" s="14">
        <v>10.199999999999999</v>
      </c>
      <c r="BE110" s="14"/>
      <c r="BF110" s="13" t="s">
        <v>419</v>
      </c>
      <c r="BG110" s="11"/>
      <c r="BH110" s="13" t="s">
        <v>444</v>
      </c>
      <c r="BI110" s="13" t="s">
        <v>453</v>
      </c>
      <c r="BJ110" s="13" t="s">
        <v>484</v>
      </c>
      <c r="BK110" s="13" t="s">
        <v>423</v>
      </c>
      <c r="BL110" s="12" t="s">
        <v>1</v>
      </c>
      <c r="BM110" s="14">
        <v>190775.04007252</v>
      </c>
      <c r="BN110" s="12" t="s">
        <v>3</v>
      </c>
      <c r="BO110" s="14"/>
      <c r="BP110" s="17">
        <v>37727</v>
      </c>
      <c r="BQ110" s="17">
        <v>46859</v>
      </c>
      <c r="BR110" s="14">
        <v>0</v>
      </c>
      <c r="BS110" s="14">
        <v>59.54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45444</v>
      </c>
      <c r="E111" s="6" t="s">
        <v>72</v>
      </c>
      <c r="F111" s="21">
        <v>106</v>
      </c>
      <c r="G111" s="21">
        <v>105</v>
      </c>
      <c r="H111" s="8">
        <v>27367.91</v>
      </c>
      <c r="I111" s="8">
        <v>31288.13</v>
      </c>
      <c r="J111" s="8">
        <v>0</v>
      </c>
      <c r="K111" s="8">
        <v>58656.04</v>
      </c>
      <c r="L111" s="8">
        <v>444.29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58656.04</v>
      </c>
      <c r="T111" s="8">
        <v>39701.17</v>
      </c>
      <c r="U111" s="8">
        <v>226.24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39927.410000000003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31732.42</v>
      </c>
      <c r="AW111" s="8">
        <v>39927.410000000003</v>
      </c>
      <c r="AX111" s="9">
        <v>49</v>
      </c>
      <c r="AY111" s="9">
        <v>300</v>
      </c>
      <c r="AZ111" s="8">
        <v>269908.98</v>
      </c>
      <c r="BA111" s="8">
        <v>74250</v>
      </c>
      <c r="BB111" s="7">
        <v>90</v>
      </c>
      <c r="BC111" s="7">
        <v>71.098230303030306</v>
      </c>
      <c r="BD111" s="7">
        <v>9.92</v>
      </c>
      <c r="BE111" s="7"/>
      <c r="BF111" s="6" t="s">
        <v>419</v>
      </c>
      <c r="BG111" s="4"/>
      <c r="BH111" s="6" t="s">
        <v>485</v>
      </c>
      <c r="BI111" s="6" t="s">
        <v>486</v>
      </c>
      <c r="BJ111" s="6" t="s">
        <v>4</v>
      </c>
      <c r="BK111" s="6" t="s">
        <v>426</v>
      </c>
      <c r="BL111" s="5" t="s">
        <v>1</v>
      </c>
      <c r="BM111" s="7">
        <v>477940.96915988001</v>
      </c>
      <c r="BN111" s="5" t="s">
        <v>3</v>
      </c>
      <c r="BO111" s="7"/>
      <c r="BP111" s="10">
        <v>37806</v>
      </c>
      <c r="BQ111" s="10">
        <v>46938</v>
      </c>
      <c r="BR111" s="7">
        <v>19461.599999999999</v>
      </c>
      <c r="BS111" s="7">
        <v>80.81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45444</v>
      </c>
      <c r="E112" s="13" t="s">
        <v>487</v>
      </c>
      <c r="F112" s="22">
        <v>28</v>
      </c>
      <c r="G112" s="22">
        <v>27</v>
      </c>
      <c r="H112" s="15">
        <v>27205.24</v>
      </c>
      <c r="I112" s="15">
        <v>10796.46</v>
      </c>
      <c r="J112" s="15">
        <v>0</v>
      </c>
      <c r="K112" s="15">
        <v>38001.699999999997</v>
      </c>
      <c r="L112" s="15">
        <v>445.63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38001.699999999997</v>
      </c>
      <c r="T112" s="15">
        <v>7360</v>
      </c>
      <c r="U112" s="15">
        <v>224.9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7584.9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8">
        <f t="shared" si="1"/>
        <v>0</v>
      </c>
      <c r="AV112" s="15">
        <v>11242.09</v>
      </c>
      <c r="AW112" s="15">
        <v>7584.9</v>
      </c>
      <c r="AX112" s="16">
        <v>49</v>
      </c>
      <c r="AY112" s="16">
        <v>300</v>
      </c>
      <c r="AZ112" s="15">
        <v>269908.98</v>
      </c>
      <c r="BA112" s="15">
        <v>74250</v>
      </c>
      <c r="BB112" s="14">
        <v>90</v>
      </c>
      <c r="BC112" s="14">
        <v>46.062666666666701</v>
      </c>
      <c r="BD112" s="14">
        <v>9.92</v>
      </c>
      <c r="BE112" s="14"/>
      <c r="BF112" s="13" t="s">
        <v>419</v>
      </c>
      <c r="BG112" s="11"/>
      <c r="BH112" s="13" t="s">
        <v>485</v>
      </c>
      <c r="BI112" s="13" t="s">
        <v>486</v>
      </c>
      <c r="BJ112" s="13" t="s">
        <v>4</v>
      </c>
      <c r="BK112" s="13" t="s">
        <v>426</v>
      </c>
      <c r="BL112" s="12" t="s">
        <v>1</v>
      </c>
      <c r="BM112" s="14">
        <v>309645.33793490002</v>
      </c>
      <c r="BN112" s="12" t="s">
        <v>3</v>
      </c>
      <c r="BO112" s="14"/>
      <c r="BP112" s="17">
        <v>37806</v>
      </c>
      <c r="BQ112" s="17">
        <v>46938</v>
      </c>
      <c r="BR112" s="14">
        <v>5140.8</v>
      </c>
      <c r="BS112" s="14">
        <v>80.81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45444</v>
      </c>
      <c r="E113" s="6" t="s">
        <v>73</v>
      </c>
      <c r="F113" s="5" t="s">
        <v>779</v>
      </c>
      <c r="G113" s="21">
        <v>210</v>
      </c>
      <c r="H113" s="8">
        <v>27572.15</v>
      </c>
      <c r="I113" s="8">
        <v>44601.04</v>
      </c>
      <c r="J113" s="8">
        <v>0</v>
      </c>
      <c r="K113" s="8">
        <v>72173.19</v>
      </c>
      <c r="L113" s="8">
        <v>447.47</v>
      </c>
      <c r="M113" s="8">
        <v>72173.19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72173.19</v>
      </c>
      <c r="T113" s="8">
        <v>97908.36</v>
      </c>
      <c r="U113" s="8">
        <v>227.93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98136.29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45048.51</v>
      </c>
      <c r="AW113" s="8">
        <v>98136.29</v>
      </c>
      <c r="AX113" s="9">
        <v>49</v>
      </c>
      <c r="AY113" s="9">
        <v>300</v>
      </c>
      <c r="AZ113" s="8">
        <v>271850.02</v>
      </c>
      <c r="BA113" s="8">
        <v>74790</v>
      </c>
      <c r="BB113" s="7">
        <v>90</v>
      </c>
      <c r="BC113" s="7">
        <v>86.851010830324896</v>
      </c>
      <c r="BD113" s="7">
        <v>9.92</v>
      </c>
      <c r="BE113" s="7"/>
      <c r="BF113" s="6" t="s">
        <v>419</v>
      </c>
      <c r="BG113" s="4"/>
      <c r="BH113" s="6" t="s">
        <v>444</v>
      </c>
      <c r="BI113" s="6" t="s">
        <v>453</v>
      </c>
      <c r="BJ113" s="6" t="s">
        <v>484</v>
      </c>
      <c r="BK113" s="6" t="s">
        <v>426</v>
      </c>
      <c r="BL113" s="5" t="s">
        <v>1</v>
      </c>
      <c r="BM113" s="7">
        <v>0</v>
      </c>
      <c r="BN113" s="5" t="s">
        <v>3</v>
      </c>
      <c r="BO113" s="7"/>
      <c r="BP113" s="10">
        <v>37812</v>
      </c>
      <c r="BQ113" s="10">
        <v>46944</v>
      </c>
      <c r="BR113" s="7">
        <v>39173.360000000001</v>
      </c>
      <c r="BS113" s="7">
        <v>0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45444</v>
      </c>
      <c r="E114" s="13" t="s">
        <v>294</v>
      </c>
      <c r="F114" s="22">
        <v>64</v>
      </c>
      <c r="G114" s="22">
        <v>63</v>
      </c>
      <c r="H114" s="15">
        <v>28029.43</v>
      </c>
      <c r="I114" s="15">
        <v>21991.439999999999</v>
      </c>
      <c r="J114" s="15">
        <v>0</v>
      </c>
      <c r="K114" s="15">
        <v>50020.87</v>
      </c>
      <c r="L114" s="15">
        <v>443.99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50020.87</v>
      </c>
      <c r="T114" s="15">
        <v>20988.959999999999</v>
      </c>
      <c r="U114" s="15">
        <v>231.94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21220.9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22435.43</v>
      </c>
      <c r="AW114" s="15">
        <v>21220.9</v>
      </c>
      <c r="AX114" s="16">
        <v>50</v>
      </c>
      <c r="AY114" s="16">
        <v>300</v>
      </c>
      <c r="AZ114" s="15">
        <v>272197.03999999998</v>
      </c>
      <c r="BA114" s="15">
        <v>74790</v>
      </c>
      <c r="BB114" s="14">
        <v>90</v>
      </c>
      <c r="BC114" s="14">
        <v>60.193586040914603</v>
      </c>
      <c r="BD114" s="14">
        <v>9.93</v>
      </c>
      <c r="BE114" s="14"/>
      <c r="BF114" s="13" t="s">
        <v>419</v>
      </c>
      <c r="BG114" s="11"/>
      <c r="BH114" s="13" t="s">
        <v>444</v>
      </c>
      <c r="BI114" s="13" t="s">
        <v>453</v>
      </c>
      <c r="BJ114" s="13" t="s">
        <v>484</v>
      </c>
      <c r="BK114" s="13" t="s">
        <v>426</v>
      </c>
      <c r="BL114" s="12" t="s">
        <v>1</v>
      </c>
      <c r="BM114" s="14">
        <v>407579.90287138999</v>
      </c>
      <c r="BN114" s="12" t="s">
        <v>3</v>
      </c>
      <c r="BO114" s="14"/>
      <c r="BP114" s="17">
        <v>37834</v>
      </c>
      <c r="BQ114" s="17">
        <v>46966</v>
      </c>
      <c r="BR114" s="14">
        <v>11790.72</v>
      </c>
      <c r="BS114" s="14">
        <v>80.88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45444</v>
      </c>
      <c r="E115" s="6" t="s">
        <v>74</v>
      </c>
      <c r="F115" s="21">
        <v>191</v>
      </c>
      <c r="G115" s="21">
        <v>190</v>
      </c>
      <c r="H115" s="8">
        <v>27531.65</v>
      </c>
      <c r="I115" s="8">
        <v>40863.050000000003</v>
      </c>
      <c r="J115" s="8">
        <v>0</v>
      </c>
      <c r="K115" s="8">
        <v>68394.7</v>
      </c>
      <c r="L115" s="8">
        <v>426.01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68394.7</v>
      </c>
      <c r="T115" s="8">
        <v>83915.16</v>
      </c>
      <c r="U115" s="8">
        <v>227.37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84142.53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41289.06</v>
      </c>
      <c r="AW115" s="8">
        <v>84142.53</v>
      </c>
      <c r="AX115" s="9">
        <v>51</v>
      </c>
      <c r="AY115" s="9">
        <v>300</v>
      </c>
      <c r="AZ115" s="8">
        <v>264498.89</v>
      </c>
      <c r="BA115" s="8">
        <v>72407.7</v>
      </c>
      <c r="BB115" s="7">
        <v>90</v>
      </c>
      <c r="BC115" s="7">
        <v>85.011994580686903</v>
      </c>
      <c r="BD115" s="7">
        <v>9.91</v>
      </c>
      <c r="BE115" s="7"/>
      <c r="BF115" s="6" t="s">
        <v>419</v>
      </c>
      <c r="BG115" s="4"/>
      <c r="BH115" s="6" t="s">
        <v>428</v>
      </c>
      <c r="BI115" s="6" t="s">
        <v>429</v>
      </c>
      <c r="BJ115" s="6" t="s">
        <v>488</v>
      </c>
      <c r="BK115" s="6" t="s">
        <v>426</v>
      </c>
      <c r="BL115" s="5" t="s">
        <v>1</v>
      </c>
      <c r="BM115" s="7">
        <v>557293.48935589998</v>
      </c>
      <c r="BN115" s="5" t="s">
        <v>3</v>
      </c>
      <c r="BO115" s="7"/>
      <c r="BP115" s="10">
        <v>37882</v>
      </c>
      <c r="BQ115" s="10">
        <v>47014</v>
      </c>
      <c r="BR115" s="7">
        <v>34294.050000000003</v>
      </c>
      <c r="BS115" s="7">
        <v>79.31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45444</v>
      </c>
      <c r="E116" s="13" t="s">
        <v>75</v>
      </c>
      <c r="F116" s="22">
        <v>125</v>
      </c>
      <c r="G116" s="22">
        <v>124</v>
      </c>
      <c r="H116" s="15">
        <v>30264.53</v>
      </c>
      <c r="I116" s="15">
        <v>35907.1</v>
      </c>
      <c r="J116" s="15">
        <v>0</v>
      </c>
      <c r="K116" s="15">
        <v>66171.63</v>
      </c>
      <c r="L116" s="15">
        <v>458.88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66171.63</v>
      </c>
      <c r="T116" s="15">
        <v>51831.03</v>
      </c>
      <c r="U116" s="15">
        <v>246.4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52077.43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36365.980000000003</v>
      </c>
      <c r="AW116" s="15">
        <v>52077.43</v>
      </c>
      <c r="AX116" s="16">
        <v>52</v>
      </c>
      <c r="AY116" s="16">
        <v>300</v>
      </c>
      <c r="AZ116" s="15">
        <v>289658.7</v>
      </c>
      <c r="BA116" s="15">
        <v>79020</v>
      </c>
      <c r="BB116" s="14">
        <v>90</v>
      </c>
      <c r="BC116" s="14">
        <v>75.366321184510298</v>
      </c>
      <c r="BD116" s="14">
        <v>9.77</v>
      </c>
      <c r="BE116" s="14"/>
      <c r="BF116" s="13" t="s">
        <v>419</v>
      </c>
      <c r="BG116" s="11"/>
      <c r="BH116" s="13" t="s">
        <v>485</v>
      </c>
      <c r="BI116" s="13" t="s">
        <v>486</v>
      </c>
      <c r="BJ116" s="13" t="s">
        <v>4</v>
      </c>
      <c r="BK116" s="13" t="s">
        <v>426</v>
      </c>
      <c r="BL116" s="12" t="s">
        <v>1</v>
      </c>
      <c r="BM116" s="14">
        <v>539179.47705111001</v>
      </c>
      <c r="BN116" s="12" t="s">
        <v>3</v>
      </c>
      <c r="BO116" s="14"/>
      <c r="BP116" s="17">
        <v>37897</v>
      </c>
      <c r="BQ116" s="17">
        <v>47029</v>
      </c>
      <c r="BR116" s="14">
        <v>20505</v>
      </c>
      <c r="BS116" s="14">
        <v>56.7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45444</v>
      </c>
      <c r="E117" s="6" t="s">
        <v>76</v>
      </c>
      <c r="F117" s="21">
        <v>176</v>
      </c>
      <c r="G117" s="21">
        <v>175</v>
      </c>
      <c r="H117" s="8">
        <v>30264.53</v>
      </c>
      <c r="I117" s="8">
        <v>42834.94</v>
      </c>
      <c r="J117" s="8">
        <v>0</v>
      </c>
      <c r="K117" s="8">
        <v>73099.47</v>
      </c>
      <c r="L117" s="8">
        <v>458.88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73099.47</v>
      </c>
      <c r="T117" s="8">
        <v>80842.25</v>
      </c>
      <c r="U117" s="8">
        <v>246.4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81088.649999999994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43293.82</v>
      </c>
      <c r="AW117" s="8">
        <v>81088.649999999994</v>
      </c>
      <c r="AX117" s="9">
        <v>52</v>
      </c>
      <c r="AY117" s="9">
        <v>300</v>
      </c>
      <c r="AZ117" s="8">
        <v>289658.7</v>
      </c>
      <c r="BA117" s="8">
        <v>79020</v>
      </c>
      <c r="BB117" s="7">
        <v>90</v>
      </c>
      <c r="BC117" s="7">
        <v>83.256799544419096</v>
      </c>
      <c r="BD117" s="7">
        <v>9.77</v>
      </c>
      <c r="BE117" s="7"/>
      <c r="BF117" s="6" t="s">
        <v>419</v>
      </c>
      <c r="BG117" s="4"/>
      <c r="BH117" s="6" t="s">
        <v>485</v>
      </c>
      <c r="BI117" s="6" t="s">
        <v>486</v>
      </c>
      <c r="BJ117" s="6" t="s">
        <v>4</v>
      </c>
      <c r="BK117" s="6" t="s">
        <v>426</v>
      </c>
      <c r="BL117" s="5" t="s">
        <v>1</v>
      </c>
      <c r="BM117" s="7">
        <v>595628.88215558999</v>
      </c>
      <c r="BN117" s="5" t="s">
        <v>3</v>
      </c>
      <c r="BO117" s="7"/>
      <c r="BP117" s="10">
        <v>37897</v>
      </c>
      <c r="BQ117" s="10">
        <v>47029</v>
      </c>
      <c r="BR117" s="7">
        <v>28871.040000000001</v>
      </c>
      <c r="BS117" s="7">
        <v>56.7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45444</v>
      </c>
      <c r="E118" s="13" t="s">
        <v>77</v>
      </c>
      <c r="F118" s="22">
        <v>163</v>
      </c>
      <c r="G118" s="22">
        <v>162</v>
      </c>
      <c r="H118" s="15">
        <v>23877.22</v>
      </c>
      <c r="I118" s="15">
        <v>46015.15</v>
      </c>
      <c r="J118" s="15">
        <v>0</v>
      </c>
      <c r="K118" s="15">
        <v>69892.37</v>
      </c>
      <c r="L118" s="15">
        <v>510.88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69892.37</v>
      </c>
      <c r="T118" s="15">
        <v>68945.490000000005</v>
      </c>
      <c r="U118" s="15">
        <v>194.4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69139.89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46526.03</v>
      </c>
      <c r="AW118" s="15">
        <v>69139.89</v>
      </c>
      <c r="AX118" s="16">
        <v>52</v>
      </c>
      <c r="AY118" s="16">
        <v>300</v>
      </c>
      <c r="AZ118" s="15">
        <v>289658.7</v>
      </c>
      <c r="BA118" s="15">
        <v>79020</v>
      </c>
      <c r="BB118" s="14">
        <v>90</v>
      </c>
      <c r="BC118" s="14">
        <v>79.604066059225502</v>
      </c>
      <c r="BD118" s="14">
        <v>9.77</v>
      </c>
      <c r="BE118" s="14"/>
      <c r="BF118" s="13" t="s">
        <v>419</v>
      </c>
      <c r="BG118" s="11"/>
      <c r="BH118" s="13" t="s">
        <v>485</v>
      </c>
      <c r="BI118" s="13" t="s">
        <v>486</v>
      </c>
      <c r="BJ118" s="13" t="s">
        <v>4</v>
      </c>
      <c r="BK118" s="13" t="s">
        <v>426</v>
      </c>
      <c r="BL118" s="12" t="s">
        <v>1</v>
      </c>
      <c r="BM118" s="14">
        <v>569496.79955689004</v>
      </c>
      <c r="BN118" s="12" t="s">
        <v>3</v>
      </c>
      <c r="BO118" s="14"/>
      <c r="BP118" s="17">
        <v>37897</v>
      </c>
      <c r="BQ118" s="17">
        <v>47029</v>
      </c>
      <c r="BR118" s="14">
        <v>26902.560000000001</v>
      </c>
      <c r="BS118" s="14">
        <v>56.7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45444</v>
      </c>
      <c r="E119" s="6" t="s">
        <v>78</v>
      </c>
      <c r="F119" s="21">
        <v>118</v>
      </c>
      <c r="G119" s="21">
        <v>117</v>
      </c>
      <c r="H119" s="8">
        <v>30264.53</v>
      </c>
      <c r="I119" s="8">
        <v>34712.51</v>
      </c>
      <c r="J119" s="8">
        <v>0</v>
      </c>
      <c r="K119" s="8">
        <v>64977.04</v>
      </c>
      <c r="L119" s="8">
        <v>458.88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64977.04</v>
      </c>
      <c r="T119" s="8">
        <v>48510.53</v>
      </c>
      <c r="U119" s="8">
        <v>246.4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48756.93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0</v>
      </c>
      <c r="AV119" s="8">
        <v>35171.39</v>
      </c>
      <c r="AW119" s="8">
        <v>48756.93</v>
      </c>
      <c r="AX119" s="9">
        <v>52</v>
      </c>
      <c r="AY119" s="9">
        <v>300</v>
      </c>
      <c r="AZ119" s="8">
        <v>289658.7</v>
      </c>
      <c r="BA119" s="8">
        <v>79020</v>
      </c>
      <c r="BB119" s="7">
        <v>90</v>
      </c>
      <c r="BC119" s="7">
        <v>74.005740318906604</v>
      </c>
      <c r="BD119" s="7">
        <v>9.77</v>
      </c>
      <c r="BE119" s="7"/>
      <c r="BF119" s="6" t="s">
        <v>419</v>
      </c>
      <c r="BG119" s="4"/>
      <c r="BH119" s="6" t="s">
        <v>485</v>
      </c>
      <c r="BI119" s="6" t="s">
        <v>486</v>
      </c>
      <c r="BJ119" s="6" t="s">
        <v>4</v>
      </c>
      <c r="BK119" s="6" t="s">
        <v>426</v>
      </c>
      <c r="BL119" s="5" t="s">
        <v>1</v>
      </c>
      <c r="BM119" s="7">
        <v>529445.72239688004</v>
      </c>
      <c r="BN119" s="5" t="s">
        <v>3</v>
      </c>
      <c r="BO119" s="7"/>
      <c r="BP119" s="10">
        <v>37897</v>
      </c>
      <c r="BQ119" s="10">
        <v>47029</v>
      </c>
      <c r="BR119" s="7">
        <v>19520.759999999998</v>
      </c>
      <c r="BS119" s="7">
        <v>56.7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45444</v>
      </c>
      <c r="E120" s="13" t="s">
        <v>295</v>
      </c>
      <c r="F120" s="22">
        <v>0</v>
      </c>
      <c r="G120" s="22">
        <v>0</v>
      </c>
      <c r="H120" s="15">
        <v>16603.38</v>
      </c>
      <c r="I120" s="15">
        <v>0</v>
      </c>
      <c r="J120" s="15">
        <v>0</v>
      </c>
      <c r="K120" s="15">
        <v>16603.38</v>
      </c>
      <c r="L120" s="15">
        <v>253.61</v>
      </c>
      <c r="M120" s="15">
        <v>0</v>
      </c>
      <c r="N120" s="15">
        <v>0</v>
      </c>
      <c r="O120" s="15">
        <v>0</v>
      </c>
      <c r="P120" s="15">
        <v>253.61</v>
      </c>
      <c r="Q120" s="15">
        <v>0</v>
      </c>
      <c r="R120" s="15">
        <v>0</v>
      </c>
      <c r="S120" s="15">
        <v>16349.77</v>
      </c>
      <c r="T120" s="15">
        <v>0</v>
      </c>
      <c r="U120" s="15">
        <v>132.69</v>
      </c>
      <c r="V120" s="15">
        <v>0</v>
      </c>
      <c r="W120" s="15">
        <v>0</v>
      </c>
      <c r="X120" s="15">
        <v>132.69</v>
      </c>
      <c r="Y120" s="15">
        <v>0</v>
      </c>
      <c r="Z120" s="15">
        <v>0</v>
      </c>
      <c r="AA120" s="15">
        <v>0</v>
      </c>
      <c r="AB120" s="15">
        <v>37.03</v>
      </c>
      <c r="AC120" s="15">
        <v>0</v>
      </c>
      <c r="AD120" s="15">
        <v>0</v>
      </c>
      <c r="AE120" s="15">
        <v>0</v>
      </c>
      <c r="AF120" s="15">
        <v>0</v>
      </c>
      <c r="AG120" s="15">
        <v>-18.75</v>
      </c>
      <c r="AH120" s="15">
        <v>23.01</v>
      </c>
      <c r="AI120" s="15">
        <v>36.799999999999997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2.16</v>
      </c>
      <c r="AR120" s="15">
        <v>0</v>
      </c>
      <c r="AS120" s="15">
        <v>0.19</v>
      </c>
      <c r="AT120" s="15">
        <v>0</v>
      </c>
      <c r="AU120" s="8">
        <f t="shared" si="1"/>
        <v>466.36</v>
      </c>
      <c r="AV120" s="15">
        <v>0</v>
      </c>
      <c r="AW120" s="15">
        <v>0</v>
      </c>
      <c r="AX120" s="16">
        <v>52</v>
      </c>
      <c r="AY120" s="16">
        <v>300</v>
      </c>
      <c r="AZ120" s="15">
        <v>289658.7</v>
      </c>
      <c r="BA120" s="15">
        <v>43900</v>
      </c>
      <c r="BB120" s="14">
        <v>50</v>
      </c>
      <c r="BC120" s="14">
        <v>18.6216059225513</v>
      </c>
      <c r="BD120" s="14">
        <v>9.59</v>
      </c>
      <c r="BE120" s="14"/>
      <c r="BF120" s="13" t="s">
        <v>419</v>
      </c>
      <c r="BG120" s="11"/>
      <c r="BH120" s="13" t="s">
        <v>485</v>
      </c>
      <c r="BI120" s="13" t="s">
        <v>486</v>
      </c>
      <c r="BJ120" s="13" t="s">
        <v>489</v>
      </c>
      <c r="BK120" s="13" t="s">
        <v>423</v>
      </c>
      <c r="BL120" s="12" t="s">
        <v>1</v>
      </c>
      <c r="BM120" s="14">
        <v>133221.14686469</v>
      </c>
      <c r="BN120" s="12" t="s">
        <v>3</v>
      </c>
      <c r="BO120" s="14"/>
      <c r="BP120" s="17">
        <v>37897</v>
      </c>
      <c r="BQ120" s="17">
        <v>47029</v>
      </c>
      <c r="BR120" s="14">
        <v>0</v>
      </c>
      <c r="BS120" s="14">
        <v>37.03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45444</v>
      </c>
      <c r="E121" s="6" t="s">
        <v>79</v>
      </c>
      <c r="F121" s="21">
        <v>134</v>
      </c>
      <c r="G121" s="21">
        <v>133</v>
      </c>
      <c r="H121" s="8">
        <v>30719.7</v>
      </c>
      <c r="I121" s="8">
        <v>37045.040000000001</v>
      </c>
      <c r="J121" s="8">
        <v>0</v>
      </c>
      <c r="K121" s="8">
        <v>67764.740000000005</v>
      </c>
      <c r="L121" s="8">
        <v>455.17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67764.740000000005</v>
      </c>
      <c r="T121" s="8">
        <v>56912.63</v>
      </c>
      <c r="U121" s="8">
        <v>250.11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57162.74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37500.21</v>
      </c>
      <c r="AW121" s="8">
        <v>57162.74</v>
      </c>
      <c r="AX121" s="9">
        <v>53</v>
      </c>
      <c r="AY121" s="9">
        <v>300</v>
      </c>
      <c r="AZ121" s="8">
        <v>290348.09999999998</v>
      </c>
      <c r="BA121" s="8">
        <v>79020</v>
      </c>
      <c r="BB121" s="7">
        <v>90</v>
      </c>
      <c r="BC121" s="7">
        <v>77.180797266514801</v>
      </c>
      <c r="BD121" s="7">
        <v>9.77</v>
      </c>
      <c r="BE121" s="7"/>
      <c r="BF121" s="6" t="s">
        <v>419</v>
      </c>
      <c r="BG121" s="4"/>
      <c r="BH121" s="6" t="s">
        <v>485</v>
      </c>
      <c r="BI121" s="6" t="s">
        <v>486</v>
      </c>
      <c r="BJ121" s="6" t="s">
        <v>4</v>
      </c>
      <c r="BK121" s="6" t="s">
        <v>426</v>
      </c>
      <c r="BL121" s="5" t="s">
        <v>1</v>
      </c>
      <c r="BM121" s="7">
        <v>552160.45117378002</v>
      </c>
      <c r="BN121" s="5" t="s">
        <v>3</v>
      </c>
      <c r="BO121" s="7"/>
      <c r="BP121" s="10">
        <v>37911</v>
      </c>
      <c r="BQ121" s="10">
        <v>47043</v>
      </c>
      <c r="BR121" s="7">
        <v>22017.54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45444</v>
      </c>
      <c r="E122" s="13" t="s">
        <v>296</v>
      </c>
      <c r="F122" s="22">
        <v>67</v>
      </c>
      <c r="G122" s="22">
        <v>66</v>
      </c>
      <c r="H122" s="15">
        <v>30147.56</v>
      </c>
      <c r="I122" s="15">
        <v>23567.72</v>
      </c>
      <c r="J122" s="15">
        <v>0</v>
      </c>
      <c r="K122" s="15">
        <v>53715.28</v>
      </c>
      <c r="L122" s="15">
        <v>459.83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53715.28</v>
      </c>
      <c r="T122" s="15">
        <v>23141.96</v>
      </c>
      <c r="U122" s="15">
        <v>245.45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23387.41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24027.55</v>
      </c>
      <c r="AW122" s="15">
        <v>23387.41</v>
      </c>
      <c r="AX122" s="16">
        <v>52</v>
      </c>
      <c r="AY122" s="16">
        <v>300</v>
      </c>
      <c r="AZ122" s="15">
        <v>290398.32</v>
      </c>
      <c r="BA122" s="15">
        <v>79020</v>
      </c>
      <c r="BB122" s="14">
        <v>90</v>
      </c>
      <c r="BC122" s="14">
        <v>61.179134396355401</v>
      </c>
      <c r="BD122" s="14">
        <v>9.77</v>
      </c>
      <c r="BE122" s="14"/>
      <c r="BF122" s="13" t="s">
        <v>419</v>
      </c>
      <c r="BG122" s="11"/>
      <c r="BH122" s="13" t="s">
        <v>485</v>
      </c>
      <c r="BI122" s="13" t="s">
        <v>486</v>
      </c>
      <c r="BJ122" s="13" t="s">
        <v>4</v>
      </c>
      <c r="BK122" s="13" t="s">
        <v>426</v>
      </c>
      <c r="BL122" s="12" t="s">
        <v>1</v>
      </c>
      <c r="BM122" s="14">
        <v>437682.68335016002</v>
      </c>
      <c r="BN122" s="12" t="s">
        <v>3</v>
      </c>
      <c r="BO122" s="14"/>
      <c r="BP122" s="17">
        <v>37918</v>
      </c>
      <c r="BQ122" s="17">
        <v>47050</v>
      </c>
      <c r="BR122" s="14">
        <v>10998.05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45444</v>
      </c>
      <c r="E123" s="6" t="s">
        <v>80</v>
      </c>
      <c r="F123" s="21">
        <v>145</v>
      </c>
      <c r="G123" s="21">
        <v>144</v>
      </c>
      <c r="H123" s="8">
        <v>30264.53</v>
      </c>
      <c r="I123" s="8">
        <v>38969.24</v>
      </c>
      <c r="J123" s="8">
        <v>0</v>
      </c>
      <c r="K123" s="8">
        <v>69233.77</v>
      </c>
      <c r="L123" s="8">
        <v>458.88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69233.77</v>
      </c>
      <c r="T123" s="8">
        <v>62871.7</v>
      </c>
      <c r="U123" s="8">
        <v>246.4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63118.1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39428.120000000003</v>
      </c>
      <c r="AW123" s="8">
        <v>63118.1</v>
      </c>
      <c r="AX123" s="9">
        <v>52</v>
      </c>
      <c r="AY123" s="9">
        <v>300</v>
      </c>
      <c r="AZ123" s="8">
        <v>290398.32</v>
      </c>
      <c r="BA123" s="8">
        <v>79020</v>
      </c>
      <c r="BB123" s="7">
        <v>90</v>
      </c>
      <c r="BC123" s="7">
        <v>78.853952164009101</v>
      </c>
      <c r="BD123" s="7">
        <v>9.77</v>
      </c>
      <c r="BE123" s="7"/>
      <c r="BF123" s="6" t="s">
        <v>419</v>
      </c>
      <c r="BG123" s="4"/>
      <c r="BH123" s="6" t="s">
        <v>485</v>
      </c>
      <c r="BI123" s="6" t="s">
        <v>486</v>
      </c>
      <c r="BJ123" s="6" t="s">
        <v>4</v>
      </c>
      <c r="BK123" s="6" t="s">
        <v>426</v>
      </c>
      <c r="BL123" s="5" t="s">
        <v>1</v>
      </c>
      <c r="BM123" s="7">
        <v>564130.39701268997</v>
      </c>
      <c r="BN123" s="5" t="s">
        <v>3</v>
      </c>
      <c r="BO123" s="7"/>
      <c r="BP123" s="10">
        <v>37918</v>
      </c>
      <c r="BQ123" s="10">
        <v>47050</v>
      </c>
      <c r="BR123" s="7">
        <v>23801.75</v>
      </c>
      <c r="BS123" s="7">
        <v>56.7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45444</v>
      </c>
      <c r="E124" s="13" t="s">
        <v>490</v>
      </c>
      <c r="F124" s="22">
        <v>2</v>
      </c>
      <c r="G124" s="22">
        <v>1</v>
      </c>
      <c r="H124" s="15">
        <v>27764.11</v>
      </c>
      <c r="I124" s="15">
        <v>946.88</v>
      </c>
      <c r="J124" s="15">
        <v>0</v>
      </c>
      <c r="K124" s="15">
        <v>28710.99</v>
      </c>
      <c r="L124" s="15">
        <v>479.23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28710.99</v>
      </c>
      <c r="T124" s="15">
        <v>463.68</v>
      </c>
      <c r="U124" s="15">
        <v>226.05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689.73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1426.11</v>
      </c>
      <c r="AW124" s="15">
        <v>689.73</v>
      </c>
      <c r="AX124" s="16">
        <v>52</v>
      </c>
      <c r="AY124" s="16">
        <v>300</v>
      </c>
      <c r="AZ124" s="15">
        <v>290398.32</v>
      </c>
      <c r="BA124" s="15">
        <v>79020</v>
      </c>
      <c r="BB124" s="14">
        <v>90</v>
      </c>
      <c r="BC124" s="14">
        <v>32.700444191343998</v>
      </c>
      <c r="BD124" s="14">
        <v>9.77</v>
      </c>
      <c r="BE124" s="14"/>
      <c r="BF124" s="13" t="s">
        <v>419</v>
      </c>
      <c r="BG124" s="11"/>
      <c r="BH124" s="13" t="s">
        <v>485</v>
      </c>
      <c r="BI124" s="13" t="s">
        <v>486</v>
      </c>
      <c r="BJ124" s="13" t="s">
        <v>4</v>
      </c>
      <c r="BK124" s="13" t="s">
        <v>425</v>
      </c>
      <c r="BL124" s="12" t="s">
        <v>1</v>
      </c>
      <c r="BM124" s="14">
        <v>233942.80258503</v>
      </c>
      <c r="BN124" s="12" t="s">
        <v>3</v>
      </c>
      <c r="BO124" s="14"/>
      <c r="BP124" s="17">
        <v>37918</v>
      </c>
      <c r="BQ124" s="17">
        <v>47050</v>
      </c>
      <c r="BR124" s="14">
        <v>471.28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45444</v>
      </c>
      <c r="E125" s="6" t="s">
        <v>81</v>
      </c>
      <c r="F125" s="21">
        <v>180</v>
      </c>
      <c r="G125" s="21">
        <v>179</v>
      </c>
      <c r="H125" s="8">
        <v>28063.759999999998</v>
      </c>
      <c r="I125" s="8">
        <v>40611.54</v>
      </c>
      <c r="J125" s="8">
        <v>0</v>
      </c>
      <c r="K125" s="8">
        <v>68675.3</v>
      </c>
      <c r="L125" s="8">
        <v>434.18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68675.3</v>
      </c>
      <c r="T125" s="8">
        <v>79221.78</v>
      </c>
      <c r="U125" s="8">
        <v>231.76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79453.539999999994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41045.72</v>
      </c>
      <c r="AW125" s="8">
        <v>79453.539999999994</v>
      </c>
      <c r="AX125" s="9">
        <v>51</v>
      </c>
      <c r="AY125" s="9">
        <v>300</v>
      </c>
      <c r="AZ125" s="8">
        <v>270268.64</v>
      </c>
      <c r="BA125" s="8">
        <v>73800</v>
      </c>
      <c r="BB125" s="7">
        <v>90</v>
      </c>
      <c r="BC125" s="7">
        <v>83.750365853658494</v>
      </c>
      <c r="BD125" s="7">
        <v>9.91</v>
      </c>
      <c r="BE125" s="7"/>
      <c r="BF125" s="6" t="s">
        <v>419</v>
      </c>
      <c r="BG125" s="4"/>
      <c r="BH125" s="6" t="s">
        <v>444</v>
      </c>
      <c r="BI125" s="6" t="s">
        <v>453</v>
      </c>
      <c r="BJ125" s="6" t="s">
        <v>491</v>
      </c>
      <c r="BK125" s="6" t="s">
        <v>426</v>
      </c>
      <c r="BL125" s="5" t="s">
        <v>1</v>
      </c>
      <c r="BM125" s="7">
        <v>559579.87343409995</v>
      </c>
      <c r="BN125" s="5" t="s">
        <v>3</v>
      </c>
      <c r="BO125" s="7"/>
      <c r="BP125" s="10">
        <v>37894</v>
      </c>
      <c r="BQ125" s="10">
        <v>47026</v>
      </c>
      <c r="BR125" s="7">
        <v>32929.199999999997</v>
      </c>
      <c r="BS125" s="7">
        <v>80.849999999999994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45444</v>
      </c>
      <c r="E126" s="13" t="s">
        <v>82</v>
      </c>
      <c r="F126" s="22">
        <v>125</v>
      </c>
      <c r="G126" s="22">
        <v>124</v>
      </c>
      <c r="H126" s="15">
        <v>28063.759999999998</v>
      </c>
      <c r="I126" s="15">
        <v>33768.67</v>
      </c>
      <c r="J126" s="15">
        <v>0</v>
      </c>
      <c r="K126" s="15">
        <v>61832.43</v>
      </c>
      <c r="L126" s="15">
        <v>434.18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61832.43</v>
      </c>
      <c r="T126" s="15">
        <v>49379.05</v>
      </c>
      <c r="U126" s="15">
        <v>231.76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49610.81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34202.85</v>
      </c>
      <c r="AW126" s="15">
        <v>49610.81</v>
      </c>
      <c r="AX126" s="16">
        <v>51</v>
      </c>
      <c r="AY126" s="16">
        <v>300</v>
      </c>
      <c r="AZ126" s="15">
        <v>270268.64</v>
      </c>
      <c r="BA126" s="15">
        <v>73800</v>
      </c>
      <c r="BB126" s="14">
        <v>90</v>
      </c>
      <c r="BC126" s="14">
        <v>75.4054024390244</v>
      </c>
      <c r="BD126" s="14">
        <v>9.91</v>
      </c>
      <c r="BE126" s="14"/>
      <c r="BF126" s="13" t="s">
        <v>419</v>
      </c>
      <c r="BG126" s="11"/>
      <c r="BH126" s="13" t="s">
        <v>444</v>
      </c>
      <c r="BI126" s="13" t="s">
        <v>453</v>
      </c>
      <c r="BJ126" s="13" t="s">
        <v>492</v>
      </c>
      <c r="BK126" s="13" t="s">
        <v>426</v>
      </c>
      <c r="BL126" s="12" t="s">
        <v>1</v>
      </c>
      <c r="BM126" s="14">
        <v>503822.82062870997</v>
      </c>
      <c r="BN126" s="12" t="s">
        <v>3</v>
      </c>
      <c r="BO126" s="14"/>
      <c r="BP126" s="17">
        <v>37894</v>
      </c>
      <c r="BQ126" s="17">
        <v>47026</v>
      </c>
      <c r="BR126" s="14">
        <v>22867.5</v>
      </c>
      <c r="BS126" s="14">
        <v>80.849999999999994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45444</v>
      </c>
      <c r="E127" s="6" t="s">
        <v>83</v>
      </c>
      <c r="F127" s="21">
        <v>146</v>
      </c>
      <c r="G127" s="21">
        <v>145</v>
      </c>
      <c r="H127" s="8">
        <v>28063.759999999998</v>
      </c>
      <c r="I127" s="8">
        <v>36751.72</v>
      </c>
      <c r="J127" s="8">
        <v>0</v>
      </c>
      <c r="K127" s="8">
        <v>64815.48</v>
      </c>
      <c r="L127" s="8">
        <v>434.18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64815.48</v>
      </c>
      <c r="T127" s="8">
        <v>60475.519999999997</v>
      </c>
      <c r="U127" s="8">
        <v>231.76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60707.28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37185.9</v>
      </c>
      <c r="AW127" s="8">
        <v>60707.28</v>
      </c>
      <c r="AX127" s="9">
        <v>51</v>
      </c>
      <c r="AY127" s="9">
        <v>300</v>
      </c>
      <c r="AZ127" s="8">
        <v>270268.64</v>
      </c>
      <c r="BA127" s="8">
        <v>73800</v>
      </c>
      <c r="BB127" s="7">
        <v>90</v>
      </c>
      <c r="BC127" s="7">
        <v>79.043268292682896</v>
      </c>
      <c r="BD127" s="7">
        <v>9.91</v>
      </c>
      <c r="BE127" s="7"/>
      <c r="BF127" s="6" t="s">
        <v>419</v>
      </c>
      <c r="BG127" s="4"/>
      <c r="BH127" s="6" t="s">
        <v>444</v>
      </c>
      <c r="BI127" s="6" t="s">
        <v>453</v>
      </c>
      <c r="BJ127" s="6" t="s">
        <v>493</v>
      </c>
      <c r="BK127" s="6" t="s">
        <v>426</v>
      </c>
      <c r="BL127" s="5" t="s">
        <v>1</v>
      </c>
      <c r="BM127" s="7">
        <v>528129.29968955996</v>
      </c>
      <c r="BN127" s="5" t="s">
        <v>3</v>
      </c>
      <c r="BO127" s="7"/>
      <c r="BP127" s="10">
        <v>37894</v>
      </c>
      <c r="BQ127" s="10">
        <v>47026</v>
      </c>
      <c r="BR127" s="7">
        <v>26892.18</v>
      </c>
      <c r="BS127" s="7">
        <v>80.849999999999994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45444</v>
      </c>
      <c r="E128" s="13" t="s">
        <v>84</v>
      </c>
      <c r="F128" s="22">
        <v>91</v>
      </c>
      <c r="G128" s="22">
        <v>90</v>
      </c>
      <c r="H128" s="15">
        <v>28265.06</v>
      </c>
      <c r="I128" s="15">
        <v>27470.95</v>
      </c>
      <c r="J128" s="15">
        <v>0</v>
      </c>
      <c r="K128" s="15">
        <v>55736.01</v>
      </c>
      <c r="L128" s="15">
        <v>428.57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55736.01</v>
      </c>
      <c r="T128" s="15">
        <v>32469.84</v>
      </c>
      <c r="U128" s="15">
        <v>230.12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32699.96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27899.52</v>
      </c>
      <c r="AW128" s="15">
        <v>32699.96</v>
      </c>
      <c r="AX128" s="16">
        <v>52</v>
      </c>
      <c r="AY128" s="16">
        <v>300</v>
      </c>
      <c r="AZ128" s="15">
        <v>271201.39</v>
      </c>
      <c r="BA128" s="15">
        <v>73800</v>
      </c>
      <c r="BB128" s="14">
        <v>90</v>
      </c>
      <c r="BC128" s="14">
        <v>67.970743902438997</v>
      </c>
      <c r="BD128" s="14">
        <v>9.77</v>
      </c>
      <c r="BE128" s="14"/>
      <c r="BF128" s="13" t="s">
        <v>419</v>
      </c>
      <c r="BG128" s="11"/>
      <c r="BH128" s="13" t="s">
        <v>444</v>
      </c>
      <c r="BI128" s="13" t="s">
        <v>453</v>
      </c>
      <c r="BJ128" s="13" t="s">
        <v>493</v>
      </c>
      <c r="BK128" s="13" t="s">
        <v>426</v>
      </c>
      <c r="BL128" s="12" t="s">
        <v>1</v>
      </c>
      <c r="BM128" s="14">
        <v>454147.98947397002</v>
      </c>
      <c r="BN128" s="12" t="s">
        <v>3</v>
      </c>
      <c r="BO128" s="14"/>
      <c r="BP128" s="17">
        <v>37916</v>
      </c>
      <c r="BQ128" s="17">
        <v>47048</v>
      </c>
      <c r="BR128" s="14">
        <v>14111.88</v>
      </c>
      <c r="BS128" s="14">
        <v>52.95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45444</v>
      </c>
      <c r="E129" s="6" t="s">
        <v>85</v>
      </c>
      <c r="F129" s="21">
        <v>191</v>
      </c>
      <c r="G129" s="21">
        <v>190</v>
      </c>
      <c r="H129" s="8">
        <v>27630.95</v>
      </c>
      <c r="I129" s="8">
        <v>40536.559999999998</v>
      </c>
      <c r="J129" s="8">
        <v>0</v>
      </c>
      <c r="K129" s="8">
        <v>68167.509999999995</v>
      </c>
      <c r="L129" s="8">
        <v>419.1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68167.509999999995</v>
      </c>
      <c r="T129" s="8">
        <v>82478.899999999994</v>
      </c>
      <c r="U129" s="8">
        <v>224.96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82703.86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40955.660000000003</v>
      </c>
      <c r="AW129" s="8">
        <v>82703.86</v>
      </c>
      <c r="AX129" s="9">
        <v>52</v>
      </c>
      <c r="AY129" s="9">
        <v>300</v>
      </c>
      <c r="AZ129" s="8">
        <v>271201.39</v>
      </c>
      <c r="BA129" s="8">
        <v>72160</v>
      </c>
      <c r="BB129" s="7">
        <v>88</v>
      </c>
      <c r="BC129" s="7">
        <v>83.131109756097601</v>
      </c>
      <c r="BD129" s="7">
        <v>9.77</v>
      </c>
      <c r="BE129" s="7"/>
      <c r="BF129" s="6" t="s">
        <v>419</v>
      </c>
      <c r="BG129" s="4"/>
      <c r="BH129" s="6" t="s">
        <v>444</v>
      </c>
      <c r="BI129" s="6" t="s">
        <v>453</v>
      </c>
      <c r="BJ129" s="6" t="s">
        <v>494</v>
      </c>
      <c r="BK129" s="6" t="s">
        <v>426</v>
      </c>
      <c r="BL129" s="5" t="s">
        <v>1</v>
      </c>
      <c r="BM129" s="7">
        <v>555442.30047947005</v>
      </c>
      <c r="BN129" s="5" t="s">
        <v>3</v>
      </c>
      <c r="BO129" s="7"/>
      <c r="BP129" s="10">
        <v>37916</v>
      </c>
      <c r="BQ129" s="10">
        <v>47048</v>
      </c>
      <c r="BR129" s="7">
        <v>28763.52</v>
      </c>
      <c r="BS129" s="7">
        <v>51.77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45444</v>
      </c>
      <c r="E130" s="13" t="s">
        <v>342</v>
      </c>
      <c r="F130" s="22">
        <v>2</v>
      </c>
      <c r="G130" s="22">
        <v>2</v>
      </c>
      <c r="H130" s="15">
        <v>28258.54</v>
      </c>
      <c r="I130" s="15">
        <v>934.5</v>
      </c>
      <c r="J130" s="15">
        <v>0</v>
      </c>
      <c r="K130" s="15">
        <v>29193.040000000001</v>
      </c>
      <c r="L130" s="15">
        <v>428.62</v>
      </c>
      <c r="M130" s="15">
        <v>0</v>
      </c>
      <c r="N130" s="15">
        <v>0</v>
      </c>
      <c r="O130" s="15">
        <v>379.17</v>
      </c>
      <c r="P130" s="15">
        <v>0</v>
      </c>
      <c r="Q130" s="15">
        <v>0</v>
      </c>
      <c r="R130" s="15">
        <v>0</v>
      </c>
      <c r="S130" s="15">
        <v>28813.87</v>
      </c>
      <c r="T130" s="15">
        <v>470.5</v>
      </c>
      <c r="U130" s="15">
        <v>230.07</v>
      </c>
      <c r="V130" s="15">
        <v>0</v>
      </c>
      <c r="W130" s="15">
        <v>236.97</v>
      </c>
      <c r="X130" s="15">
        <v>0</v>
      </c>
      <c r="Y130" s="15">
        <v>0</v>
      </c>
      <c r="Z130" s="15">
        <v>0</v>
      </c>
      <c r="AA130" s="15">
        <v>463.6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-29.51</v>
      </c>
      <c r="AH130" s="15">
        <v>0</v>
      </c>
      <c r="AI130" s="15">
        <v>0</v>
      </c>
      <c r="AJ130" s="15">
        <v>52.95</v>
      </c>
      <c r="AK130" s="15">
        <v>0</v>
      </c>
      <c r="AL130" s="15">
        <v>0</v>
      </c>
      <c r="AM130" s="15">
        <v>42.55</v>
      </c>
      <c r="AN130" s="15">
        <v>0</v>
      </c>
      <c r="AO130" s="15">
        <v>38.67</v>
      </c>
      <c r="AP130" s="15">
        <v>61.77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782.56999999999994</v>
      </c>
      <c r="AV130" s="15">
        <v>983.95</v>
      </c>
      <c r="AW130" s="15">
        <v>463.6</v>
      </c>
      <c r="AX130" s="16">
        <v>52</v>
      </c>
      <c r="AY130" s="16">
        <v>300</v>
      </c>
      <c r="AZ130" s="15">
        <v>271201.39</v>
      </c>
      <c r="BA130" s="15">
        <v>73800</v>
      </c>
      <c r="BB130" s="14">
        <v>90</v>
      </c>
      <c r="BC130" s="14">
        <v>35.138865853658501</v>
      </c>
      <c r="BD130" s="14">
        <v>9.77</v>
      </c>
      <c r="BE130" s="14"/>
      <c r="BF130" s="13" t="s">
        <v>419</v>
      </c>
      <c r="BG130" s="11"/>
      <c r="BH130" s="13" t="s">
        <v>444</v>
      </c>
      <c r="BI130" s="13" t="s">
        <v>453</v>
      </c>
      <c r="BJ130" s="13" t="s">
        <v>495</v>
      </c>
      <c r="BK130" s="13" t="s">
        <v>425</v>
      </c>
      <c r="BL130" s="12" t="s">
        <v>1</v>
      </c>
      <c r="BM130" s="14">
        <v>234781.08909239</v>
      </c>
      <c r="BN130" s="12" t="s">
        <v>3</v>
      </c>
      <c r="BO130" s="14"/>
      <c r="BP130" s="17">
        <v>37916</v>
      </c>
      <c r="BQ130" s="17">
        <v>47048</v>
      </c>
      <c r="BR130" s="14">
        <v>306.77999999999997</v>
      </c>
      <c r="BS130" s="14">
        <v>52.95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45444</v>
      </c>
      <c r="E131" s="6" t="s">
        <v>86</v>
      </c>
      <c r="F131" s="21">
        <v>176</v>
      </c>
      <c r="G131" s="21">
        <v>175</v>
      </c>
      <c r="H131" s="8">
        <v>28265.06</v>
      </c>
      <c r="I131" s="8">
        <v>39922.81</v>
      </c>
      <c r="J131" s="8">
        <v>0</v>
      </c>
      <c r="K131" s="8">
        <v>68187.87</v>
      </c>
      <c r="L131" s="8">
        <v>428.57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68187.87</v>
      </c>
      <c r="T131" s="8">
        <v>75368.11</v>
      </c>
      <c r="U131" s="8">
        <v>230.12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75598.23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40351.379999999997</v>
      </c>
      <c r="AW131" s="8">
        <v>75598.23</v>
      </c>
      <c r="AX131" s="9">
        <v>52</v>
      </c>
      <c r="AY131" s="9">
        <v>300</v>
      </c>
      <c r="AZ131" s="8">
        <v>271201.39</v>
      </c>
      <c r="BA131" s="8">
        <v>73800</v>
      </c>
      <c r="BB131" s="7">
        <v>90</v>
      </c>
      <c r="BC131" s="7">
        <v>83.155939024390193</v>
      </c>
      <c r="BD131" s="7">
        <v>9.77</v>
      </c>
      <c r="BE131" s="7"/>
      <c r="BF131" s="6" t="s">
        <v>419</v>
      </c>
      <c r="BG131" s="4"/>
      <c r="BH131" s="6" t="s">
        <v>444</v>
      </c>
      <c r="BI131" s="6" t="s">
        <v>453</v>
      </c>
      <c r="BJ131" s="6" t="s">
        <v>493</v>
      </c>
      <c r="BK131" s="6" t="s">
        <v>426</v>
      </c>
      <c r="BL131" s="5" t="s">
        <v>1</v>
      </c>
      <c r="BM131" s="7">
        <v>555608.19777038996</v>
      </c>
      <c r="BN131" s="5" t="s">
        <v>3</v>
      </c>
      <c r="BO131" s="7"/>
      <c r="BP131" s="10">
        <v>37916</v>
      </c>
      <c r="BQ131" s="10">
        <v>47048</v>
      </c>
      <c r="BR131" s="7">
        <v>26996.639999999999</v>
      </c>
      <c r="BS131" s="7">
        <v>52.95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45444</v>
      </c>
      <c r="E132" s="13" t="s">
        <v>87</v>
      </c>
      <c r="F132" s="22">
        <v>176</v>
      </c>
      <c r="G132" s="22">
        <v>175</v>
      </c>
      <c r="H132" s="15">
        <v>22689.68</v>
      </c>
      <c r="I132" s="15">
        <v>42699.87</v>
      </c>
      <c r="J132" s="15">
        <v>0</v>
      </c>
      <c r="K132" s="15">
        <v>65389.55</v>
      </c>
      <c r="L132" s="15">
        <v>455.88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65389.55</v>
      </c>
      <c r="T132" s="15">
        <v>69848.61</v>
      </c>
      <c r="U132" s="15">
        <v>183.6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70032.210000000006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43155.75</v>
      </c>
      <c r="AW132" s="15">
        <v>70032.210000000006</v>
      </c>
      <c r="AX132" s="16">
        <v>41</v>
      </c>
      <c r="AY132" s="16">
        <v>300</v>
      </c>
      <c r="AZ132" s="15">
        <v>254135.16</v>
      </c>
      <c r="BA132" s="15">
        <v>71985.600000000006</v>
      </c>
      <c r="BB132" s="14">
        <v>90</v>
      </c>
      <c r="BC132" s="14">
        <v>81.753288157631502</v>
      </c>
      <c r="BD132" s="14">
        <v>9.7100000000000009</v>
      </c>
      <c r="BE132" s="14"/>
      <c r="BF132" s="13" t="s">
        <v>419</v>
      </c>
      <c r="BG132" s="11"/>
      <c r="BH132" s="13" t="s">
        <v>444</v>
      </c>
      <c r="BI132" s="13" t="s">
        <v>445</v>
      </c>
      <c r="BJ132" s="13" t="s">
        <v>496</v>
      </c>
      <c r="BK132" s="13" t="s">
        <v>426</v>
      </c>
      <c r="BL132" s="12" t="s">
        <v>1</v>
      </c>
      <c r="BM132" s="14">
        <v>532806.93514135003</v>
      </c>
      <c r="BN132" s="12" t="s">
        <v>3</v>
      </c>
      <c r="BO132" s="14"/>
      <c r="BP132" s="17">
        <v>37540</v>
      </c>
      <c r="BQ132" s="17">
        <v>46671</v>
      </c>
      <c r="BR132" s="14">
        <v>44099.55</v>
      </c>
      <c r="BS132" s="14">
        <v>146.5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45444</v>
      </c>
      <c r="E133" s="6" t="s">
        <v>88</v>
      </c>
      <c r="F133" s="21">
        <v>166</v>
      </c>
      <c r="G133" s="21">
        <v>165</v>
      </c>
      <c r="H133" s="8">
        <v>57605.67</v>
      </c>
      <c r="I133" s="8">
        <v>86182.83</v>
      </c>
      <c r="J133" s="8">
        <v>0</v>
      </c>
      <c r="K133" s="8">
        <v>143788.5</v>
      </c>
      <c r="L133" s="8">
        <v>957.8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143788.5</v>
      </c>
      <c r="T133" s="8">
        <v>152101.87</v>
      </c>
      <c r="U133" s="8">
        <v>477.65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152579.51999999999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87140.63</v>
      </c>
      <c r="AW133" s="8">
        <v>152579.51999999999</v>
      </c>
      <c r="AX133" s="9">
        <v>48</v>
      </c>
      <c r="AY133" s="9">
        <v>300</v>
      </c>
      <c r="AZ133" s="8">
        <v>576000.02</v>
      </c>
      <c r="BA133" s="8">
        <v>158581.63</v>
      </c>
      <c r="BB133" s="7">
        <v>90</v>
      </c>
      <c r="BC133" s="7">
        <v>81.604439303594006</v>
      </c>
      <c r="BD133" s="7">
        <v>9.9499999999999993</v>
      </c>
      <c r="BE133" s="7"/>
      <c r="BF133" s="6" t="s">
        <v>419</v>
      </c>
      <c r="BG133" s="4"/>
      <c r="BH133" s="6" t="s">
        <v>428</v>
      </c>
      <c r="BI133" s="6" t="s">
        <v>429</v>
      </c>
      <c r="BJ133" s="6" t="s">
        <v>497</v>
      </c>
      <c r="BK133" s="6" t="s">
        <v>426</v>
      </c>
      <c r="BL133" s="5" t="s">
        <v>1</v>
      </c>
      <c r="BM133" s="7">
        <v>1171617.0243345001</v>
      </c>
      <c r="BN133" s="5" t="s">
        <v>3</v>
      </c>
      <c r="BO133" s="7"/>
      <c r="BP133" s="10">
        <v>37785</v>
      </c>
      <c r="BQ133" s="10">
        <v>46917</v>
      </c>
      <c r="BR133" s="7">
        <v>64857.79</v>
      </c>
      <c r="BS133" s="7">
        <v>169.25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45444</v>
      </c>
      <c r="E134" s="13" t="s">
        <v>89</v>
      </c>
      <c r="F134" s="22">
        <v>200</v>
      </c>
      <c r="G134" s="22">
        <v>199</v>
      </c>
      <c r="H134" s="15">
        <v>70476.67</v>
      </c>
      <c r="I134" s="15">
        <v>111537.61</v>
      </c>
      <c r="J134" s="15">
        <v>0</v>
      </c>
      <c r="K134" s="15">
        <v>182014.28</v>
      </c>
      <c r="L134" s="15">
        <v>1143.9100000000001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182014.28</v>
      </c>
      <c r="T134" s="15">
        <v>232088.79</v>
      </c>
      <c r="U134" s="15">
        <v>582.61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232671.4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112681.52</v>
      </c>
      <c r="AW134" s="15">
        <v>232671.4</v>
      </c>
      <c r="AX134" s="16">
        <v>49</v>
      </c>
      <c r="AY134" s="16">
        <v>300</v>
      </c>
      <c r="AZ134" s="15">
        <v>695000</v>
      </c>
      <c r="BA134" s="15">
        <v>191184.3</v>
      </c>
      <c r="BB134" s="14">
        <v>90</v>
      </c>
      <c r="BC134" s="14">
        <v>85.683213527470599</v>
      </c>
      <c r="BD134" s="14">
        <v>9.92</v>
      </c>
      <c r="BE134" s="14"/>
      <c r="BF134" s="13" t="s">
        <v>419</v>
      </c>
      <c r="BG134" s="11"/>
      <c r="BH134" s="13" t="s">
        <v>428</v>
      </c>
      <c r="BI134" s="13" t="s">
        <v>429</v>
      </c>
      <c r="BJ134" s="13" t="s">
        <v>498</v>
      </c>
      <c r="BK134" s="13" t="s">
        <v>426</v>
      </c>
      <c r="BL134" s="12" t="s">
        <v>1</v>
      </c>
      <c r="BM134" s="14">
        <v>1483088.21025316</v>
      </c>
      <c r="BN134" s="12" t="s">
        <v>3</v>
      </c>
      <c r="BO134" s="14"/>
      <c r="BP134" s="17">
        <v>37804</v>
      </c>
      <c r="BQ134" s="17">
        <v>46936</v>
      </c>
      <c r="BR134" s="14">
        <v>94144.960000000006</v>
      </c>
      <c r="BS134" s="14">
        <v>208.09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45444</v>
      </c>
      <c r="E135" s="6" t="s">
        <v>90</v>
      </c>
      <c r="F135" s="21">
        <v>150</v>
      </c>
      <c r="G135" s="21">
        <v>149</v>
      </c>
      <c r="H135" s="8">
        <v>27931.599999999999</v>
      </c>
      <c r="I135" s="8">
        <v>37014.550000000003</v>
      </c>
      <c r="J135" s="8">
        <v>0</v>
      </c>
      <c r="K135" s="8">
        <v>64946.15</v>
      </c>
      <c r="L135" s="8">
        <v>432.22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64946.15</v>
      </c>
      <c r="T135" s="8">
        <v>61800.85</v>
      </c>
      <c r="U135" s="8">
        <v>230.67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62031.519999999997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37446.769999999997</v>
      </c>
      <c r="AW135" s="8">
        <v>62031.519999999997</v>
      </c>
      <c r="AX135" s="9">
        <v>51</v>
      </c>
      <c r="AY135" s="9">
        <v>300</v>
      </c>
      <c r="AZ135" s="8">
        <v>267902.65000000002</v>
      </c>
      <c r="BA135" s="8">
        <v>73461.429999999993</v>
      </c>
      <c r="BB135" s="7">
        <v>90</v>
      </c>
      <c r="BC135" s="7">
        <v>79.567652031821297</v>
      </c>
      <c r="BD135" s="7">
        <v>9.91</v>
      </c>
      <c r="BE135" s="7"/>
      <c r="BF135" s="6" t="s">
        <v>419</v>
      </c>
      <c r="BG135" s="4"/>
      <c r="BH135" s="6" t="s">
        <v>428</v>
      </c>
      <c r="BI135" s="6" t="s">
        <v>429</v>
      </c>
      <c r="BJ135" s="6" t="s">
        <v>488</v>
      </c>
      <c r="BK135" s="6" t="s">
        <v>426</v>
      </c>
      <c r="BL135" s="5" t="s">
        <v>1</v>
      </c>
      <c r="BM135" s="7">
        <v>529194.02459155</v>
      </c>
      <c r="BN135" s="5" t="s">
        <v>3</v>
      </c>
      <c r="BO135" s="7"/>
      <c r="BP135" s="10">
        <v>37869</v>
      </c>
      <c r="BQ135" s="10">
        <v>47001</v>
      </c>
      <c r="BR135" s="7">
        <v>27315</v>
      </c>
      <c r="BS135" s="7">
        <v>80.47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45444</v>
      </c>
      <c r="E136" s="13" t="s">
        <v>499</v>
      </c>
      <c r="F136" s="22">
        <v>0</v>
      </c>
      <c r="G136" s="22">
        <v>0</v>
      </c>
      <c r="H136" s="15">
        <v>59821.47</v>
      </c>
      <c r="I136" s="15">
        <v>0</v>
      </c>
      <c r="J136" s="15">
        <v>0</v>
      </c>
      <c r="K136" s="15">
        <v>59821.47</v>
      </c>
      <c r="L136" s="15">
        <v>977.03</v>
      </c>
      <c r="M136" s="15">
        <v>0</v>
      </c>
      <c r="N136" s="15">
        <v>0</v>
      </c>
      <c r="O136" s="15">
        <v>0</v>
      </c>
      <c r="P136" s="15">
        <v>977.03</v>
      </c>
      <c r="Q136" s="15">
        <v>0</v>
      </c>
      <c r="R136" s="15">
        <v>0</v>
      </c>
      <c r="S136" s="15">
        <v>58844.44</v>
      </c>
      <c r="T136" s="15">
        <v>0</v>
      </c>
      <c r="U136" s="15">
        <v>494.03</v>
      </c>
      <c r="V136" s="15">
        <v>0</v>
      </c>
      <c r="W136" s="15">
        <v>0</v>
      </c>
      <c r="X136" s="15">
        <v>494.03</v>
      </c>
      <c r="Y136" s="15">
        <v>0</v>
      </c>
      <c r="Z136" s="15">
        <v>0</v>
      </c>
      <c r="AA136" s="15">
        <v>0</v>
      </c>
      <c r="AB136" s="15">
        <v>178.58</v>
      </c>
      <c r="AC136" s="15">
        <v>0</v>
      </c>
      <c r="AD136" s="15">
        <v>0</v>
      </c>
      <c r="AE136" s="15">
        <v>0</v>
      </c>
      <c r="AF136" s="15">
        <v>0</v>
      </c>
      <c r="AG136" s="15">
        <v>-73.5</v>
      </c>
      <c r="AH136" s="15">
        <v>89.29</v>
      </c>
      <c r="AI136" s="15">
        <v>136.09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0.28999999999999998</v>
      </c>
      <c r="AR136" s="15">
        <v>0</v>
      </c>
      <c r="AS136" s="15">
        <v>0.19</v>
      </c>
      <c r="AT136" s="15">
        <v>0</v>
      </c>
      <c r="AU136" s="8">
        <f t="shared" si="2"/>
        <v>1801.62</v>
      </c>
      <c r="AV136" s="15">
        <v>0</v>
      </c>
      <c r="AW136" s="15">
        <v>0</v>
      </c>
      <c r="AX136" s="16">
        <v>51</v>
      </c>
      <c r="AY136" s="16">
        <v>300</v>
      </c>
      <c r="AZ136" s="15">
        <v>595999.24</v>
      </c>
      <c r="BA136" s="15">
        <v>163023.29999999999</v>
      </c>
      <c r="BB136" s="14">
        <v>90</v>
      </c>
      <c r="BC136" s="14">
        <v>32.486151366093097</v>
      </c>
      <c r="BD136" s="14">
        <v>9.91</v>
      </c>
      <c r="BE136" s="14"/>
      <c r="BF136" s="13" t="s">
        <v>419</v>
      </c>
      <c r="BG136" s="11"/>
      <c r="BH136" s="13" t="s">
        <v>428</v>
      </c>
      <c r="BI136" s="13" t="s">
        <v>429</v>
      </c>
      <c r="BJ136" s="13" t="s">
        <v>497</v>
      </c>
      <c r="BK136" s="13" t="s">
        <v>423</v>
      </c>
      <c r="BL136" s="12" t="s">
        <v>1</v>
      </c>
      <c r="BM136" s="14">
        <v>479476.08947468002</v>
      </c>
      <c r="BN136" s="12" t="s">
        <v>3</v>
      </c>
      <c r="BO136" s="14"/>
      <c r="BP136" s="17">
        <v>37888</v>
      </c>
      <c r="BQ136" s="17">
        <v>47020</v>
      </c>
      <c r="BR136" s="14">
        <v>0</v>
      </c>
      <c r="BS136" s="14">
        <v>178.58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45444</v>
      </c>
      <c r="E137" s="6" t="s">
        <v>91</v>
      </c>
      <c r="F137" s="21">
        <v>85</v>
      </c>
      <c r="G137" s="21">
        <v>85</v>
      </c>
      <c r="H137" s="8">
        <v>0</v>
      </c>
      <c r="I137" s="8">
        <v>85896.45</v>
      </c>
      <c r="J137" s="8">
        <v>0</v>
      </c>
      <c r="K137" s="8">
        <v>85896.45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85896.45</v>
      </c>
      <c r="T137" s="8">
        <v>32782.57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32782.57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85896.45</v>
      </c>
      <c r="AW137" s="8">
        <v>32782.57</v>
      </c>
      <c r="AX137" s="9">
        <v>101</v>
      </c>
      <c r="AY137" s="9">
        <v>300</v>
      </c>
      <c r="AZ137" s="8">
        <v>742057.88</v>
      </c>
      <c r="BA137" s="8">
        <v>157500</v>
      </c>
      <c r="BB137" s="7">
        <v>70</v>
      </c>
      <c r="BC137" s="7">
        <v>38.176200000000001</v>
      </c>
      <c r="BD137" s="7">
        <v>9.66</v>
      </c>
      <c r="BE137" s="7"/>
      <c r="BF137" s="6" t="s">
        <v>419</v>
      </c>
      <c r="BG137" s="4"/>
      <c r="BH137" s="6" t="s">
        <v>428</v>
      </c>
      <c r="BI137" s="6" t="s">
        <v>429</v>
      </c>
      <c r="BJ137" s="6" t="s">
        <v>431</v>
      </c>
      <c r="BK137" s="6" t="s">
        <v>426</v>
      </c>
      <c r="BL137" s="5" t="s">
        <v>1</v>
      </c>
      <c r="BM137" s="7">
        <v>699901.19620064995</v>
      </c>
      <c r="BN137" s="5" t="s">
        <v>3</v>
      </c>
      <c r="BO137" s="7"/>
      <c r="BP137" s="10">
        <v>37896</v>
      </c>
      <c r="BQ137" s="10">
        <v>47028</v>
      </c>
      <c r="BR137" s="7">
        <v>35508.75</v>
      </c>
      <c r="BS137" s="7">
        <v>0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45444</v>
      </c>
      <c r="E138" s="13" t="s">
        <v>291</v>
      </c>
      <c r="F138" s="22">
        <v>90</v>
      </c>
      <c r="G138" s="22">
        <v>90</v>
      </c>
      <c r="H138" s="15">
        <v>0</v>
      </c>
      <c r="I138" s="15">
        <v>42019.65</v>
      </c>
      <c r="J138" s="15">
        <v>0</v>
      </c>
      <c r="K138" s="15">
        <v>42019.65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42019.65</v>
      </c>
      <c r="T138" s="15">
        <v>17574.34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17574.34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42019.65</v>
      </c>
      <c r="AW138" s="15">
        <v>17574.34</v>
      </c>
      <c r="AX138" s="16">
        <v>125</v>
      </c>
      <c r="AY138" s="16">
        <v>300</v>
      </c>
      <c r="AZ138" s="15">
        <v>270119.88</v>
      </c>
      <c r="BA138" s="15">
        <v>73461.429999999993</v>
      </c>
      <c r="BB138" s="14">
        <v>90</v>
      </c>
      <c r="BC138" s="14">
        <v>51.479647210788002</v>
      </c>
      <c r="BD138" s="14">
        <v>9.77</v>
      </c>
      <c r="BE138" s="14"/>
      <c r="BF138" s="13" t="s">
        <v>419</v>
      </c>
      <c r="BG138" s="11"/>
      <c r="BH138" s="13" t="s">
        <v>428</v>
      </c>
      <c r="BI138" s="13" t="s">
        <v>429</v>
      </c>
      <c r="BJ138" s="13" t="s">
        <v>488</v>
      </c>
      <c r="BK138" s="13" t="s">
        <v>426</v>
      </c>
      <c r="BL138" s="12" t="s">
        <v>1</v>
      </c>
      <c r="BM138" s="14">
        <v>342384.38607105002</v>
      </c>
      <c r="BN138" s="12" t="s">
        <v>3</v>
      </c>
      <c r="BO138" s="14"/>
      <c r="BP138" s="17">
        <v>37922</v>
      </c>
      <c r="BQ138" s="17">
        <v>47054</v>
      </c>
      <c r="BR138" s="14">
        <v>13728.6</v>
      </c>
      <c r="BS138" s="14">
        <v>0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45444</v>
      </c>
      <c r="E139" s="6" t="s">
        <v>337</v>
      </c>
      <c r="F139" s="21">
        <v>0</v>
      </c>
      <c r="G139" s="21">
        <v>0</v>
      </c>
      <c r="H139" s="8">
        <v>27633.7</v>
      </c>
      <c r="I139" s="8">
        <v>0</v>
      </c>
      <c r="J139" s="8">
        <v>0</v>
      </c>
      <c r="K139" s="8">
        <v>27633.7</v>
      </c>
      <c r="L139" s="8">
        <v>421.29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27633.7</v>
      </c>
      <c r="T139" s="8">
        <v>0</v>
      </c>
      <c r="U139" s="8">
        <v>224.98</v>
      </c>
      <c r="V139" s="8">
        <v>0</v>
      </c>
      <c r="W139" s="8">
        <v>0</v>
      </c>
      <c r="X139" s="8">
        <v>73.22</v>
      </c>
      <c r="Y139" s="8">
        <v>0</v>
      </c>
      <c r="Z139" s="8">
        <v>0</v>
      </c>
      <c r="AA139" s="8">
        <v>151.76</v>
      </c>
      <c r="AB139" s="8">
        <v>51.94</v>
      </c>
      <c r="AC139" s="8">
        <v>0</v>
      </c>
      <c r="AD139" s="8">
        <v>0</v>
      </c>
      <c r="AE139" s="8">
        <v>0</v>
      </c>
      <c r="AF139" s="8">
        <v>0</v>
      </c>
      <c r="AG139" s="8">
        <v>-34.24</v>
      </c>
      <c r="AH139" s="8">
        <v>37.94</v>
      </c>
      <c r="AI139" s="8">
        <v>60.57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66.7</v>
      </c>
      <c r="AT139" s="8">
        <v>0</v>
      </c>
      <c r="AU139" s="8">
        <f t="shared" si="2"/>
        <v>122.72999999999999</v>
      </c>
      <c r="AV139" s="8">
        <v>421.29</v>
      </c>
      <c r="AW139" s="8">
        <v>151.76</v>
      </c>
      <c r="AX139" s="9">
        <v>52</v>
      </c>
      <c r="AY139" s="9">
        <v>300</v>
      </c>
      <c r="AZ139" s="8">
        <v>266339.01</v>
      </c>
      <c r="BA139" s="8">
        <v>72407.7</v>
      </c>
      <c r="BB139" s="7">
        <v>90</v>
      </c>
      <c r="BC139" s="7">
        <v>34.347631536424998</v>
      </c>
      <c r="BD139" s="7">
        <v>9.77</v>
      </c>
      <c r="BE139" s="7"/>
      <c r="BF139" s="6" t="s">
        <v>419</v>
      </c>
      <c r="BG139" s="4"/>
      <c r="BH139" s="6" t="s">
        <v>428</v>
      </c>
      <c r="BI139" s="6" t="s">
        <v>429</v>
      </c>
      <c r="BJ139" s="6" t="s">
        <v>500</v>
      </c>
      <c r="BK139" s="6" t="s">
        <v>423</v>
      </c>
      <c r="BL139" s="5" t="s">
        <v>1</v>
      </c>
      <c r="BM139" s="7">
        <v>225164.8314389</v>
      </c>
      <c r="BN139" s="5" t="s">
        <v>3</v>
      </c>
      <c r="BO139" s="7"/>
      <c r="BP139" s="10">
        <v>37924</v>
      </c>
      <c r="BQ139" s="10">
        <v>47056</v>
      </c>
      <c r="BR139" s="7">
        <v>0</v>
      </c>
      <c r="BS139" s="7">
        <v>51.94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45444</v>
      </c>
      <c r="E140" s="13" t="s">
        <v>501</v>
      </c>
      <c r="F140" s="22">
        <v>0</v>
      </c>
      <c r="G140" s="22">
        <v>0</v>
      </c>
      <c r="H140" s="15">
        <v>30038.15</v>
      </c>
      <c r="I140" s="15">
        <v>0</v>
      </c>
      <c r="J140" s="15">
        <v>0</v>
      </c>
      <c r="K140" s="15">
        <v>30038.15</v>
      </c>
      <c r="L140" s="15">
        <v>313.27</v>
      </c>
      <c r="M140" s="15">
        <v>0</v>
      </c>
      <c r="N140" s="15">
        <v>0</v>
      </c>
      <c r="O140" s="15">
        <v>0</v>
      </c>
      <c r="P140" s="15">
        <v>313.27</v>
      </c>
      <c r="Q140" s="15">
        <v>0</v>
      </c>
      <c r="R140" s="15">
        <v>0</v>
      </c>
      <c r="S140" s="15">
        <v>29724.880000000001</v>
      </c>
      <c r="T140" s="15">
        <v>0</v>
      </c>
      <c r="U140" s="15">
        <v>249.07</v>
      </c>
      <c r="V140" s="15">
        <v>0</v>
      </c>
      <c r="W140" s="15">
        <v>0</v>
      </c>
      <c r="X140" s="15">
        <v>249.07</v>
      </c>
      <c r="Y140" s="15">
        <v>0</v>
      </c>
      <c r="Z140" s="15">
        <v>0</v>
      </c>
      <c r="AA140" s="15">
        <v>0</v>
      </c>
      <c r="AB140" s="15">
        <v>104.5</v>
      </c>
      <c r="AC140" s="15">
        <v>0</v>
      </c>
      <c r="AD140" s="15">
        <v>0</v>
      </c>
      <c r="AE140" s="15">
        <v>0</v>
      </c>
      <c r="AF140" s="15">
        <v>0</v>
      </c>
      <c r="AG140" s="15">
        <v>-21.97</v>
      </c>
      <c r="AH140" s="15">
        <v>73.39</v>
      </c>
      <c r="AI140" s="15">
        <v>0.32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724.09</v>
      </c>
      <c r="AR140" s="15">
        <v>0</v>
      </c>
      <c r="AS140" s="15">
        <v>718.58</v>
      </c>
      <c r="AT140" s="15">
        <v>0</v>
      </c>
      <c r="AU140" s="8">
        <f t="shared" si="2"/>
        <v>724.08999999999992</v>
      </c>
      <c r="AV140" s="15">
        <v>0</v>
      </c>
      <c r="AW140" s="15">
        <v>0</v>
      </c>
      <c r="AX140" s="16">
        <v>70</v>
      </c>
      <c r="AY140" s="16">
        <v>360</v>
      </c>
      <c r="AZ140" s="15">
        <v>197396.2</v>
      </c>
      <c r="BA140" s="15">
        <v>64350</v>
      </c>
      <c r="BB140" s="14">
        <v>90</v>
      </c>
      <c r="BC140" s="14">
        <v>41.573258741258698</v>
      </c>
      <c r="BD140" s="14">
        <v>9.9499999999999993</v>
      </c>
      <c r="BE140" s="14"/>
      <c r="BF140" s="13" t="s">
        <v>419</v>
      </c>
      <c r="BG140" s="11"/>
      <c r="BH140" s="13" t="s">
        <v>436</v>
      </c>
      <c r="BI140" s="13" t="s">
        <v>437</v>
      </c>
      <c r="BJ140" s="13" t="s">
        <v>502</v>
      </c>
      <c r="BK140" s="13" t="s">
        <v>423</v>
      </c>
      <c r="BL140" s="12" t="s">
        <v>1</v>
      </c>
      <c r="BM140" s="14">
        <v>242204.17804135999</v>
      </c>
      <c r="BN140" s="12" t="s">
        <v>3</v>
      </c>
      <c r="BO140" s="14"/>
      <c r="BP140" s="17">
        <v>36626</v>
      </c>
      <c r="BQ140" s="17">
        <v>47583</v>
      </c>
      <c r="BR140" s="14">
        <v>0</v>
      </c>
      <c r="BS140" s="14">
        <v>104.5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45444</v>
      </c>
      <c r="E141" s="6" t="s">
        <v>503</v>
      </c>
      <c r="F141" s="21">
        <v>41</v>
      </c>
      <c r="G141" s="21">
        <v>40</v>
      </c>
      <c r="H141" s="8">
        <v>31612.57</v>
      </c>
      <c r="I141" s="8">
        <v>10356.9</v>
      </c>
      <c r="J141" s="8">
        <v>0</v>
      </c>
      <c r="K141" s="8">
        <v>41969.47</v>
      </c>
      <c r="L141" s="8">
        <v>300.22000000000003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41969.47</v>
      </c>
      <c r="T141" s="8">
        <v>12308.78</v>
      </c>
      <c r="U141" s="8">
        <v>262.12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12570.9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10657.12</v>
      </c>
      <c r="AW141" s="8">
        <v>12570.9</v>
      </c>
      <c r="AX141" s="9">
        <v>75</v>
      </c>
      <c r="AY141" s="9">
        <v>360</v>
      </c>
      <c r="AZ141" s="8">
        <v>201400.99</v>
      </c>
      <c r="BA141" s="8">
        <v>64350</v>
      </c>
      <c r="BB141" s="7">
        <v>90</v>
      </c>
      <c r="BC141" s="7">
        <v>58.6985594405594</v>
      </c>
      <c r="BD141" s="7">
        <v>9.9499999999999993</v>
      </c>
      <c r="BE141" s="7"/>
      <c r="BF141" s="6" t="s">
        <v>419</v>
      </c>
      <c r="BG141" s="4"/>
      <c r="BH141" s="6" t="s">
        <v>436</v>
      </c>
      <c r="BI141" s="6" t="s">
        <v>437</v>
      </c>
      <c r="BJ141" s="6" t="s">
        <v>502</v>
      </c>
      <c r="BK141" s="6" t="s">
        <v>426</v>
      </c>
      <c r="BL141" s="5" t="s">
        <v>1</v>
      </c>
      <c r="BM141" s="7">
        <v>341975.50954558997</v>
      </c>
      <c r="BN141" s="5" t="s">
        <v>3</v>
      </c>
      <c r="BO141" s="7"/>
      <c r="BP141" s="10">
        <v>36753</v>
      </c>
      <c r="BQ141" s="10">
        <v>47710</v>
      </c>
      <c r="BR141" s="7">
        <v>7304.15</v>
      </c>
      <c r="BS141" s="7">
        <v>104.5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45444</v>
      </c>
      <c r="E142" s="13" t="s">
        <v>504</v>
      </c>
      <c r="F142" s="22">
        <v>0</v>
      </c>
      <c r="G142" s="22">
        <v>0</v>
      </c>
      <c r="H142" s="15">
        <v>31705.69</v>
      </c>
      <c r="I142" s="15">
        <v>0</v>
      </c>
      <c r="J142" s="15">
        <v>0</v>
      </c>
      <c r="K142" s="15">
        <v>31705.69</v>
      </c>
      <c r="L142" s="15">
        <v>299.45</v>
      </c>
      <c r="M142" s="15">
        <v>0</v>
      </c>
      <c r="N142" s="15">
        <v>0</v>
      </c>
      <c r="O142" s="15">
        <v>0</v>
      </c>
      <c r="P142" s="15">
        <v>299.45</v>
      </c>
      <c r="Q142" s="15">
        <v>0</v>
      </c>
      <c r="R142" s="15">
        <v>0</v>
      </c>
      <c r="S142" s="15">
        <v>31406.240000000002</v>
      </c>
      <c r="T142" s="15">
        <v>0</v>
      </c>
      <c r="U142" s="15">
        <v>262.89</v>
      </c>
      <c r="V142" s="15">
        <v>0</v>
      </c>
      <c r="W142" s="15">
        <v>0</v>
      </c>
      <c r="X142" s="15">
        <v>262.89</v>
      </c>
      <c r="Y142" s="15">
        <v>0</v>
      </c>
      <c r="Z142" s="15">
        <v>0</v>
      </c>
      <c r="AA142" s="15">
        <v>0</v>
      </c>
      <c r="AB142" s="15">
        <v>104.5</v>
      </c>
      <c r="AC142" s="15">
        <v>0</v>
      </c>
      <c r="AD142" s="15">
        <v>0</v>
      </c>
      <c r="AE142" s="15">
        <v>0</v>
      </c>
      <c r="AF142" s="15">
        <v>0</v>
      </c>
      <c r="AG142" s="15">
        <v>-3.93</v>
      </c>
      <c r="AH142" s="15">
        <v>73.38</v>
      </c>
      <c r="AI142" s="15">
        <v>0.27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2.4550000000000002E-3</v>
      </c>
      <c r="AU142" s="8">
        <f t="shared" si="2"/>
        <v>736.55754499999989</v>
      </c>
      <c r="AV142" s="15">
        <v>0</v>
      </c>
      <c r="AW142" s="15">
        <v>0</v>
      </c>
      <c r="AX142" s="16">
        <v>75</v>
      </c>
      <c r="AY142" s="16">
        <v>360</v>
      </c>
      <c r="AZ142" s="15">
        <v>202341.93</v>
      </c>
      <c r="BA142" s="15">
        <v>64350</v>
      </c>
      <c r="BB142" s="14">
        <v>90</v>
      </c>
      <c r="BC142" s="14">
        <v>43.924811188811198</v>
      </c>
      <c r="BD142" s="14">
        <v>9.9499999999999993</v>
      </c>
      <c r="BE142" s="14"/>
      <c r="BF142" s="13" t="s">
        <v>419</v>
      </c>
      <c r="BG142" s="11"/>
      <c r="BH142" s="13" t="s">
        <v>436</v>
      </c>
      <c r="BI142" s="13" t="s">
        <v>437</v>
      </c>
      <c r="BJ142" s="13" t="s">
        <v>502</v>
      </c>
      <c r="BK142" s="13" t="s">
        <v>423</v>
      </c>
      <c r="BL142" s="12" t="s">
        <v>1</v>
      </c>
      <c r="BM142" s="14">
        <v>255904.23054928001</v>
      </c>
      <c r="BN142" s="12" t="s">
        <v>3</v>
      </c>
      <c r="BO142" s="14"/>
      <c r="BP142" s="17">
        <v>36783</v>
      </c>
      <c r="BQ142" s="17">
        <v>47740</v>
      </c>
      <c r="BR142" s="14">
        <v>0</v>
      </c>
      <c r="BS142" s="14">
        <v>104.5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45444</v>
      </c>
      <c r="E143" s="6" t="s">
        <v>92</v>
      </c>
      <c r="F143" s="21">
        <v>101</v>
      </c>
      <c r="G143" s="21">
        <v>100</v>
      </c>
      <c r="H143" s="8">
        <v>32498.49</v>
      </c>
      <c r="I143" s="8">
        <v>19981.13</v>
      </c>
      <c r="J143" s="8">
        <v>0</v>
      </c>
      <c r="K143" s="8">
        <v>52479.62</v>
      </c>
      <c r="L143" s="8">
        <v>292.87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52479.62</v>
      </c>
      <c r="T143" s="8">
        <v>36815.21</v>
      </c>
      <c r="U143" s="8">
        <v>269.47000000000003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37084.68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f t="shared" si="2"/>
        <v>0</v>
      </c>
      <c r="AV143" s="8">
        <v>20274</v>
      </c>
      <c r="AW143" s="8">
        <v>37084.68</v>
      </c>
      <c r="AX143" s="9">
        <v>78</v>
      </c>
      <c r="AY143" s="9">
        <v>360</v>
      </c>
      <c r="AZ143" s="8">
        <v>204934.44</v>
      </c>
      <c r="BA143" s="8">
        <v>64350</v>
      </c>
      <c r="BB143" s="7">
        <v>90</v>
      </c>
      <c r="BC143" s="7">
        <v>73.398069930069894</v>
      </c>
      <c r="BD143" s="7">
        <v>9.9499999999999993</v>
      </c>
      <c r="BE143" s="7"/>
      <c r="BF143" s="6" t="s">
        <v>419</v>
      </c>
      <c r="BG143" s="4"/>
      <c r="BH143" s="6" t="s">
        <v>436</v>
      </c>
      <c r="BI143" s="6" t="s">
        <v>437</v>
      </c>
      <c r="BJ143" s="6" t="s">
        <v>502</v>
      </c>
      <c r="BK143" s="6" t="s">
        <v>426</v>
      </c>
      <c r="BL143" s="5" t="s">
        <v>1</v>
      </c>
      <c r="BM143" s="7">
        <v>427614.28224514</v>
      </c>
      <c r="BN143" s="5" t="s">
        <v>3</v>
      </c>
      <c r="BO143" s="7"/>
      <c r="BP143" s="10">
        <v>36838</v>
      </c>
      <c r="BQ143" s="10">
        <v>47795</v>
      </c>
      <c r="BR143" s="7">
        <v>18168.240000000002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45444</v>
      </c>
      <c r="E144" s="13" t="s">
        <v>505</v>
      </c>
      <c r="F144" s="22">
        <v>0</v>
      </c>
      <c r="G144" s="22">
        <v>0</v>
      </c>
      <c r="H144" s="15">
        <v>28885.32</v>
      </c>
      <c r="I144" s="15">
        <v>0</v>
      </c>
      <c r="J144" s="15">
        <v>0</v>
      </c>
      <c r="K144" s="15">
        <v>28885.32</v>
      </c>
      <c r="L144" s="15">
        <v>260.35000000000002</v>
      </c>
      <c r="M144" s="15">
        <v>0</v>
      </c>
      <c r="N144" s="15">
        <v>0</v>
      </c>
      <c r="O144" s="15">
        <v>0</v>
      </c>
      <c r="P144" s="15">
        <v>260.35000000000002</v>
      </c>
      <c r="Q144" s="15">
        <v>0</v>
      </c>
      <c r="R144" s="15">
        <v>0</v>
      </c>
      <c r="S144" s="15">
        <v>28624.97</v>
      </c>
      <c r="T144" s="15">
        <v>0</v>
      </c>
      <c r="U144" s="15">
        <v>239.51</v>
      </c>
      <c r="V144" s="15">
        <v>0</v>
      </c>
      <c r="W144" s="15">
        <v>0</v>
      </c>
      <c r="X144" s="15">
        <v>239.51</v>
      </c>
      <c r="Y144" s="15">
        <v>0</v>
      </c>
      <c r="Z144" s="15">
        <v>0</v>
      </c>
      <c r="AA144" s="15">
        <v>0</v>
      </c>
      <c r="AB144" s="15">
        <v>104.5</v>
      </c>
      <c r="AC144" s="15">
        <v>0</v>
      </c>
      <c r="AD144" s="15">
        <v>0</v>
      </c>
      <c r="AE144" s="15">
        <v>0</v>
      </c>
      <c r="AF144" s="15">
        <v>0</v>
      </c>
      <c r="AG144" s="15">
        <v>5.34</v>
      </c>
      <c r="AH144" s="15">
        <v>66.510000000000005</v>
      </c>
      <c r="AI144" s="15">
        <v>0.27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43.15</v>
      </c>
      <c r="AR144" s="15">
        <v>0</v>
      </c>
      <c r="AS144" s="15">
        <v>32.36</v>
      </c>
      <c r="AT144" s="15">
        <v>0</v>
      </c>
      <c r="AU144" s="8">
        <f t="shared" si="2"/>
        <v>687.27</v>
      </c>
      <c r="AV144" s="15">
        <v>0</v>
      </c>
      <c r="AW144" s="15">
        <v>0</v>
      </c>
      <c r="AX144" s="16">
        <v>78</v>
      </c>
      <c r="AY144" s="16">
        <v>360</v>
      </c>
      <c r="AZ144" s="15">
        <v>205046.99</v>
      </c>
      <c r="BA144" s="15">
        <v>57200</v>
      </c>
      <c r="BB144" s="14">
        <v>80</v>
      </c>
      <c r="BC144" s="14">
        <v>40.0349230769231</v>
      </c>
      <c r="BD144" s="14">
        <v>9.9499999999999993</v>
      </c>
      <c r="BE144" s="14"/>
      <c r="BF144" s="13" t="s">
        <v>419</v>
      </c>
      <c r="BG144" s="11"/>
      <c r="BH144" s="13" t="s">
        <v>436</v>
      </c>
      <c r="BI144" s="13" t="s">
        <v>437</v>
      </c>
      <c r="BJ144" s="13" t="s">
        <v>502</v>
      </c>
      <c r="BK144" s="13" t="s">
        <v>423</v>
      </c>
      <c r="BL144" s="12" t="s">
        <v>1</v>
      </c>
      <c r="BM144" s="14">
        <v>233241.89467909001</v>
      </c>
      <c r="BN144" s="12" t="s">
        <v>3</v>
      </c>
      <c r="BO144" s="14"/>
      <c r="BP144" s="17">
        <v>36840</v>
      </c>
      <c r="BQ144" s="17">
        <v>47797</v>
      </c>
      <c r="BR144" s="14">
        <v>0</v>
      </c>
      <c r="BS144" s="14">
        <v>104.5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45444</v>
      </c>
      <c r="E145" s="6" t="s">
        <v>506</v>
      </c>
      <c r="F145" s="21">
        <v>0</v>
      </c>
      <c r="G145" s="21">
        <v>1</v>
      </c>
      <c r="H145" s="8">
        <v>37413.06</v>
      </c>
      <c r="I145" s="8">
        <v>501.71</v>
      </c>
      <c r="J145" s="8">
        <v>0</v>
      </c>
      <c r="K145" s="8">
        <v>37914.769999999997</v>
      </c>
      <c r="L145" s="8">
        <v>397.11</v>
      </c>
      <c r="M145" s="8">
        <v>0</v>
      </c>
      <c r="N145" s="8">
        <v>0</v>
      </c>
      <c r="O145" s="8">
        <v>501.71</v>
      </c>
      <c r="P145" s="8">
        <v>237.91</v>
      </c>
      <c r="Q145" s="8">
        <v>0</v>
      </c>
      <c r="R145" s="8">
        <v>0</v>
      </c>
      <c r="S145" s="8">
        <v>37175.15</v>
      </c>
      <c r="T145" s="8">
        <v>330.81</v>
      </c>
      <c r="U145" s="8">
        <v>327.36</v>
      </c>
      <c r="V145" s="8">
        <v>0</v>
      </c>
      <c r="W145" s="8">
        <v>330.81</v>
      </c>
      <c r="X145" s="8">
        <v>327.36</v>
      </c>
      <c r="Y145" s="8">
        <v>0</v>
      </c>
      <c r="Z145" s="8">
        <v>0</v>
      </c>
      <c r="AA145" s="8">
        <v>0</v>
      </c>
      <c r="AB145" s="8">
        <v>132</v>
      </c>
      <c r="AC145" s="8">
        <v>0</v>
      </c>
      <c r="AD145" s="8">
        <v>0</v>
      </c>
      <c r="AE145" s="8">
        <v>0</v>
      </c>
      <c r="AF145" s="8">
        <v>0</v>
      </c>
      <c r="AG145" s="8">
        <v>-79.87</v>
      </c>
      <c r="AH145" s="8">
        <v>94.23</v>
      </c>
      <c r="AI145" s="8">
        <v>0.19</v>
      </c>
      <c r="AJ145" s="8">
        <v>132</v>
      </c>
      <c r="AK145" s="8">
        <v>0</v>
      </c>
      <c r="AL145" s="8">
        <v>0</v>
      </c>
      <c r="AM145" s="8">
        <v>44.84</v>
      </c>
      <c r="AN145" s="8">
        <v>0</v>
      </c>
      <c r="AO145" s="8">
        <v>94.23</v>
      </c>
      <c r="AP145" s="8">
        <v>0.19</v>
      </c>
      <c r="AQ145" s="8">
        <v>0</v>
      </c>
      <c r="AR145" s="8">
        <v>0</v>
      </c>
      <c r="AS145" s="8">
        <v>0</v>
      </c>
      <c r="AT145" s="8">
        <v>0</v>
      </c>
      <c r="AU145" s="8">
        <f t="shared" si="2"/>
        <v>1815.6000000000001</v>
      </c>
      <c r="AV145" s="8">
        <v>159.19999999999999</v>
      </c>
      <c r="AW145" s="8">
        <v>0</v>
      </c>
      <c r="AX145" s="9">
        <v>68</v>
      </c>
      <c r="AY145" s="9">
        <v>360</v>
      </c>
      <c r="AZ145" s="8">
        <v>239791.55</v>
      </c>
      <c r="BA145" s="8">
        <v>79200</v>
      </c>
      <c r="BB145" s="7">
        <v>90</v>
      </c>
      <c r="BC145" s="7">
        <v>42.244488636363599</v>
      </c>
      <c r="BD145" s="7">
        <v>10.5</v>
      </c>
      <c r="BE145" s="7"/>
      <c r="BF145" s="6" t="s">
        <v>419</v>
      </c>
      <c r="BG145" s="4"/>
      <c r="BH145" s="6" t="s">
        <v>436</v>
      </c>
      <c r="BI145" s="6" t="s">
        <v>437</v>
      </c>
      <c r="BJ145" s="6" t="s">
        <v>502</v>
      </c>
      <c r="BK145" s="6" t="s">
        <v>423</v>
      </c>
      <c r="BL145" s="5" t="s">
        <v>1</v>
      </c>
      <c r="BM145" s="7">
        <v>302910.44570455002</v>
      </c>
      <c r="BN145" s="5" t="s">
        <v>3</v>
      </c>
      <c r="BO145" s="7"/>
      <c r="BP145" s="10">
        <v>36574</v>
      </c>
      <c r="BQ145" s="10">
        <v>47532</v>
      </c>
      <c r="BR145" s="7">
        <v>0</v>
      </c>
      <c r="BS145" s="7">
        <v>132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45444</v>
      </c>
      <c r="E146" s="13" t="s">
        <v>93</v>
      </c>
      <c r="F146" s="22">
        <v>130</v>
      </c>
      <c r="G146" s="22">
        <v>129</v>
      </c>
      <c r="H146" s="15">
        <v>38196.97</v>
      </c>
      <c r="I146" s="15">
        <v>30229.17</v>
      </c>
      <c r="J146" s="15">
        <v>0</v>
      </c>
      <c r="K146" s="15">
        <v>68426.14</v>
      </c>
      <c r="L146" s="15">
        <v>390.25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68426.14</v>
      </c>
      <c r="T146" s="15">
        <v>63647.99</v>
      </c>
      <c r="U146" s="15">
        <v>334.22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63982.21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30619.42</v>
      </c>
      <c r="AW146" s="15">
        <v>63982.21</v>
      </c>
      <c r="AX146" s="16">
        <v>70</v>
      </c>
      <c r="AY146" s="16">
        <v>360</v>
      </c>
      <c r="AZ146" s="15">
        <v>240816.66</v>
      </c>
      <c r="BA146" s="15">
        <v>79200</v>
      </c>
      <c r="BB146" s="14">
        <v>90</v>
      </c>
      <c r="BC146" s="14">
        <v>77.756977272727298</v>
      </c>
      <c r="BD146" s="14">
        <v>10.5</v>
      </c>
      <c r="BE146" s="14"/>
      <c r="BF146" s="13" t="s">
        <v>419</v>
      </c>
      <c r="BG146" s="11"/>
      <c r="BH146" s="13" t="s">
        <v>436</v>
      </c>
      <c r="BI146" s="13" t="s">
        <v>437</v>
      </c>
      <c r="BJ146" s="13" t="s">
        <v>502</v>
      </c>
      <c r="BK146" s="13" t="s">
        <v>426</v>
      </c>
      <c r="BL146" s="12" t="s">
        <v>1</v>
      </c>
      <c r="BM146" s="14">
        <v>557549.66866958002</v>
      </c>
      <c r="BN146" s="12" t="s">
        <v>3</v>
      </c>
      <c r="BO146" s="14"/>
      <c r="BP146" s="17">
        <v>36586</v>
      </c>
      <c r="BQ146" s="17">
        <v>47543</v>
      </c>
      <c r="BR146" s="14">
        <v>29429.4</v>
      </c>
      <c r="BS146" s="14">
        <v>132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45444</v>
      </c>
      <c r="E147" s="6" t="s">
        <v>94</v>
      </c>
      <c r="F147" s="21">
        <v>133</v>
      </c>
      <c r="G147" s="21">
        <v>132</v>
      </c>
      <c r="H147" s="8">
        <v>38196.97</v>
      </c>
      <c r="I147" s="8">
        <v>30599.89</v>
      </c>
      <c r="J147" s="8">
        <v>0</v>
      </c>
      <c r="K147" s="8">
        <v>68796.86</v>
      </c>
      <c r="L147" s="8">
        <v>390.25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68796.86</v>
      </c>
      <c r="T147" s="8">
        <v>65754.62</v>
      </c>
      <c r="U147" s="8">
        <v>334.22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66088.84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f t="shared" si="2"/>
        <v>0</v>
      </c>
      <c r="AV147" s="8">
        <v>30990.14</v>
      </c>
      <c r="AW147" s="8">
        <v>66088.84</v>
      </c>
      <c r="AX147" s="9">
        <v>70</v>
      </c>
      <c r="AY147" s="9">
        <v>360</v>
      </c>
      <c r="AZ147" s="8">
        <v>240816.66</v>
      </c>
      <c r="BA147" s="8">
        <v>79200</v>
      </c>
      <c r="BB147" s="7">
        <v>90</v>
      </c>
      <c r="BC147" s="7">
        <v>78.178250000000006</v>
      </c>
      <c r="BD147" s="7">
        <v>10.5</v>
      </c>
      <c r="BE147" s="7"/>
      <c r="BF147" s="6" t="s">
        <v>419</v>
      </c>
      <c r="BG147" s="4"/>
      <c r="BH147" s="6" t="s">
        <v>436</v>
      </c>
      <c r="BI147" s="6" t="s">
        <v>437</v>
      </c>
      <c r="BJ147" s="6" t="s">
        <v>502</v>
      </c>
      <c r="BK147" s="6" t="s">
        <v>426</v>
      </c>
      <c r="BL147" s="5" t="s">
        <v>1</v>
      </c>
      <c r="BM147" s="7">
        <v>560570.36826142005</v>
      </c>
      <c r="BN147" s="5" t="s">
        <v>3</v>
      </c>
      <c r="BO147" s="7"/>
      <c r="BP147" s="10">
        <v>36586</v>
      </c>
      <c r="BQ147" s="10">
        <v>47543</v>
      </c>
      <c r="BR147" s="7">
        <v>30334.92</v>
      </c>
      <c r="BS147" s="7">
        <v>132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45444</v>
      </c>
      <c r="E148" s="13" t="s">
        <v>507</v>
      </c>
      <c r="F148" s="22">
        <v>0</v>
      </c>
      <c r="G148" s="22">
        <v>0</v>
      </c>
      <c r="H148" s="15">
        <v>38967.339999999997</v>
      </c>
      <c r="I148" s="15">
        <v>380.18</v>
      </c>
      <c r="J148" s="15">
        <v>0</v>
      </c>
      <c r="K148" s="15">
        <v>39347.519999999997</v>
      </c>
      <c r="L148" s="15">
        <v>383.51</v>
      </c>
      <c r="M148" s="15">
        <v>0</v>
      </c>
      <c r="N148" s="15">
        <v>0</v>
      </c>
      <c r="O148" s="15">
        <v>380.18</v>
      </c>
      <c r="P148" s="15">
        <v>0</v>
      </c>
      <c r="Q148" s="15">
        <v>0</v>
      </c>
      <c r="R148" s="15">
        <v>0</v>
      </c>
      <c r="S148" s="15">
        <v>38967.339999999997</v>
      </c>
      <c r="T148" s="15">
        <v>344.29</v>
      </c>
      <c r="U148" s="15">
        <v>340.96</v>
      </c>
      <c r="V148" s="15">
        <v>0</v>
      </c>
      <c r="W148" s="15">
        <v>344.29</v>
      </c>
      <c r="X148" s="15">
        <v>0</v>
      </c>
      <c r="Y148" s="15">
        <v>0</v>
      </c>
      <c r="Z148" s="15">
        <v>0</v>
      </c>
      <c r="AA148" s="15">
        <v>340.96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-19.940000000000001</v>
      </c>
      <c r="AH148" s="15">
        <v>12.61</v>
      </c>
      <c r="AI148" s="15">
        <v>0.28000000000000003</v>
      </c>
      <c r="AJ148" s="15">
        <v>132</v>
      </c>
      <c r="AK148" s="15">
        <v>0</v>
      </c>
      <c r="AL148" s="15">
        <v>0</v>
      </c>
      <c r="AM148" s="15">
        <v>43.83</v>
      </c>
      <c r="AN148" s="15">
        <v>0</v>
      </c>
      <c r="AO148" s="15">
        <v>82.43</v>
      </c>
      <c r="AP148" s="15">
        <v>0</v>
      </c>
      <c r="AQ148" s="15">
        <v>0</v>
      </c>
      <c r="AR148" s="15">
        <v>0</v>
      </c>
      <c r="AS148" s="15">
        <v>0</v>
      </c>
      <c r="AT148" s="15">
        <v>0</v>
      </c>
      <c r="AU148" s="8">
        <f t="shared" si="2"/>
        <v>975.68000000000006</v>
      </c>
      <c r="AV148" s="15">
        <v>383.51</v>
      </c>
      <c r="AW148" s="15">
        <v>340.96</v>
      </c>
      <c r="AX148" s="16">
        <v>72</v>
      </c>
      <c r="AY148" s="16">
        <v>360</v>
      </c>
      <c r="AZ148" s="15">
        <v>245338.98</v>
      </c>
      <c r="BA148" s="15">
        <v>79200</v>
      </c>
      <c r="BB148" s="14">
        <v>90</v>
      </c>
      <c r="BC148" s="14">
        <v>44.281068181818199</v>
      </c>
      <c r="BD148" s="14">
        <v>10.5</v>
      </c>
      <c r="BE148" s="14"/>
      <c r="BF148" s="13" t="s">
        <v>419</v>
      </c>
      <c r="BG148" s="11"/>
      <c r="BH148" s="13" t="s">
        <v>436</v>
      </c>
      <c r="BI148" s="13" t="s">
        <v>437</v>
      </c>
      <c r="BJ148" s="13" t="s">
        <v>502</v>
      </c>
      <c r="BK148" s="13" t="s">
        <v>423</v>
      </c>
      <c r="BL148" s="12" t="s">
        <v>1</v>
      </c>
      <c r="BM148" s="14">
        <v>317513.56288598001</v>
      </c>
      <c r="BN148" s="12" t="s">
        <v>3</v>
      </c>
      <c r="BO148" s="14"/>
      <c r="BP148" s="17">
        <v>36689</v>
      </c>
      <c r="BQ148" s="17">
        <v>47646</v>
      </c>
      <c r="BR148" s="14">
        <v>213.63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45444</v>
      </c>
      <c r="E149" s="6" t="s">
        <v>508</v>
      </c>
      <c r="F149" s="21">
        <v>0</v>
      </c>
      <c r="G149" s="21">
        <v>0</v>
      </c>
      <c r="H149" s="8">
        <v>37163</v>
      </c>
      <c r="I149" s="8">
        <v>0</v>
      </c>
      <c r="J149" s="8">
        <v>0</v>
      </c>
      <c r="K149" s="8">
        <v>37163</v>
      </c>
      <c r="L149" s="8">
        <v>359.04</v>
      </c>
      <c r="M149" s="8">
        <v>0</v>
      </c>
      <c r="N149" s="8">
        <v>0</v>
      </c>
      <c r="O149" s="8">
        <v>0</v>
      </c>
      <c r="P149" s="8">
        <v>359.04</v>
      </c>
      <c r="Q149" s="8">
        <v>0</v>
      </c>
      <c r="R149" s="8">
        <v>0</v>
      </c>
      <c r="S149" s="8">
        <v>36803.96</v>
      </c>
      <c r="T149" s="8">
        <v>0</v>
      </c>
      <c r="U149" s="8">
        <v>325.18</v>
      </c>
      <c r="V149" s="8">
        <v>0</v>
      </c>
      <c r="W149" s="8">
        <v>0</v>
      </c>
      <c r="X149" s="8">
        <v>325.18</v>
      </c>
      <c r="Y149" s="8">
        <v>0</v>
      </c>
      <c r="Z149" s="8">
        <v>0</v>
      </c>
      <c r="AA149" s="8">
        <v>0</v>
      </c>
      <c r="AB149" s="8">
        <v>132</v>
      </c>
      <c r="AC149" s="8">
        <v>0</v>
      </c>
      <c r="AD149" s="8">
        <v>0</v>
      </c>
      <c r="AE149" s="8">
        <v>0</v>
      </c>
      <c r="AF149" s="8">
        <v>0</v>
      </c>
      <c r="AG149" s="8">
        <v>-17.61</v>
      </c>
      <c r="AH149" s="8">
        <v>89.82</v>
      </c>
      <c r="AI149" s="8">
        <v>0.32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981.81</v>
      </c>
      <c r="AR149" s="8">
        <v>0</v>
      </c>
      <c r="AS149" s="8">
        <v>888.75</v>
      </c>
      <c r="AT149" s="8">
        <v>0</v>
      </c>
      <c r="AU149" s="8">
        <f t="shared" si="2"/>
        <v>981.81</v>
      </c>
      <c r="AV149" s="8">
        <v>0</v>
      </c>
      <c r="AW149" s="8">
        <v>0</v>
      </c>
      <c r="AX149" s="9">
        <v>73</v>
      </c>
      <c r="AY149" s="9">
        <v>360</v>
      </c>
      <c r="AZ149" s="8">
        <v>245499.23</v>
      </c>
      <c r="BA149" s="8">
        <v>74800</v>
      </c>
      <c r="BB149" s="7">
        <v>85</v>
      </c>
      <c r="BC149" s="7">
        <v>41.822681818181799</v>
      </c>
      <c r="BD149" s="7">
        <v>10.5</v>
      </c>
      <c r="BE149" s="7"/>
      <c r="BF149" s="6" t="s">
        <v>419</v>
      </c>
      <c r="BG149" s="4"/>
      <c r="BH149" s="6" t="s">
        <v>436</v>
      </c>
      <c r="BI149" s="6" t="s">
        <v>437</v>
      </c>
      <c r="BJ149" s="6" t="s">
        <v>502</v>
      </c>
      <c r="BK149" s="6" t="s">
        <v>423</v>
      </c>
      <c r="BL149" s="5" t="s">
        <v>1</v>
      </c>
      <c r="BM149" s="7">
        <v>299885.91646012</v>
      </c>
      <c r="BN149" s="5" t="s">
        <v>3</v>
      </c>
      <c r="BO149" s="7"/>
      <c r="BP149" s="10">
        <v>36694</v>
      </c>
      <c r="BQ149" s="10">
        <v>47651</v>
      </c>
      <c r="BR149" s="7">
        <v>0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45444</v>
      </c>
      <c r="E150" s="13" t="s">
        <v>95</v>
      </c>
      <c r="F150" s="22">
        <v>190</v>
      </c>
      <c r="G150" s="22">
        <v>189</v>
      </c>
      <c r="H150" s="15">
        <v>40468.379999999997</v>
      </c>
      <c r="I150" s="15">
        <v>34241.75</v>
      </c>
      <c r="J150" s="15">
        <v>0</v>
      </c>
      <c r="K150" s="15">
        <v>74710.13</v>
      </c>
      <c r="L150" s="15">
        <v>370.37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74710.13</v>
      </c>
      <c r="T150" s="15">
        <v>103407.55</v>
      </c>
      <c r="U150" s="15">
        <v>354.1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103761.65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34612.120000000003</v>
      </c>
      <c r="AW150" s="15">
        <v>103761.65</v>
      </c>
      <c r="AX150" s="16">
        <v>76</v>
      </c>
      <c r="AY150" s="16">
        <v>360</v>
      </c>
      <c r="AZ150" s="15">
        <v>250523.33</v>
      </c>
      <c r="BA150" s="15">
        <v>79200</v>
      </c>
      <c r="BB150" s="14">
        <v>90</v>
      </c>
      <c r="BC150" s="14">
        <v>84.897874999999999</v>
      </c>
      <c r="BD150" s="14">
        <v>10.5</v>
      </c>
      <c r="BE150" s="14"/>
      <c r="BF150" s="13" t="s">
        <v>419</v>
      </c>
      <c r="BG150" s="11"/>
      <c r="BH150" s="13" t="s">
        <v>436</v>
      </c>
      <c r="BI150" s="13" t="s">
        <v>437</v>
      </c>
      <c r="BJ150" s="13" t="s">
        <v>502</v>
      </c>
      <c r="BK150" s="13" t="s">
        <v>426</v>
      </c>
      <c r="BL150" s="12" t="s">
        <v>1</v>
      </c>
      <c r="BM150" s="14">
        <v>608752.85713560996</v>
      </c>
      <c r="BN150" s="12" t="s">
        <v>3</v>
      </c>
      <c r="BO150" s="14"/>
      <c r="BP150" s="17">
        <v>36803</v>
      </c>
      <c r="BQ150" s="17">
        <v>47760</v>
      </c>
      <c r="BR150" s="14">
        <v>43259.59</v>
      </c>
      <c r="BS150" s="14">
        <v>132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45444</v>
      </c>
      <c r="E151" s="6" t="s">
        <v>96</v>
      </c>
      <c r="F151" s="21">
        <v>105</v>
      </c>
      <c r="G151" s="21">
        <v>104</v>
      </c>
      <c r="H151" s="8">
        <v>35276.1</v>
      </c>
      <c r="I151" s="8">
        <v>24692.2</v>
      </c>
      <c r="J151" s="8">
        <v>0</v>
      </c>
      <c r="K151" s="8">
        <v>59968.3</v>
      </c>
      <c r="L151" s="8">
        <v>360.46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59968.3</v>
      </c>
      <c r="T151" s="8">
        <v>45566.45</v>
      </c>
      <c r="U151" s="8">
        <v>308.67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45875.12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0</v>
      </c>
      <c r="AV151" s="8">
        <v>25052.66</v>
      </c>
      <c r="AW151" s="8">
        <v>45875.12</v>
      </c>
      <c r="AX151" s="9">
        <v>70</v>
      </c>
      <c r="AY151" s="9">
        <v>360</v>
      </c>
      <c r="AZ151" s="8">
        <v>287011.34000000003</v>
      </c>
      <c r="BA151" s="8">
        <v>73150</v>
      </c>
      <c r="BB151" s="7">
        <v>70</v>
      </c>
      <c r="BC151" s="7">
        <v>57.385933014354102</v>
      </c>
      <c r="BD151" s="7">
        <v>10.5</v>
      </c>
      <c r="BE151" s="7"/>
      <c r="BF151" s="6" t="s">
        <v>419</v>
      </c>
      <c r="BG151" s="4"/>
      <c r="BH151" s="6" t="s">
        <v>436</v>
      </c>
      <c r="BI151" s="6" t="s">
        <v>437</v>
      </c>
      <c r="BJ151" s="6" t="s">
        <v>502</v>
      </c>
      <c r="BK151" s="6" t="s">
        <v>426</v>
      </c>
      <c r="BL151" s="5" t="s">
        <v>1</v>
      </c>
      <c r="BM151" s="7">
        <v>488633.52215510001</v>
      </c>
      <c r="BN151" s="5" t="s">
        <v>3</v>
      </c>
      <c r="BO151" s="7"/>
      <c r="BP151" s="10">
        <v>36598</v>
      </c>
      <c r="BQ151" s="10">
        <v>47555</v>
      </c>
      <c r="BR151" s="7">
        <v>25224.82</v>
      </c>
      <c r="BS151" s="7">
        <v>148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45444</v>
      </c>
      <c r="E152" s="13" t="s">
        <v>97</v>
      </c>
      <c r="F152" s="22">
        <v>212</v>
      </c>
      <c r="G152" s="22">
        <v>211</v>
      </c>
      <c r="H152" s="15">
        <v>2693.6000000000099</v>
      </c>
      <c r="I152" s="15">
        <v>187872.84</v>
      </c>
      <c r="J152" s="15">
        <v>0</v>
      </c>
      <c r="K152" s="15">
        <v>190566.44</v>
      </c>
      <c r="L152" s="15">
        <v>1881.58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190566.44</v>
      </c>
      <c r="T152" s="15">
        <v>215090.71</v>
      </c>
      <c r="U152" s="15">
        <v>22.27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215112.98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8">
        <f t="shared" si="2"/>
        <v>0</v>
      </c>
      <c r="AV152" s="15">
        <v>189754.42</v>
      </c>
      <c r="AW152" s="15">
        <v>215112.98</v>
      </c>
      <c r="AX152" s="16">
        <v>49</v>
      </c>
      <c r="AY152" s="16">
        <v>300</v>
      </c>
      <c r="AZ152" s="15">
        <v>890001.88</v>
      </c>
      <c r="BA152" s="15">
        <v>210820.41</v>
      </c>
      <c r="BB152" s="14">
        <v>78</v>
      </c>
      <c r="BC152" s="14">
        <v>70.5063723194543</v>
      </c>
      <c r="BD152" s="14">
        <v>9.92</v>
      </c>
      <c r="BE152" s="14"/>
      <c r="BF152" s="13" t="s">
        <v>419</v>
      </c>
      <c r="BG152" s="11"/>
      <c r="BH152" s="13" t="s">
        <v>509</v>
      </c>
      <c r="BI152" s="13" t="s">
        <v>510</v>
      </c>
      <c r="BJ152" s="13" t="s">
        <v>511</v>
      </c>
      <c r="BK152" s="13" t="s">
        <v>426</v>
      </c>
      <c r="BL152" s="12" t="s">
        <v>1</v>
      </c>
      <c r="BM152" s="14">
        <v>1552772.89470868</v>
      </c>
      <c r="BN152" s="12" t="s">
        <v>3</v>
      </c>
      <c r="BO152" s="14"/>
      <c r="BP152" s="17">
        <v>37820</v>
      </c>
      <c r="BQ152" s="17">
        <v>46174</v>
      </c>
      <c r="BR152" s="14">
        <v>109701.88</v>
      </c>
      <c r="BS152" s="14">
        <v>229.45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45444</v>
      </c>
      <c r="E153" s="6" t="s">
        <v>98</v>
      </c>
      <c r="F153" s="21">
        <v>89</v>
      </c>
      <c r="G153" s="21">
        <v>88</v>
      </c>
      <c r="H153" s="8">
        <v>89011.8</v>
      </c>
      <c r="I153" s="8">
        <v>90681.33</v>
      </c>
      <c r="J153" s="8">
        <v>0</v>
      </c>
      <c r="K153" s="8">
        <v>179693.13</v>
      </c>
      <c r="L153" s="8">
        <v>1448.22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179693.13</v>
      </c>
      <c r="T153" s="8">
        <v>100859.87</v>
      </c>
      <c r="U153" s="8">
        <v>727.67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101587.54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0</v>
      </c>
      <c r="AV153" s="8">
        <v>92129.55</v>
      </c>
      <c r="AW153" s="8">
        <v>101587.54</v>
      </c>
      <c r="AX153" s="9">
        <v>49</v>
      </c>
      <c r="AY153" s="9">
        <v>300</v>
      </c>
      <c r="AZ153" s="8">
        <v>1145068.3999999999</v>
      </c>
      <c r="BA153" s="8">
        <v>243023.81</v>
      </c>
      <c r="BB153" s="7">
        <v>69</v>
      </c>
      <c r="BC153" s="7">
        <v>51.018976165339502</v>
      </c>
      <c r="BD153" s="7">
        <v>9.81</v>
      </c>
      <c r="BE153" s="7"/>
      <c r="BF153" s="6" t="s">
        <v>419</v>
      </c>
      <c r="BG153" s="4"/>
      <c r="BH153" s="6" t="s">
        <v>509</v>
      </c>
      <c r="BI153" s="6" t="s">
        <v>512</v>
      </c>
      <c r="BJ153" s="6" t="s">
        <v>513</v>
      </c>
      <c r="BK153" s="6" t="s">
        <v>426</v>
      </c>
      <c r="BL153" s="5" t="s">
        <v>1</v>
      </c>
      <c r="BM153" s="7">
        <v>1464175.0227866101</v>
      </c>
      <c r="BN153" s="5" t="s">
        <v>3</v>
      </c>
      <c r="BO153" s="7"/>
      <c r="BP153" s="10">
        <v>37806</v>
      </c>
      <c r="BQ153" s="10">
        <v>46938</v>
      </c>
      <c r="BR153" s="7">
        <v>55088.33</v>
      </c>
      <c r="BS153" s="7">
        <v>283.27999999999997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45444</v>
      </c>
      <c r="E154" s="13" t="s">
        <v>514</v>
      </c>
      <c r="F154" s="22">
        <v>0</v>
      </c>
      <c r="G154" s="22">
        <v>0</v>
      </c>
      <c r="H154" s="15">
        <v>35597.18</v>
      </c>
      <c r="I154" s="15">
        <v>0</v>
      </c>
      <c r="J154" s="15">
        <v>0</v>
      </c>
      <c r="K154" s="15">
        <v>35597.18</v>
      </c>
      <c r="L154" s="15">
        <v>357.65</v>
      </c>
      <c r="M154" s="15">
        <v>0</v>
      </c>
      <c r="N154" s="15">
        <v>0</v>
      </c>
      <c r="O154" s="15">
        <v>0</v>
      </c>
      <c r="P154" s="15">
        <v>357.65</v>
      </c>
      <c r="Q154" s="15">
        <v>0</v>
      </c>
      <c r="R154" s="15">
        <v>0</v>
      </c>
      <c r="S154" s="15">
        <v>35239.53</v>
      </c>
      <c r="T154" s="15">
        <v>0</v>
      </c>
      <c r="U154" s="15">
        <v>311.48</v>
      </c>
      <c r="V154" s="15">
        <v>0</v>
      </c>
      <c r="W154" s="15">
        <v>0</v>
      </c>
      <c r="X154" s="15">
        <v>311.48</v>
      </c>
      <c r="Y154" s="15">
        <v>0</v>
      </c>
      <c r="Z154" s="15">
        <v>0</v>
      </c>
      <c r="AA154" s="15">
        <v>0</v>
      </c>
      <c r="AB154" s="15">
        <v>148</v>
      </c>
      <c r="AC154" s="15">
        <v>0</v>
      </c>
      <c r="AD154" s="15">
        <v>0</v>
      </c>
      <c r="AE154" s="15">
        <v>0</v>
      </c>
      <c r="AF154" s="15">
        <v>0</v>
      </c>
      <c r="AG154" s="15">
        <v>-23.2</v>
      </c>
      <c r="AH154" s="15">
        <v>89.9</v>
      </c>
      <c r="AI154" s="15">
        <v>0.12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0.321544</v>
      </c>
      <c r="AU154" s="8">
        <f t="shared" si="2"/>
        <v>883.62845600000003</v>
      </c>
      <c r="AV154" s="15">
        <v>0</v>
      </c>
      <c r="AW154" s="15">
        <v>0</v>
      </c>
      <c r="AX154" s="16">
        <v>71</v>
      </c>
      <c r="AY154" s="16">
        <v>360</v>
      </c>
      <c r="AZ154" s="15">
        <v>289663.96999999997</v>
      </c>
      <c r="BA154" s="15">
        <v>73150</v>
      </c>
      <c r="BB154" s="14">
        <v>70</v>
      </c>
      <c r="BC154" s="14">
        <v>33.722038277511999</v>
      </c>
      <c r="BD154" s="14">
        <v>10.5</v>
      </c>
      <c r="BE154" s="14"/>
      <c r="BF154" s="13" t="s">
        <v>419</v>
      </c>
      <c r="BG154" s="11"/>
      <c r="BH154" s="13" t="s">
        <v>436</v>
      </c>
      <c r="BI154" s="13" t="s">
        <v>437</v>
      </c>
      <c r="BJ154" s="13" t="s">
        <v>502</v>
      </c>
      <c r="BK154" s="13" t="s">
        <v>423</v>
      </c>
      <c r="BL154" s="12" t="s">
        <v>1</v>
      </c>
      <c r="BM154" s="14">
        <v>287138.63262741</v>
      </c>
      <c r="BN154" s="12" t="s">
        <v>3</v>
      </c>
      <c r="BO154" s="14"/>
      <c r="BP154" s="17">
        <v>36649</v>
      </c>
      <c r="BQ154" s="17">
        <v>47606</v>
      </c>
      <c r="BR154" s="14">
        <v>0</v>
      </c>
      <c r="BS154" s="14">
        <v>148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45444</v>
      </c>
      <c r="E155" s="6" t="s">
        <v>99</v>
      </c>
      <c r="F155" s="21">
        <v>159</v>
      </c>
      <c r="G155" s="21">
        <v>158</v>
      </c>
      <c r="H155" s="8">
        <v>36027.839999999997</v>
      </c>
      <c r="I155" s="8">
        <v>49247.78</v>
      </c>
      <c r="J155" s="8">
        <v>0</v>
      </c>
      <c r="K155" s="8">
        <v>85275.62</v>
      </c>
      <c r="L155" s="8">
        <v>557.47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85275.62</v>
      </c>
      <c r="T155" s="8">
        <v>86382.85</v>
      </c>
      <c r="U155" s="8">
        <v>297.52999999999997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86680.38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49805.25</v>
      </c>
      <c r="AW155" s="8">
        <v>86680.38</v>
      </c>
      <c r="AX155" s="9">
        <v>51</v>
      </c>
      <c r="AY155" s="9">
        <v>300</v>
      </c>
      <c r="AZ155" s="8">
        <v>346355.16</v>
      </c>
      <c r="BA155" s="8">
        <v>94751.3</v>
      </c>
      <c r="BB155" s="7">
        <v>90</v>
      </c>
      <c r="BC155" s="7">
        <v>80.999477579727099</v>
      </c>
      <c r="BD155" s="7">
        <v>9.91</v>
      </c>
      <c r="BE155" s="7"/>
      <c r="BF155" s="6" t="s">
        <v>419</v>
      </c>
      <c r="BG155" s="4"/>
      <c r="BH155" s="6" t="s">
        <v>515</v>
      </c>
      <c r="BI155" s="6" t="s">
        <v>516</v>
      </c>
      <c r="BJ155" s="6" t="s">
        <v>4</v>
      </c>
      <c r="BK155" s="6" t="s">
        <v>426</v>
      </c>
      <c r="BL155" s="5" t="s">
        <v>1</v>
      </c>
      <c r="BM155" s="7">
        <v>694842.55105713999</v>
      </c>
      <c r="BN155" s="5" t="s">
        <v>3</v>
      </c>
      <c r="BO155" s="7"/>
      <c r="BP155" s="10">
        <v>37887</v>
      </c>
      <c r="BQ155" s="10">
        <v>47019</v>
      </c>
      <c r="BR155" s="7">
        <v>37355.46</v>
      </c>
      <c r="BS155" s="7">
        <v>103.79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45444</v>
      </c>
      <c r="E156" s="13" t="s">
        <v>100</v>
      </c>
      <c r="F156" s="22">
        <v>160</v>
      </c>
      <c r="G156" s="22">
        <v>159</v>
      </c>
      <c r="H156" s="15">
        <v>43569.81</v>
      </c>
      <c r="I156" s="15">
        <v>61190.92</v>
      </c>
      <c r="J156" s="15">
        <v>0</v>
      </c>
      <c r="K156" s="15">
        <v>104760.73</v>
      </c>
      <c r="L156" s="15">
        <v>690.57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104760.73</v>
      </c>
      <c r="T156" s="15">
        <v>106466.22</v>
      </c>
      <c r="U156" s="15">
        <v>359.81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106826.03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61881.49</v>
      </c>
      <c r="AW156" s="15">
        <v>106826.03</v>
      </c>
      <c r="AX156" s="16">
        <v>51</v>
      </c>
      <c r="AY156" s="16">
        <v>300</v>
      </c>
      <c r="AZ156" s="15">
        <v>425500</v>
      </c>
      <c r="BA156" s="15">
        <v>116402.71</v>
      </c>
      <c r="BB156" s="14">
        <v>90</v>
      </c>
      <c r="BC156" s="14">
        <v>80.998678639011104</v>
      </c>
      <c r="BD156" s="14">
        <v>9.91</v>
      </c>
      <c r="BE156" s="14"/>
      <c r="BF156" s="13" t="s">
        <v>419</v>
      </c>
      <c r="BG156" s="11"/>
      <c r="BH156" s="13" t="s">
        <v>509</v>
      </c>
      <c r="BI156" s="13" t="s">
        <v>517</v>
      </c>
      <c r="BJ156" s="13" t="s">
        <v>4</v>
      </c>
      <c r="BK156" s="13" t="s">
        <v>426</v>
      </c>
      <c r="BL156" s="12" t="s">
        <v>1</v>
      </c>
      <c r="BM156" s="14">
        <v>853611.06590380997</v>
      </c>
      <c r="BN156" s="12" t="s">
        <v>3</v>
      </c>
      <c r="BO156" s="14"/>
      <c r="BP156" s="17">
        <v>37887</v>
      </c>
      <c r="BQ156" s="17">
        <v>47019</v>
      </c>
      <c r="BR156" s="14">
        <v>46148.800000000003</v>
      </c>
      <c r="BS156" s="14">
        <v>127.5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45444</v>
      </c>
      <c r="E157" s="6" t="s">
        <v>101</v>
      </c>
      <c r="F157" s="21">
        <v>171</v>
      </c>
      <c r="G157" s="21">
        <v>170</v>
      </c>
      <c r="H157" s="8">
        <v>34316.65</v>
      </c>
      <c r="I157" s="8">
        <v>19640.919999999998</v>
      </c>
      <c r="J157" s="8">
        <v>0</v>
      </c>
      <c r="K157" s="8">
        <v>53957.57</v>
      </c>
      <c r="L157" s="8">
        <v>215.32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53957.57</v>
      </c>
      <c r="T157" s="8">
        <v>65835.14</v>
      </c>
      <c r="U157" s="8">
        <v>284.54000000000002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66119.679999999993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0</v>
      </c>
      <c r="AV157" s="8">
        <v>19856.240000000002</v>
      </c>
      <c r="AW157" s="8">
        <v>66119.679999999993</v>
      </c>
      <c r="AX157" s="9">
        <v>101</v>
      </c>
      <c r="AY157" s="9">
        <v>360</v>
      </c>
      <c r="AZ157" s="8">
        <v>228401.75</v>
      </c>
      <c r="BA157" s="8">
        <v>57200</v>
      </c>
      <c r="BB157" s="7">
        <v>80</v>
      </c>
      <c r="BC157" s="7">
        <v>75.465132867132894</v>
      </c>
      <c r="BD157" s="7">
        <v>9.9499999999999993</v>
      </c>
      <c r="BE157" s="7"/>
      <c r="BF157" s="6" t="s">
        <v>419</v>
      </c>
      <c r="BG157" s="4"/>
      <c r="BH157" s="6" t="s">
        <v>518</v>
      </c>
      <c r="BI157" s="6" t="s">
        <v>519</v>
      </c>
      <c r="BJ157" s="6" t="s">
        <v>520</v>
      </c>
      <c r="BK157" s="6" t="s">
        <v>426</v>
      </c>
      <c r="BL157" s="5" t="s">
        <v>1</v>
      </c>
      <c r="BM157" s="7">
        <v>439656.91000128997</v>
      </c>
      <c r="BN157" s="5" t="s">
        <v>3</v>
      </c>
      <c r="BO157" s="7"/>
      <c r="BP157" s="10">
        <v>37585</v>
      </c>
      <c r="BQ157" s="10">
        <v>48543</v>
      </c>
      <c r="BR157" s="7">
        <v>29456.720000000001</v>
      </c>
      <c r="BS157" s="7">
        <v>104.5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45444</v>
      </c>
      <c r="E158" s="13" t="s">
        <v>102</v>
      </c>
      <c r="F158" s="22">
        <v>191</v>
      </c>
      <c r="G158" s="22">
        <v>190</v>
      </c>
      <c r="H158" s="15">
        <v>42829.67</v>
      </c>
      <c r="I158" s="15">
        <v>40554.949999999997</v>
      </c>
      <c r="J158" s="15">
        <v>0</v>
      </c>
      <c r="K158" s="15">
        <v>83384.62</v>
      </c>
      <c r="L158" s="15">
        <v>437.76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83384.62</v>
      </c>
      <c r="T158" s="15">
        <v>114636.37</v>
      </c>
      <c r="U158" s="15">
        <v>374.76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115011.13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40992.71</v>
      </c>
      <c r="AW158" s="15">
        <v>115011.13</v>
      </c>
      <c r="AX158" s="16">
        <v>70</v>
      </c>
      <c r="AY158" s="16">
        <v>360</v>
      </c>
      <c r="AZ158" s="15">
        <v>286468.36</v>
      </c>
      <c r="BA158" s="15">
        <v>88825</v>
      </c>
      <c r="BB158" s="14">
        <v>85</v>
      </c>
      <c r="BC158" s="14">
        <v>79.793894736842105</v>
      </c>
      <c r="BD158" s="14">
        <v>10.5</v>
      </c>
      <c r="BE158" s="14"/>
      <c r="BF158" s="13" t="s">
        <v>419</v>
      </c>
      <c r="BG158" s="11"/>
      <c r="BH158" s="13" t="s">
        <v>518</v>
      </c>
      <c r="BI158" s="13" t="s">
        <v>519</v>
      </c>
      <c r="BJ158" s="13" t="s">
        <v>520</v>
      </c>
      <c r="BK158" s="13" t="s">
        <v>426</v>
      </c>
      <c r="BL158" s="12" t="s">
        <v>1</v>
      </c>
      <c r="BM158" s="14">
        <v>679434.31053013995</v>
      </c>
      <c r="BN158" s="12" t="s">
        <v>3</v>
      </c>
      <c r="BO158" s="14"/>
      <c r="BP158" s="17">
        <v>36591</v>
      </c>
      <c r="BQ158" s="17">
        <v>47548</v>
      </c>
      <c r="BR158" s="14">
        <v>48727.68</v>
      </c>
      <c r="BS158" s="14">
        <v>148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45444</v>
      </c>
      <c r="E159" s="6" t="s">
        <v>521</v>
      </c>
      <c r="F159" s="21">
        <v>0</v>
      </c>
      <c r="G159" s="21">
        <v>0</v>
      </c>
      <c r="H159" s="8">
        <v>43553.82</v>
      </c>
      <c r="I159" s="8">
        <v>0</v>
      </c>
      <c r="J159" s="8">
        <v>0</v>
      </c>
      <c r="K159" s="8">
        <v>43553.82</v>
      </c>
      <c r="L159" s="8">
        <v>431.42</v>
      </c>
      <c r="M159" s="8">
        <v>0</v>
      </c>
      <c r="N159" s="8">
        <v>0</v>
      </c>
      <c r="O159" s="8">
        <v>0</v>
      </c>
      <c r="P159" s="8">
        <v>431.42</v>
      </c>
      <c r="Q159" s="8">
        <v>0</v>
      </c>
      <c r="R159" s="8">
        <v>0</v>
      </c>
      <c r="S159" s="8">
        <v>43122.400000000001</v>
      </c>
      <c r="T159" s="8">
        <v>0</v>
      </c>
      <c r="U159" s="8">
        <v>381.1</v>
      </c>
      <c r="V159" s="8">
        <v>0</v>
      </c>
      <c r="W159" s="8">
        <v>0</v>
      </c>
      <c r="X159" s="8">
        <v>381.1</v>
      </c>
      <c r="Y159" s="8">
        <v>0</v>
      </c>
      <c r="Z159" s="8">
        <v>0</v>
      </c>
      <c r="AA159" s="8">
        <v>0</v>
      </c>
      <c r="AB159" s="8">
        <v>148</v>
      </c>
      <c r="AC159" s="8">
        <v>0</v>
      </c>
      <c r="AD159" s="8">
        <v>0</v>
      </c>
      <c r="AE159" s="8">
        <v>0</v>
      </c>
      <c r="AF159" s="8">
        <v>0</v>
      </c>
      <c r="AG159" s="8">
        <v>0.46</v>
      </c>
      <c r="AH159" s="8">
        <v>105.68</v>
      </c>
      <c r="AI159" s="8">
        <v>0.22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4.9090000000000002E-3</v>
      </c>
      <c r="AU159" s="8">
        <f t="shared" si="2"/>
        <v>1066.8750910000001</v>
      </c>
      <c r="AV159" s="8">
        <v>0</v>
      </c>
      <c r="AW159" s="8">
        <v>0</v>
      </c>
      <c r="AX159" s="9">
        <v>76</v>
      </c>
      <c r="AY159" s="9">
        <v>360</v>
      </c>
      <c r="AZ159" s="8">
        <v>297407.52</v>
      </c>
      <c r="BA159" s="8">
        <v>88825</v>
      </c>
      <c r="BB159" s="7">
        <v>85</v>
      </c>
      <c r="BC159" s="7">
        <v>41.265454545454503</v>
      </c>
      <c r="BD159" s="7">
        <v>10.5</v>
      </c>
      <c r="BE159" s="7"/>
      <c r="BF159" s="6" t="s">
        <v>419</v>
      </c>
      <c r="BG159" s="4"/>
      <c r="BH159" s="6" t="s">
        <v>518</v>
      </c>
      <c r="BI159" s="6" t="s">
        <v>519</v>
      </c>
      <c r="BJ159" s="6" t="s">
        <v>520</v>
      </c>
      <c r="BK159" s="6" t="s">
        <v>423</v>
      </c>
      <c r="BL159" s="5" t="s">
        <v>1</v>
      </c>
      <c r="BM159" s="7">
        <v>351369.81031279999</v>
      </c>
      <c r="BN159" s="5" t="s">
        <v>3</v>
      </c>
      <c r="BO159" s="7"/>
      <c r="BP159" s="10">
        <v>36802</v>
      </c>
      <c r="BQ159" s="10">
        <v>47759</v>
      </c>
      <c r="BR159" s="7">
        <v>0</v>
      </c>
      <c r="BS159" s="7">
        <v>148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45444</v>
      </c>
      <c r="E160" s="13" t="s">
        <v>103</v>
      </c>
      <c r="F160" s="22">
        <v>7</v>
      </c>
      <c r="G160" s="22">
        <v>7</v>
      </c>
      <c r="H160" s="15">
        <v>0</v>
      </c>
      <c r="I160" s="15">
        <v>3935.13</v>
      </c>
      <c r="J160" s="15">
        <v>0</v>
      </c>
      <c r="K160" s="15">
        <v>3935.13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3935.13</v>
      </c>
      <c r="T160" s="15">
        <v>135.99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135.99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3935.13</v>
      </c>
      <c r="AW160" s="15">
        <v>135.99</v>
      </c>
      <c r="AX160" s="16">
        <v>89</v>
      </c>
      <c r="AY160" s="16">
        <v>360</v>
      </c>
      <c r="AZ160" s="15">
        <v>186817.92000000001</v>
      </c>
      <c r="BA160" s="15">
        <v>64350</v>
      </c>
      <c r="BB160" s="14">
        <v>90</v>
      </c>
      <c r="BC160" s="14">
        <v>5.5036783216783203</v>
      </c>
      <c r="BD160" s="14">
        <v>9.9499999999999993</v>
      </c>
      <c r="BE160" s="14"/>
      <c r="BF160" s="13" t="s">
        <v>419</v>
      </c>
      <c r="BG160" s="11"/>
      <c r="BH160" s="13" t="s">
        <v>518</v>
      </c>
      <c r="BI160" s="13" t="s">
        <v>519</v>
      </c>
      <c r="BJ160" s="13" t="s">
        <v>520</v>
      </c>
      <c r="BK160" s="13" t="s">
        <v>426</v>
      </c>
      <c r="BL160" s="12" t="s">
        <v>1</v>
      </c>
      <c r="BM160" s="14">
        <v>32064.214460610001</v>
      </c>
      <c r="BN160" s="12" t="s">
        <v>3</v>
      </c>
      <c r="BO160" s="14"/>
      <c r="BP160" s="17">
        <v>36439</v>
      </c>
      <c r="BQ160" s="17">
        <v>47397</v>
      </c>
      <c r="BR160" s="14">
        <v>1424.8</v>
      </c>
      <c r="BS160" s="14">
        <v>0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45444</v>
      </c>
      <c r="E161" s="6" t="s">
        <v>522</v>
      </c>
      <c r="F161" s="21">
        <v>0</v>
      </c>
      <c r="G161" s="21">
        <v>0</v>
      </c>
      <c r="H161" s="8">
        <v>25321.26</v>
      </c>
      <c r="I161" s="8">
        <v>0</v>
      </c>
      <c r="J161" s="8">
        <v>0</v>
      </c>
      <c r="K161" s="8">
        <v>25321.26</v>
      </c>
      <c r="L161" s="8">
        <v>289.89999999999998</v>
      </c>
      <c r="M161" s="8">
        <v>0</v>
      </c>
      <c r="N161" s="8">
        <v>0</v>
      </c>
      <c r="O161" s="8">
        <v>0</v>
      </c>
      <c r="P161" s="8">
        <v>289.89999999999998</v>
      </c>
      <c r="Q161" s="8">
        <v>0</v>
      </c>
      <c r="R161" s="8">
        <v>0</v>
      </c>
      <c r="S161" s="8">
        <v>25031.360000000001</v>
      </c>
      <c r="T161" s="8">
        <v>0</v>
      </c>
      <c r="U161" s="8">
        <v>209.96</v>
      </c>
      <c r="V161" s="8">
        <v>0</v>
      </c>
      <c r="W161" s="8">
        <v>0</v>
      </c>
      <c r="X161" s="8">
        <v>209.96</v>
      </c>
      <c r="Y161" s="8">
        <v>0</v>
      </c>
      <c r="Z161" s="8">
        <v>0</v>
      </c>
      <c r="AA161" s="8">
        <v>0</v>
      </c>
      <c r="AB161" s="8">
        <v>104.5</v>
      </c>
      <c r="AC161" s="8">
        <v>0</v>
      </c>
      <c r="AD161" s="8">
        <v>0</v>
      </c>
      <c r="AE161" s="8">
        <v>0</v>
      </c>
      <c r="AF161" s="8">
        <v>0</v>
      </c>
      <c r="AG161" s="8">
        <v>6.98</v>
      </c>
      <c r="AH161" s="8">
        <v>66.5</v>
      </c>
      <c r="AI161" s="8">
        <v>0.18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0.14000000000000001</v>
      </c>
      <c r="AR161" s="8">
        <v>0</v>
      </c>
      <c r="AS161" s="8">
        <v>3.16</v>
      </c>
      <c r="AT161" s="8">
        <v>0</v>
      </c>
      <c r="AU161" s="8">
        <f t="shared" si="2"/>
        <v>675</v>
      </c>
      <c r="AV161" s="8">
        <v>0</v>
      </c>
      <c r="AW161" s="8">
        <v>0</v>
      </c>
      <c r="AX161" s="9">
        <v>64</v>
      </c>
      <c r="AY161" s="9">
        <v>360</v>
      </c>
      <c r="AZ161" s="8">
        <v>186817.92000000001</v>
      </c>
      <c r="BA161" s="8">
        <v>57200</v>
      </c>
      <c r="BB161" s="7">
        <v>80</v>
      </c>
      <c r="BC161" s="7">
        <v>35.008895104895103</v>
      </c>
      <c r="BD161" s="7">
        <v>9.9499999999999993</v>
      </c>
      <c r="BE161" s="7"/>
      <c r="BF161" s="6" t="s">
        <v>419</v>
      </c>
      <c r="BG161" s="4"/>
      <c r="BH161" s="6" t="s">
        <v>518</v>
      </c>
      <c r="BI161" s="6" t="s">
        <v>519</v>
      </c>
      <c r="BJ161" s="6" t="s">
        <v>520</v>
      </c>
      <c r="BK161" s="6" t="s">
        <v>423</v>
      </c>
      <c r="BL161" s="5" t="s">
        <v>1</v>
      </c>
      <c r="BM161" s="7">
        <v>203960.45245792001</v>
      </c>
      <c r="BN161" s="5" t="s">
        <v>3</v>
      </c>
      <c r="BO161" s="7"/>
      <c r="BP161" s="10">
        <v>36439</v>
      </c>
      <c r="BQ161" s="10">
        <v>47397</v>
      </c>
      <c r="BR161" s="7">
        <v>0</v>
      </c>
      <c r="BS161" s="7">
        <v>104.5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45444</v>
      </c>
      <c r="E162" s="13" t="s">
        <v>104</v>
      </c>
      <c r="F162" s="22">
        <v>191</v>
      </c>
      <c r="G162" s="22">
        <v>190</v>
      </c>
      <c r="H162" s="15">
        <v>47401.54</v>
      </c>
      <c r="I162" s="15">
        <v>36848.92</v>
      </c>
      <c r="J162" s="15">
        <v>0</v>
      </c>
      <c r="K162" s="15">
        <v>84250.46</v>
      </c>
      <c r="L162" s="15">
        <v>397.76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84250.46</v>
      </c>
      <c r="T162" s="15">
        <v>117864.38</v>
      </c>
      <c r="U162" s="15">
        <v>414.76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118279.14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8">
        <f t="shared" si="2"/>
        <v>0</v>
      </c>
      <c r="AV162" s="15">
        <v>37246.68</v>
      </c>
      <c r="AW162" s="15">
        <v>118279.14</v>
      </c>
      <c r="AX162" s="16">
        <v>81</v>
      </c>
      <c r="AY162" s="16">
        <v>360</v>
      </c>
      <c r="AZ162" s="15">
        <v>307573.07</v>
      </c>
      <c r="BA162" s="15">
        <v>88825</v>
      </c>
      <c r="BB162" s="14">
        <v>85</v>
      </c>
      <c r="BC162" s="14">
        <v>80.622449760765605</v>
      </c>
      <c r="BD162" s="14">
        <v>10.5</v>
      </c>
      <c r="BE162" s="14"/>
      <c r="BF162" s="13" t="s">
        <v>419</v>
      </c>
      <c r="BG162" s="11"/>
      <c r="BH162" s="13" t="s">
        <v>518</v>
      </c>
      <c r="BI162" s="13" t="s">
        <v>519</v>
      </c>
      <c r="BJ162" s="13" t="s">
        <v>520</v>
      </c>
      <c r="BK162" s="13" t="s">
        <v>426</v>
      </c>
      <c r="BL162" s="12" t="s">
        <v>1</v>
      </c>
      <c r="BM162" s="14">
        <v>686489.34542062005</v>
      </c>
      <c r="BN162" s="12" t="s">
        <v>3</v>
      </c>
      <c r="BO162" s="14"/>
      <c r="BP162" s="17">
        <v>36966</v>
      </c>
      <c r="BQ162" s="17">
        <v>47923</v>
      </c>
      <c r="BR162" s="14">
        <v>48487.26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45444</v>
      </c>
      <c r="E163" s="6" t="s">
        <v>523</v>
      </c>
      <c r="F163" s="21">
        <v>0</v>
      </c>
      <c r="G163" s="21">
        <v>0</v>
      </c>
      <c r="H163" s="8">
        <v>47095.22</v>
      </c>
      <c r="I163" s="8">
        <v>291.42</v>
      </c>
      <c r="J163" s="8">
        <v>0</v>
      </c>
      <c r="K163" s="8">
        <v>47386.64</v>
      </c>
      <c r="L163" s="8">
        <v>400.44</v>
      </c>
      <c r="M163" s="8">
        <v>0</v>
      </c>
      <c r="N163" s="8">
        <v>0</v>
      </c>
      <c r="O163" s="8">
        <v>291.42</v>
      </c>
      <c r="P163" s="8">
        <v>64.959999999999994</v>
      </c>
      <c r="Q163" s="8">
        <v>0</v>
      </c>
      <c r="R163" s="8">
        <v>0</v>
      </c>
      <c r="S163" s="8">
        <v>47030.26</v>
      </c>
      <c r="T163" s="8">
        <v>0</v>
      </c>
      <c r="U163" s="8">
        <v>412.08</v>
      </c>
      <c r="V163" s="8">
        <v>0</v>
      </c>
      <c r="W163" s="8">
        <v>0</v>
      </c>
      <c r="X163" s="8">
        <v>412.08</v>
      </c>
      <c r="Y163" s="8">
        <v>0</v>
      </c>
      <c r="Z163" s="8">
        <v>0</v>
      </c>
      <c r="AA163" s="8">
        <v>0</v>
      </c>
      <c r="AB163" s="8">
        <v>148</v>
      </c>
      <c r="AC163" s="8">
        <v>0</v>
      </c>
      <c r="AD163" s="8">
        <v>0</v>
      </c>
      <c r="AE163" s="8">
        <v>0</v>
      </c>
      <c r="AF163" s="8">
        <v>0</v>
      </c>
      <c r="AG163" s="8">
        <v>-29.52</v>
      </c>
      <c r="AH163" s="8">
        <v>105.68</v>
      </c>
      <c r="AI163" s="8">
        <v>0.25</v>
      </c>
      <c r="AJ163" s="8">
        <v>0</v>
      </c>
      <c r="AK163" s="8">
        <v>0</v>
      </c>
      <c r="AL163" s="8">
        <v>0</v>
      </c>
      <c r="AM163" s="8">
        <v>44.17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1037.0400000000002</v>
      </c>
      <c r="AV163" s="8">
        <v>335.48</v>
      </c>
      <c r="AW163" s="8">
        <v>0</v>
      </c>
      <c r="AX163" s="9">
        <v>81</v>
      </c>
      <c r="AY163" s="9">
        <v>360</v>
      </c>
      <c r="AZ163" s="8">
        <v>307741.53000000003</v>
      </c>
      <c r="BA163" s="8">
        <v>88825</v>
      </c>
      <c r="BB163" s="7">
        <v>85</v>
      </c>
      <c r="BC163" s="7">
        <v>45.005033492823003</v>
      </c>
      <c r="BD163" s="7">
        <v>10.5</v>
      </c>
      <c r="BE163" s="7"/>
      <c r="BF163" s="6" t="s">
        <v>419</v>
      </c>
      <c r="BG163" s="4"/>
      <c r="BH163" s="6" t="s">
        <v>518</v>
      </c>
      <c r="BI163" s="6" t="s">
        <v>519</v>
      </c>
      <c r="BJ163" s="6" t="s">
        <v>520</v>
      </c>
      <c r="BK163" s="6" t="s">
        <v>423</v>
      </c>
      <c r="BL163" s="5" t="s">
        <v>1</v>
      </c>
      <c r="BM163" s="7">
        <v>383211.82344121998</v>
      </c>
      <c r="BN163" s="5" t="s">
        <v>3</v>
      </c>
      <c r="BO163" s="7"/>
      <c r="BP163" s="10">
        <v>36952</v>
      </c>
      <c r="BQ163" s="10">
        <v>47909</v>
      </c>
      <c r="BR163" s="7">
        <v>0</v>
      </c>
      <c r="BS163" s="7">
        <v>148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45444</v>
      </c>
      <c r="E164" s="13" t="s">
        <v>105</v>
      </c>
      <c r="F164" s="22">
        <v>169</v>
      </c>
      <c r="G164" s="22">
        <v>168</v>
      </c>
      <c r="H164" s="15">
        <v>48958.37</v>
      </c>
      <c r="I164" s="15">
        <v>33830.47</v>
      </c>
      <c r="J164" s="15">
        <v>0</v>
      </c>
      <c r="K164" s="15">
        <v>82788.84</v>
      </c>
      <c r="L164" s="15">
        <v>384.13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82788.84</v>
      </c>
      <c r="T164" s="15">
        <v>103109.25</v>
      </c>
      <c r="U164" s="15">
        <v>428.39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103537.64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8">
        <f t="shared" si="2"/>
        <v>0</v>
      </c>
      <c r="AV164" s="15">
        <v>34214.6</v>
      </c>
      <c r="AW164" s="15">
        <v>103537.64</v>
      </c>
      <c r="AX164" s="16">
        <v>85</v>
      </c>
      <c r="AY164" s="16">
        <v>360</v>
      </c>
      <c r="AZ164" s="15">
        <v>312318.52</v>
      </c>
      <c r="BA164" s="15">
        <v>88825</v>
      </c>
      <c r="BB164" s="14">
        <v>85</v>
      </c>
      <c r="BC164" s="14">
        <v>79.223770334928204</v>
      </c>
      <c r="BD164" s="14">
        <v>10.5</v>
      </c>
      <c r="BE164" s="14"/>
      <c r="BF164" s="13" t="s">
        <v>419</v>
      </c>
      <c r="BG164" s="11"/>
      <c r="BH164" s="13" t="s">
        <v>518</v>
      </c>
      <c r="BI164" s="13" t="s">
        <v>519</v>
      </c>
      <c r="BJ164" s="13" t="s">
        <v>520</v>
      </c>
      <c r="BK164" s="13" t="s">
        <v>426</v>
      </c>
      <c r="BL164" s="12" t="s">
        <v>1</v>
      </c>
      <c r="BM164" s="14">
        <v>674579.77772148</v>
      </c>
      <c r="BN164" s="12" t="s">
        <v>3</v>
      </c>
      <c r="BO164" s="14"/>
      <c r="BP164" s="17">
        <v>37074</v>
      </c>
      <c r="BQ164" s="17">
        <v>48031</v>
      </c>
      <c r="BR164" s="14">
        <v>42907.41</v>
      </c>
      <c r="BS164" s="14">
        <v>148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45444</v>
      </c>
      <c r="E165" s="6" t="s">
        <v>106</v>
      </c>
      <c r="F165" s="21">
        <v>187</v>
      </c>
      <c r="G165" s="21">
        <v>186</v>
      </c>
      <c r="H165" s="8">
        <v>28819.23</v>
      </c>
      <c r="I165" s="8">
        <v>30674.3</v>
      </c>
      <c r="J165" s="8">
        <v>0</v>
      </c>
      <c r="K165" s="8">
        <v>59493.53</v>
      </c>
      <c r="L165" s="8">
        <v>323.38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59493.53</v>
      </c>
      <c r="T165" s="8">
        <v>74483.28</v>
      </c>
      <c r="U165" s="8">
        <v>238.96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74722.240000000005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30997.68</v>
      </c>
      <c r="AW165" s="8">
        <v>74722.240000000005</v>
      </c>
      <c r="AX165" s="9">
        <v>66</v>
      </c>
      <c r="AY165" s="9">
        <v>360</v>
      </c>
      <c r="AZ165" s="8">
        <v>189221.1</v>
      </c>
      <c r="BA165" s="8">
        <v>64350</v>
      </c>
      <c r="BB165" s="7">
        <v>90</v>
      </c>
      <c r="BC165" s="7">
        <v>83.207734265734302</v>
      </c>
      <c r="BD165" s="7">
        <v>9.9499999999999993</v>
      </c>
      <c r="BE165" s="7"/>
      <c r="BF165" s="6" t="s">
        <v>419</v>
      </c>
      <c r="BG165" s="4"/>
      <c r="BH165" s="6" t="s">
        <v>524</v>
      </c>
      <c r="BI165" s="6" t="s">
        <v>525</v>
      </c>
      <c r="BJ165" s="6" t="s">
        <v>526</v>
      </c>
      <c r="BK165" s="6" t="s">
        <v>426</v>
      </c>
      <c r="BL165" s="5" t="s">
        <v>1</v>
      </c>
      <c r="BM165" s="7">
        <v>484765.00266540999</v>
      </c>
      <c r="BN165" s="5" t="s">
        <v>3</v>
      </c>
      <c r="BO165" s="7"/>
      <c r="BP165" s="10">
        <v>36494</v>
      </c>
      <c r="BQ165" s="10">
        <v>47452</v>
      </c>
      <c r="BR165" s="7">
        <v>33482.800000000003</v>
      </c>
      <c r="BS165" s="7">
        <v>104.5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45444</v>
      </c>
      <c r="E166" s="13" t="s">
        <v>107</v>
      </c>
      <c r="F166" s="22">
        <v>108</v>
      </c>
      <c r="G166" s="22">
        <v>107</v>
      </c>
      <c r="H166" s="15">
        <v>28819.23</v>
      </c>
      <c r="I166" s="15">
        <v>23013.77</v>
      </c>
      <c r="J166" s="15">
        <v>0</v>
      </c>
      <c r="K166" s="15">
        <v>51833</v>
      </c>
      <c r="L166" s="15">
        <v>323.38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51833</v>
      </c>
      <c r="T166" s="15">
        <v>37718.949999999997</v>
      </c>
      <c r="U166" s="15">
        <v>238.96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37957.910000000003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8">
        <f t="shared" si="2"/>
        <v>0</v>
      </c>
      <c r="AV166" s="15">
        <v>23337.15</v>
      </c>
      <c r="AW166" s="15">
        <v>37957.910000000003</v>
      </c>
      <c r="AX166" s="16">
        <v>66</v>
      </c>
      <c r="AY166" s="16">
        <v>360</v>
      </c>
      <c r="AZ166" s="15">
        <v>189221.1</v>
      </c>
      <c r="BA166" s="15">
        <v>64350</v>
      </c>
      <c r="BB166" s="14">
        <v>90</v>
      </c>
      <c r="BC166" s="14">
        <v>72.493706293706296</v>
      </c>
      <c r="BD166" s="14">
        <v>9.9499999999999993</v>
      </c>
      <c r="BE166" s="14"/>
      <c r="BF166" s="13" t="s">
        <v>419</v>
      </c>
      <c r="BG166" s="11"/>
      <c r="BH166" s="13" t="s">
        <v>524</v>
      </c>
      <c r="BI166" s="13" t="s">
        <v>525</v>
      </c>
      <c r="BJ166" s="13" t="s">
        <v>526</v>
      </c>
      <c r="BK166" s="13" t="s">
        <v>426</v>
      </c>
      <c r="BL166" s="12" t="s">
        <v>1</v>
      </c>
      <c r="BM166" s="14">
        <v>422345.49510100001</v>
      </c>
      <c r="BN166" s="12" t="s">
        <v>3</v>
      </c>
      <c r="BO166" s="14"/>
      <c r="BP166" s="17">
        <v>36494</v>
      </c>
      <c r="BQ166" s="17">
        <v>47452</v>
      </c>
      <c r="BR166" s="14">
        <v>19412.900000000001</v>
      </c>
      <c r="BS166" s="14">
        <v>104.5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45444</v>
      </c>
      <c r="E167" s="6" t="s">
        <v>108</v>
      </c>
      <c r="F167" s="21">
        <v>106</v>
      </c>
      <c r="G167" s="21">
        <v>105</v>
      </c>
      <c r="H167" s="8">
        <v>27290.46</v>
      </c>
      <c r="I167" s="8">
        <v>19244.18</v>
      </c>
      <c r="J167" s="8">
        <v>0</v>
      </c>
      <c r="K167" s="8">
        <v>46534.64</v>
      </c>
      <c r="L167" s="8">
        <v>273.58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46534.64</v>
      </c>
      <c r="T167" s="8">
        <v>33740.980000000003</v>
      </c>
      <c r="U167" s="8">
        <v>226.28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33967.26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19517.759999999998</v>
      </c>
      <c r="AW167" s="8">
        <v>33967.26</v>
      </c>
      <c r="AX167" s="9">
        <v>72</v>
      </c>
      <c r="AY167" s="9">
        <v>360</v>
      </c>
      <c r="AZ167" s="8">
        <v>198660.61</v>
      </c>
      <c r="BA167" s="8">
        <v>57200</v>
      </c>
      <c r="BB167" s="7">
        <v>80</v>
      </c>
      <c r="BC167" s="7">
        <v>65.083412587412596</v>
      </c>
      <c r="BD167" s="7">
        <v>9.9499999999999993</v>
      </c>
      <c r="BE167" s="7"/>
      <c r="BF167" s="6" t="s">
        <v>419</v>
      </c>
      <c r="BG167" s="4"/>
      <c r="BH167" s="6" t="s">
        <v>524</v>
      </c>
      <c r="BI167" s="6" t="s">
        <v>525</v>
      </c>
      <c r="BJ167" s="6" t="s">
        <v>527</v>
      </c>
      <c r="BK167" s="6" t="s">
        <v>426</v>
      </c>
      <c r="BL167" s="5" t="s">
        <v>1</v>
      </c>
      <c r="BM167" s="7">
        <v>379173.41404408001</v>
      </c>
      <c r="BN167" s="5" t="s">
        <v>3</v>
      </c>
      <c r="BO167" s="7"/>
      <c r="BP167" s="10">
        <v>36661</v>
      </c>
      <c r="BQ167" s="10">
        <v>47618</v>
      </c>
      <c r="BR167" s="7">
        <v>18316.259999999998</v>
      </c>
      <c r="BS167" s="7">
        <v>104.5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45444</v>
      </c>
      <c r="E168" s="13" t="s">
        <v>332</v>
      </c>
      <c r="F168" s="22">
        <v>46</v>
      </c>
      <c r="G168" s="22">
        <v>45</v>
      </c>
      <c r="H168" s="15">
        <v>35830.660000000003</v>
      </c>
      <c r="I168" s="15">
        <v>10109.64</v>
      </c>
      <c r="J168" s="15">
        <v>0</v>
      </c>
      <c r="K168" s="15">
        <v>45940.3</v>
      </c>
      <c r="L168" s="15">
        <v>265.24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45940.3</v>
      </c>
      <c r="T168" s="15">
        <v>15416.85</v>
      </c>
      <c r="U168" s="15">
        <v>297.10000000000002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15713.95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10374.879999999999</v>
      </c>
      <c r="AW168" s="15">
        <v>15713.95</v>
      </c>
      <c r="AX168" s="16">
        <v>89</v>
      </c>
      <c r="AY168" s="16">
        <v>360</v>
      </c>
      <c r="AZ168" s="15">
        <v>217422.63</v>
      </c>
      <c r="BA168" s="15">
        <v>64350</v>
      </c>
      <c r="BB168" s="14">
        <v>90</v>
      </c>
      <c r="BC168" s="14">
        <v>64.2521678321678</v>
      </c>
      <c r="BD168" s="14">
        <v>9.9499999999999993</v>
      </c>
      <c r="BE168" s="14"/>
      <c r="BF168" s="13" t="s">
        <v>419</v>
      </c>
      <c r="BG168" s="11"/>
      <c r="BH168" s="13" t="s">
        <v>524</v>
      </c>
      <c r="BI168" s="13" t="s">
        <v>525</v>
      </c>
      <c r="BJ168" s="13" t="s">
        <v>526</v>
      </c>
      <c r="BK168" s="13" t="s">
        <v>426</v>
      </c>
      <c r="BL168" s="12" t="s">
        <v>1</v>
      </c>
      <c r="BM168" s="14">
        <v>374330.61463909998</v>
      </c>
      <c r="BN168" s="12" t="s">
        <v>3</v>
      </c>
      <c r="BO168" s="14"/>
      <c r="BP168" s="17">
        <v>37209</v>
      </c>
      <c r="BQ168" s="17">
        <v>48166</v>
      </c>
      <c r="BR168" s="14">
        <v>8194.9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45444</v>
      </c>
      <c r="E169" s="6" t="s">
        <v>528</v>
      </c>
      <c r="F169" s="21">
        <v>0</v>
      </c>
      <c r="G169" s="21">
        <v>0</v>
      </c>
      <c r="H169" s="8">
        <v>25738.79</v>
      </c>
      <c r="I169" s="8">
        <v>252.67</v>
      </c>
      <c r="J169" s="8">
        <v>0</v>
      </c>
      <c r="K169" s="8">
        <v>25991.46</v>
      </c>
      <c r="L169" s="8">
        <v>254.76</v>
      </c>
      <c r="M169" s="8">
        <v>0</v>
      </c>
      <c r="N169" s="8">
        <v>0</v>
      </c>
      <c r="O169" s="8">
        <v>252.67</v>
      </c>
      <c r="P169" s="8">
        <v>254.76</v>
      </c>
      <c r="Q169" s="8">
        <v>0</v>
      </c>
      <c r="R169" s="8">
        <v>0</v>
      </c>
      <c r="S169" s="8">
        <v>25484.03</v>
      </c>
      <c r="T169" s="8">
        <v>215.51</v>
      </c>
      <c r="U169" s="8">
        <v>213.42</v>
      </c>
      <c r="V169" s="8">
        <v>0</v>
      </c>
      <c r="W169" s="8">
        <v>215.51</v>
      </c>
      <c r="X169" s="8">
        <v>213.42</v>
      </c>
      <c r="Y169" s="8">
        <v>0</v>
      </c>
      <c r="Z169" s="8">
        <v>0</v>
      </c>
      <c r="AA169" s="8">
        <v>0</v>
      </c>
      <c r="AB169" s="8">
        <v>104.5</v>
      </c>
      <c r="AC169" s="8">
        <v>0</v>
      </c>
      <c r="AD169" s="8">
        <v>0</v>
      </c>
      <c r="AE169" s="8">
        <v>0</v>
      </c>
      <c r="AF169" s="8">
        <v>0</v>
      </c>
      <c r="AG169" s="8">
        <v>-25.72</v>
      </c>
      <c r="AH169" s="8">
        <v>63.02</v>
      </c>
      <c r="AI169" s="8">
        <v>0.22</v>
      </c>
      <c r="AJ169" s="8">
        <v>104.5</v>
      </c>
      <c r="AK169" s="8">
        <v>0</v>
      </c>
      <c r="AL169" s="8">
        <v>0</v>
      </c>
      <c r="AM169" s="8">
        <v>43.8</v>
      </c>
      <c r="AN169" s="8">
        <v>0</v>
      </c>
      <c r="AO169" s="8">
        <v>63.02</v>
      </c>
      <c r="AP169" s="8">
        <v>0.22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1289.92</v>
      </c>
      <c r="AV169" s="8">
        <v>0</v>
      </c>
      <c r="AW169" s="8">
        <v>0</v>
      </c>
      <c r="AX169" s="9">
        <v>72</v>
      </c>
      <c r="AY169" s="9">
        <v>360</v>
      </c>
      <c r="AZ169" s="8">
        <v>199442.1</v>
      </c>
      <c r="BA169" s="8">
        <v>53575</v>
      </c>
      <c r="BB169" s="7">
        <v>74.930000000000007</v>
      </c>
      <c r="BC169" s="7">
        <v>35.641966736350902</v>
      </c>
      <c r="BD169" s="7">
        <v>9.9499999999999993</v>
      </c>
      <c r="BE169" s="7"/>
      <c r="BF169" s="6" t="s">
        <v>419</v>
      </c>
      <c r="BG169" s="4"/>
      <c r="BH169" s="6" t="s">
        <v>529</v>
      </c>
      <c r="BI169" s="6" t="s">
        <v>309</v>
      </c>
      <c r="BJ169" s="6" t="s">
        <v>530</v>
      </c>
      <c r="BK169" s="6" t="s">
        <v>423</v>
      </c>
      <c r="BL169" s="5" t="s">
        <v>1</v>
      </c>
      <c r="BM169" s="7">
        <v>207648.89679391001</v>
      </c>
      <c r="BN169" s="5" t="s">
        <v>3</v>
      </c>
      <c r="BO169" s="7"/>
      <c r="BP169" s="10">
        <v>36693</v>
      </c>
      <c r="BQ169" s="10">
        <v>47650</v>
      </c>
      <c r="BR169" s="7">
        <v>0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45444</v>
      </c>
      <c r="E170" s="13" t="s">
        <v>531</v>
      </c>
      <c r="F170" s="22">
        <v>0</v>
      </c>
      <c r="G170" s="22">
        <v>0</v>
      </c>
      <c r="H170" s="15">
        <v>30735.19</v>
      </c>
      <c r="I170" s="15">
        <v>0</v>
      </c>
      <c r="J170" s="15">
        <v>0</v>
      </c>
      <c r="K170" s="15">
        <v>30735.19</v>
      </c>
      <c r="L170" s="15">
        <v>307.49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30735.19</v>
      </c>
      <c r="T170" s="15">
        <v>0</v>
      </c>
      <c r="U170" s="15">
        <v>254.85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254.85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-0.09</v>
      </c>
      <c r="AH170" s="15">
        <v>0.05</v>
      </c>
      <c r="AI170" s="15">
        <v>0.13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0.09</v>
      </c>
      <c r="AT170" s="15">
        <v>0</v>
      </c>
      <c r="AU170" s="8">
        <f t="shared" si="2"/>
        <v>1.3877787807814457E-17</v>
      </c>
      <c r="AV170" s="15">
        <v>307.49</v>
      </c>
      <c r="AW170" s="15">
        <v>254.85</v>
      </c>
      <c r="AX170" s="16">
        <v>72</v>
      </c>
      <c r="AY170" s="16">
        <v>360</v>
      </c>
      <c r="AZ170" s="15">
        <v>199442.1</v>
      </c>
      <c r="BA170" s="15">
        <v>64350</v>
      </c>
      <c r="BB170" s="14">
        <v>90</v>
      </c>
      <c r="BC170" s="14">
        <v>42.986279720279697</v>
      </c>
      <c r="BD170" s="14">
        <v>9.9499999999999993</v>
      </c>
      <c r="BE170" s="14"/>
      <c r="BF170" s="13" t="s">
        <v>419</v>
      </c>
      <c r="BG170" s="11"/>
      <c r="BH170" s="13" t="s">
        <v>529</v>
      </c>
      <c r="BI170" s="13" t="s">
        <v>309</v>
      </c>
      <c r="BJ170" s="13" t="s">
        <v>530</v>
      </c>
      <c r="BK170" s="13" t="s">
        <v>423</v>
      </c>
      <c r="BL170" s="12" t="s">
        <v>1</v>
      </c>
      <c r="BM170" s="14">
        <v>250436.38295242999</v>
      </c>
      <c r="BN170" s="12" t="s">
        <v>3</v>
      </c>
      <c r="BO170" s="14"/>
      <c r="BP170" s="17">
        <v>36693</v>
      </c>
      <c r="BQ170" s="17">
        <v>47650</v>
      </c>
      <c r="BR170" s="14">
        <v>177.82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45444</v>
      </c>
      <c r="E171" s="6" t="s">
        <v>297</v>
      </c>
      <c r="F171" s="21">
        <v>0</v>
      </c>
      <c r="G171" s="21">
        <v>0</v>
      </c>
      <c r="H171" s="8">
        <v>31312.35</v>
      </c>
      <c r="I171" s="8">
        <v>0</v>
      </c>
      <c r="J171" s="8">
        <v>0</v>
      </c>
      <c r="K171" s="8">
        <v>31312.35</v>
      </c>
      <c r="L171" s="8">
        <v>302.70999999999998</v>
      </c>
      <c r="M171" s="8">
        <v>0</v>
      </c>
      <c r="N171" s="8">
        <v>0</v>
      </c>
      <c r="O171" s="8">
        <v>0</v>
      </c>
      <c r="P171" s="8">
        <v>302.70999999999998</v>
      </c>
      <c r="Q171" s="8">
        <v>0</v>
      </c>
      <c r="R171" s="8">
        <v>0</v>
      </c>
      <c r="S171" s="8">
        <v>31009.64</v>
      </c>
      <c r="T171" s="8">
        <v>0</v>
      </c>
      <c r="U171" s="8">
        <v>259.63</v>
      </c>
      <c r="V171" s="8">
        <v>0</v>
      </c>
      <c r="W171" s="8">
        <v>0</v>
      </c>
      <c r="X171" s="8">
        <v>259.63</v>
      </c>
      <c r="Y171" s="8">
        <v>0</v>
      </c>
      <c r="Z171" s="8">
        <v>0</v>
      </c>
      <c r="AA171" s="8">
        <v>0</v>
      </c>
      <c r="AB171" s="8">
        <v>104.5</v>
      </c>
      <c r="AC171" s="8">
        <v>0</v>
      </c>
      <c r="AD171" s="8">
        <v>0</v>
      </c>
      <c r="AE171" s="8">
        <v>0</v>
      </c>
      <c r="AF171" s="8">
        <v>0</v>
      </c>
      <c r="AG171" s="8">
        <v>-9.89</v>
      </c>
      <c r="AH171" s="8">
        <v>73.37</v>
      </c>
      <c r="AI171" s="8">
        <v>0.12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81.010000000000005</v>
      </c>
      <c r="AR171" s="8">
        <v>0</v>
      </c>
      <c r="AS171" s="8">
        <v>75.09</v>
      </c>
      <c r="AT171" s="8">
        <v>0</v>
      </c>
      <c r="AU171" s="8">
        <f t="shared" si="2"/>
        <v>736.3599999999999</v>
      </c>
      <c r="AV171" s="8">
        <v>0</v>
      </c>
      <c r="AW171" s="8">
        <v>0</v>
      </c>
      <c r="AX171" s="9">
        <v>74</v>
      </c>
      <c r="AY171" s="9">
        <v>360</v>
      </c>
      <c r="AZ171" s="8">
        <v>200678.34</v>
      </c>
      <c r="BA171" s="8">
        <v>64350</v>
      </c>
      <c r="BB171" s="7">
        <v>90</v>
      </c>
      <c r="BC171" s="7">
        <v>43.370125874125897</v>
      </c>
      <c r="BD171" s="7">
        <v>9.9499999999999993</v>
      </c>
      <c r="BE171" s="7"/>
      <c r="BF171" s="6" t="s">
        <v>419</v>
      </c>
      <c r="BG171" s="4"/>
      <c r="BH171" s="6" t="s">
        <v>529</v>
      </c>
      <c r="BI171" s="6" t="s">
        <v>309</v>
      </c>
      <c r="BJ171" s="6" t="s">
        <v>530</v>
      </c>
      <c r="BK171" s="6" t="s">
        <v>423</v>
      </c>
      <c r="BL171" s="5" t="s">
        <v>1</v>
      </c>
      <c r="BM171" s="7">
        <v>252672.65561908</v>
      </c>
      <c r="BN171" s="5" t="s">
        <v>3</v>
      </c>
      <c r="BO171" s="7"/>
      <c r="BP171" s="10">
        <v>36725</v>
      </c>
      <c r="BQ171" s="10">
        <v>47682</v>
      </c>
      <c r="BR171" s="7">
        <v>0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45444</v>
      </c>
      <c r="E172" s="13" t="s">
        <v>532</v>
      </c>
      <c r="F172" s="22">
        <v>0</v>
      </c>
      <c r="G172" s="22">
        <v>0</v>
      </c>
      <c r="H172" s="15">
        <v>8740.92</v>
      </c>
      <c r="I172" s="15">
        <v>0</v>
      </c>
      <c r="J172" s="15">
        <v>0</v>
      </c>
      <c r="K172" s="15">
        <v>8740.92</v>
      </c>
      <c r="L172" s="15">
        <v>489.86</v>
      </c>
      <c r="M172" s="15">
        <v>0</v>
      </c>
      <c r="N172" s="15">
        <v>0</v>
      </c>
      <c r="O172" s="15">
        <v>0</v>
      </c>
      <c r="P172" s="15">
        <v>489.86</v>
      </c>
      <c r="Q172" s="15">
        <v>0</v>
      </c>
      <c r="R172" s="15">
        <v>0</v>
      </c>
      <c r="S172" s="15">
        <v>8251.06</v>
      </c>
      <c r="T172" s="15">
        <v>0</v>
      </c>
      <c r="U172" s="15">
        <v>72.48</v>
      </c>
      <c r="V172" s="15">
        <v>0</v>
      </c>
      <c r="W172" s="15">
        <v>0</v>
      </c>
      <c r="X172" s="15">
        <v>72.48</v>
      </c>
      <c r="Y172" s="15">
        <v>0</v>
      </c>
      <c r="Z172" s="15">
        <v>0</v>
      </c>
      <c r="AA172" s="15">
        <v>0</v>
      </c>
      <c r="AB172" s="15">
        <v>104.5</v>
      </c>
      <c r="AC172" s="15">
        <v>0</v>
      </c>
      <c r="AD172" s="15">
        <v>0</v>
      </c>
      <c r="AE172" s="15">
        <v>0</v>
      </c>
      <c r="AF172" s="15">
        <v>0</v>
      </c>
      <c r="AG172" s="15">
        <v>5.52</v>
      </c>
      <c r="AH172" s="15">
        <v>73.38</v>
      </c>
      <c r="AI172" s="15">
        <v>0.24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121.5</v>
      </c>
      <c r="AR172" s="15">
        <v>0</v>
      </c>
      <c r="AS172" s="15">
        <v>131.12</v>
      </c>
      <c r="AT172" s="15">
        <v>0</v>
      </c>
      <c r="AU172" s="8">
        <f t="shared" si="2"/>
        <v>736.36</v>
      </c>
      <c r="AV172" s="15">
        <v>0</v>
      </c>
      <c r="AW172" s="15">
        <v>0</v>
      </c>
      <c r="AX172" s="16">
        <v>77</v>
      </c>
      <c r="AY172" s="16">
        <v>360</v>
      </c>
      <c r="AZ172" s="15">
        <v>204934.44</v>
      </c>
      <c r="BA172" s="15">
        <v>64350</v>
      </c>
      <c r="BB172" s="14">
        <v>90</v>
      </c>
      <c r="BC172" s="14">
        <v>11.539944055944099</v>
      </c>
      <c r="BD172" s="14">
        <v>9.9499999999999993</v>
      </c>
      <c r="BE172" s="14"/>
      <c r="BF172" s="13" t="s">
        <v>419</v>
      </c>
      <c r="BG172" s="11"/>
      <c r="BH172" s="13" t="s">
        <v>529</v>
      </c>
      <c r="BI172" s="13" t="s">
        <v>309</v>
      </c>
      <c r="BJ172" s="13" t="s">
        <v>530</v>
      </c>
      <c r="BK172" s="13" t="s">
        <v>423</v>
      </c>
      <c r="BL172" s="12" t="s">
        <v>1</v>
      </c>
      <c r="BM172" s="14">
        <v>67231.262338820001</v>
      </c>
      <c r="BN172" s="12" t="s">
        <v>3</v>
      </c>
      <c r="BO172" s="14"/>
      <c r="BP172" s="17">
        <v>36838</v>
      </c>
      <c r="BQ172" s="17">
        <v>47795</v>
      </c>
      <c r="BR172" s="14">
        <v>0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45444</v>
      </c>
      <c r="E173" s="6" t="s">
        <v>533</v>
      </c>
      <c r="F173" s="21">
        <v>0</v>
      </c>
      <c r="G173" s="21">
        <v>0</v>
      </c>
      <c r="H173" s="8">
        <v>32398.84</v>
      </c>
      <c r="I173" s="8">
        <v>0</v>
      </c>
      <c r="J173" s="8">
        <v>0</v>
      </c>
      <c r="K173" s="8">
        <v>32398.84</v>
      </c>
      <c r="L173" s="8">
        <v>293.7</v>
      </c>
      <c r="M173" s="8">
        <v>0</v>
      </c>
      <c r="N173" s="8">
        <v>0</v>
      </c>
      <c r="O173" s="8">
        <v>0</v>
      </c>
      <c r="P173" s="8">
        <v>293.7</v>
      </c>
      <c r="Q173" s="8">
        <v>0</v>
      </c>
      <c r="R173" s="8">
        <v>0</v>
      </c>
      <c r="S173" s="8">
        <v>32105.14</v>
      </c>
      <c r="T173" s="8">
        <v>0</v>
      </c>
      <c r="U173" s="8">
        <v>268.64</v>
      </c>
      <c r="V173" s="8">
        <v>0</v>
      </c>
      <c r="W173" s="8">
        <v>0</v>
      </c>
      <c r="X173" s="8">
        <v>268.64</v>
      </c>
      <c r="Y173" s="8">
        <v>0</v>
      </c>
      <c r="Z173" s="8">
        <v>0</v>
      </c>
      <c r="AA173" s="8">
        <v>0</v>
      </c>
      <c r="AB173" s="8">
        <v>104.5</v>
      </c>
      <c r="AC173" s="8">
        <v>0</v>
      </c>
      <c r="AD173" s="8">
        <v>0</v>
      </c>
      <c r="AE173" s="8">
        <v>0</v>
      </c>
      <c r="AF173" s="8">
        <v>0</v>
      </c>
      <c r="AG173" s="8">
        <v>5.52</v>
      </c>
      <c r="AH173" s="8">
        <v>73.38</v>
      </c>
      <c r="AI173" s="8">
        <v>0.24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2.65</v>
      </c>
      <c r="AT173" s="8">
        <v>7.3639999999999999E-3</v>
      </c>
      <c r="AU173" s="8">
        <f t="shared" si="2"/>
        <v>743.32263599999987</v>
      </c>
      <c r="AV173" s="8">
        <v>0</v>
      </c>
      <c r="AW173" s="8">
        <v>0</v>
      </c>
      <c r="AX173" s="9">
        <v>77</v>
      </c>
      <c r="AY173" s="9">
        <v>360</v>
      </c>
      <c r="AZ173" s="8">
        <v>204934.44</v>
      </c>
      <c r="BA173" s="8">
        <v>64350</v>
      </c>
      <c r="BB173" s="7">
        <v>90</v>
      </c>
      <c r="BC173" s="7">
        <v>44.902293706293698</v>
      </c>
      <c r="BD173" s="7">
        <v>9.9499999999999993</v>
      </c>
      <c r="BE173" s="7"/>
      <c r="BF173" s="6" t="s">
        <v>419</v>
      </c>
      <c r="BG173" s="4"/>
      <c r="BH173" s="6" t="s">
        <v>529</v>
      </c>
      <c r="BI173" s="6" t="s">
        <v>309</v>
      </c>
      <c r="BJ173" s="6" t="s">
        <v>530</v>
      </c>
      <c r="BK173" s="6" t="s">
        <v>423</v>
      </c>
      <c r="BL173" s="5" t="s">
        <v>1</v>
      </c>
      <c r="BM173" s="7">
        <v>261599.00543257999</v>
      </c>
      <c r="BN173" s="5" t="s">
        <v>3</v>
      </c>
      <c r="BO173" s="7"/>
      <c r="BP173" s="10">
        <v>36838</v>
      </c>
      <c r="BQ173" s="10">
        <v>47795</v>
      </c>
      <c r="BR173" s="7">
        <v>0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45444</v>
      </c>
      <c r="E174" s="13" t="s">
        <v>109</v>
      </c>
      <c r="F174" s="22">
        <v>87</v>
      </c>
      <c r="G174" s="22">
        <v>86</v>
      </c>
      <c r="H174" s="15">
        <v>27163.06</v>
      </c>
      <c r="I174" s="15">
        <v>20672.91</v>
      </c>
      <c r="J174" s="15">
        <v>0</v>
      </c>
      <c r="K174" s="15">
        <v>47835.97</v>
      </c>
      <c r="L174" s="15">
        <v>337.11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47835.97</v>
      </c>
      <c r="T174" s="15">
        <v>27690.27</v>
      </c>
      <c r="U174" s="15">
        <v>225.23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27915.5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8">
        <f t="shared" si="2"/>
        <v>0</v>
      </c>
      <c r="AV174" s="15">
        <v>21010.02</v>
      </c>
      <c r="AW174" s="15">
        <v>27915.5</v>
      </c>
      <c r="AX174" s="16">
        <v>78</v>
      </c>
      <c r="AY174" s="16">
        <v>360</v>
      </c>
      <c r="AZ174" s="15">
        <v>206792.73</v>
      </c>
      <c r="BA174" s="15">
        <v>64350</v>
      </c>
      <c r="BB174" s="14">
        <v>90</v>
      </c>
      <c r="BC174" s="14">
        <v>66.903454545454593</v>
      </c>
      <c r="BD174" s="14">
        <v>9.9499999999999993</v>
      </c>
      <c r="BE174" s="14"/>
      <c r="BF174" s="13" t="s">
        <v>419</v>
      </c>
      <c r="BG174" s="11"/>
      <c r="BH174" s="13" t="s">
        <v>529</v>
      </c>
      <c r="BI174" s="13" t="s">
        <v>309</v>
      </c>
      <c r="BJ174" s="13" t="s">
        <v>530</v>
      </c>
      <c r="BK174" s="13" t="s">
        <v>426</v>
      </c>
      <c r="BL174" s="12" t="s">
        <v>1</v>
      </c>
      <c r="BM174" s="14">
        <v>389776.90724609001</v>
      </c>
      <c r="BN174" s="12" t="s">
        <v>3</v>
      </c>
      <c r="BO174" s="14"/>
      <c r="BP174" s="17">
        <v>36868</v>
      </c>
      <c r="BQ174" s="17">
        <v>47825</v>
      </c>
      <c r="BR174" s="14">
        <v>15481.65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45444</v>
      </c>
      <c r="E175" s="6" t="s">
        <v>311</v>
      </c>
      <c r="F175" s="21">
        <v>9</v>
      </c>
      <c r="G175" s="21">
        <v>9</v>
      </c>
      <c r="H175" s="8">
        <v>33017.870000000003</v>
      </c>
      <c r="I175" s="8">
        <v>2546</v>
      </c>
      <c r="J175" s="8">
        <v>0</v>
      </c>
      <c r="K175" s="8">
        <v>35563.870000000003</v>
      </c>
      <c r="L175" s="8">
        <v>288.57</v>
      </c>
      <c r="M175" s="8">
        <v>0</v>
      </c>
      <c r="N175" s="8">
        <v>0</v>
      </c>
      <c r="O175" s="8">
        <v>221.65</v>
      </c>
      <c r="P175" s="8">
        <v>0</v>
      </c>
      <c r="Q175" s="8">
        <v>0</v>
      </c>
      <c r="R175" s="8">
        <v>0</v>
      </c>
      <c r="S175" s="8">
        <v>35342.22</v>
      </c>
      <c r="T175" s="8">
        <v>2568.4299999999998</v>
      </c>
      <c r="U175" s="8">
        <v>273.77</v>
      </c>
      <c r="V175" s="8">
        <v>0</v>
      </c>
      <c r="W175" s="8">
        <v>294.44</v>
      </c>
      <c r="X175" s="8">
        <v>0</v>
      </c>
      <c r="Y175" s="8">
        <v>0</v>
      </c>
      <c r="Z175" s="8">
        <v>0</v>
      </c>
      <c r="AA175" s="8">
        <v>2547.7600000000002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-52.85</v>
      </c>
      <c r="AH175" s="8">
        <v>0</v>
      </c>
      <c r="AI175" s="8">
        <v>0</v>
      </c>
      <c r="AJ175" s="8">
        <v>104.5</v>
      </c>
      <c r="AK175" s="8">
        <v>0</v>
      </c>
      <c r="AL175" s="8">
        <v>0</v>
      </c>
      <c r="AM175" s="8">
        <v>46.25</v>
      </c>
      <c r="AN175" s="8">
        <v>0</v>
      </c>
      <c r="AO175" s="8">
        <v>73.37</v>
      </c>
      <c r="AP175" s="8">
        <v>0.15</v>
      </c>
      <c r="AQ175" s="8">
        <v>0</v>
      </c>
      <c r="AR175" s="8">
        <v>0</v>
      </c>
      <c r="AS175" s="8">
        <v>0</v>
      </c>
      <c r="AT175" s="8">
        <v>0</v>
      </c>
      <c r="AU175" s="8">
        <f t="shared" si="2"/>
        <v>687.51</v>
      </c>
      <c r="AV175" s="8">
        <v>2612.92</v>
      </c>
      <c r="AW175" s="8">
        <v>2547.7600000000002</v>
      </c>
      <c r="AX175" s="9">
        <v>80</v>
      </c>
      <c r="AY175" s="9">
        <v>360</v>
      </c>
      <c r="AZ175" s="8">
        <v>210454.96</v>
      </c>
      <c r="BA175" s="8">
        <v>64350</v>
      </c>
      <c r="BB175" s="7">
        <v>90</v>
      </c>
      <c r="BC175" s="7">
        <v>49.429678321678303</v>
      </c>
      <c r="BD175" s="7">
        <v>9.9499999999999993</v>
      </c>
      <c r="BE175" s="7"/>
      <c r="BF175" s="6" t="s">
        <v>419</v>
      </c>
      <c r="BG175" s="4"/>
      <c r="BH175" s="6" t="s">
        <v>529</v>
      </c>
      <c r="BI175" s="6" t="s">
        <v>309</v>
      </c>
      <c r="BJ175" s="6" t="s">
        <v>530</v>
      </c>
      <c r="BK175" s="6" t="s">
        <v>426</v>
      </c>
      <c r="BL175" s="5" t="s">
        <v>1</v>
      </c>
      <c r="BM175" s="7">
        <v>287975.37097733998</v>
      </c>
      <c r="BN175" s="5" t="s">
        <v>3</v>
      </c>
      <c r="BO175" s="7"/>
      <c r="BP175" s="10">
        <v>36930</v>
      </c>
      <c r="BQ175" s="10">
        <v>47887</v>
      </c>
      <c r="BR175" s="7">
        <v>1602.18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45444</v>
      </c>
      <c r="E176" s="13" t="s">
        <v>534</v>
      </c>
      <c r="F176" s="22">
        <v>1</v>
      </c>
      <c r="G176" s="22">
        <v>1</v>
      </c>
      <c r="H176" s="15">
        <v>33077.03</v>
      </c>
      <c r="I176" s="15">
        <v>307.42</v>
      </c>
      <c r="J176" s="15">
        <v>0</v>
      </c>
      <c r="K176" s="15">
        <v>33384.449999999997</v>
      </c>
      <c r="L176" s="15">
        <v>288.08</v>
      </c>
      <c r="M176" s="15">
        <v>0</v>
      </c>
      <c r="N176" s="15">
        <v>0</v>
      </c>
      <c r="O176" s="15">
        <v>258.83</v>
      </c>
      <c r="P176" s="15">
        <v>0</v>
      </c>
      <c r="Q176" s="15">
        <v>0</v>
      </c>
      <c r="R176" s="15">
        <v>0</v>
      </c>
      <c r="S176" s="15">
        <v>33125.620000000003</v>
      </c>
      <c r="T176" s="15">
        <v>276.63</v>
      </c>
      <c r="U176" s="15">
        <v>274.26</v>
      </c>
      <c r="V176" s="15">
        <v>0</v>
      </c>
      <c r="W176" s="15">
        <v>276.63</v>
      </c>
      <c r="X176" s="15">
        <v>0</v>
      </c>
      <c r="Y176" s="15">
        <v>0</v>
      </c>
      <c r="Z176" s="15">
        <v>0</v>
      </c>
      <c r="AA176" s="15">
        <v>274.26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-21.32</v>
      </c>
      <c r="AH176" s="15">
        <v>0</v>
      </c>
      <c r="AI176" s="15">
        <v>0</v>
      </c>
      <c r="AJ176" s="15">
        <v>104.5</v>
      </c>
      <c r="AK176" s="15">
        <v>0</v>
      </c>
      <c r="AL176" s="15">
        <v>0</v>
      </c>
      <c r="AM176" s="15">
        <v>44.2</v>
      </c>
      <c r="AN176" s="15">
        <v>0</v>
      </c>
      <c r="AO176" s="15">
        <v>73.37</v>
      </c>
      <c r="AP176" s="15">
        <v>0.15</v>
      </c>
      <c r="AQ176" s="15">
        <v>0</v>
      </c>
      <c r="AR176" s="15">
        <v>0</v>
      </c>
      <c r="AS176" s="15">
        <v>0</v>
      </c>
      <c r="AT176" s="15">
        <v>0</v>
      </c>
      <c r="AU176" s="8">
        <f t="shared" si="2"/>
        <v>736.36</v>
      </c>
      <c r="AV176" s="15">
        <v>336.67</v>
      </c>
      <c r="AW176" s="15">
        <v>274.26</v>
      </c>
      <c r="AX176" s="16">
        <v>80</v>
      </c>
      <c r="AY176" s="16">
        <v>360</v>
      </c>
      <c r="AZ176" s="15">
        <v>210454.96</v>
      </c>
      <c r="BA176" s="15">
        <v>64350</v>
      </c>
      <c r="BB176" s="14">
        <v>90</v>
      </c>
      <c r="BC176" s="14">
        <v>46.329538461538498</v>
      </c>
      <c r="BD176" s="14">
        <v>9.9499999999999993</v>
      </c>
      <c r="BE176" s="14"/>
      <c r="BF176" s="13" t="s">
        <v>419</v>
      </c>
      <c r="BG176" s="11"/>
      <c r="BH176" s="13" t="s">
        <v>529</v>
      </c>
      <c r="BI176" s="13" t="s">
        <v>309</v>
      </c>
      <c r="BJ176" s="13" t="s">
        <v>530</v>
      </c>
      <c r="BK176" s="13" t="s">
        <v>425</v>
      </c>
      <c r="BL176" s="12" t="s">
        <v>1</v>
      </c>
      <c r="BM176" s="14">
        <v>269914.07750714</v>
      </c>
      <c r="BN176" s="12" t="s">
        <v>3</v>
      </c>
      <c r="BO176" s="14"/>
      <c r="BP176" s="17">
        <v>36930</v>
      </c>
      <c r="BQ176" s="17">
        <v>47887</v>
      </c>
      <c r="BR176" s="14">
        <v>178.02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45444</v>
      </c>
      <c r="E177" s="6" t="s">
        <v>110</v>
      </c>
      <c r="F177" s="21">
        <v>80</v>
      </c>
      <c r="G177" s="21">
        <v>79</v>
      </c>
      <c r="H177" s="8">
        <v>34482.269999999997</v>
      </c>
      <c r="I177" s="8">
        <v>16117.35</v>
      </c>
      <c r="J177" s="8">
        <v>0</v>
      </c>
      <c r="K177" s="8">
        <v>50599.62</v>
      </c>
      <c r="L177" s="8">
        <v>276.42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50599.62</v>
      </c>
      <c r="T177" s="8">
        <v>28534.28</v>
      </c>
      <c r="U177" s="8">
        <v>285.92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28820.2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f t="shared" si="2"/>
        <v>0</v>
      </c>
      <c r="AV177" s="8">
        <v>16393.77</v>
      </c>
      <c r="AW177" s="8">
        <v>28820.2</v>
      </c>
      <c r="AX177" s="9">
        <v>85</v>
      </c>
      <c r="AY177" s="9">
        <v>360</v>
      </c>
      <c r="AZ177" s="8">
        <v>213691.62</v>
      </c>
      <c r="BA177" s="8">
        <v>64350</v>
      </c>
      <c r="BB177" s="7">
        <v>90</v>
      </c>
      <c r="BC177" s="7">
        <v>70.768699300699296</v>
      </c>
      <c r="BD177" s="7">
        <v>9.9499999999999993</v>
      </c>
      <c r="BE177" s="7"/>
      <c r="BF177" s="6" t="s">
        <v>419</v>
      </c>
      <c r="BG177" s="4"/>
      <c r="BH177" s="6" t="s">
        <v>518</v>
      </c>
      <c r="BI177" s="6" t="s">
        <v>305</v>
      </c>
      <c r="BJ177" s="6" t="s">
        <v>535</v>
      </c>
      <c r="BK177" s="6" t="s">
        <v>426</v>
      </c>
      <c r="BL177" s="5" t="s">
        <v>1</v>
      </c>
      <c r="BM177" s="7">
        <v>412295.67188514001</v>
      </c>
      <c r="BN177" s="5" t="s">
        <v>3</v>
      </c>
      <c r="BO177" s="7"/>
      <c r="BP177" s="10">
        <v>37074</v>
      </c>
      <c r="BQ177" s="10">
        <v>48031</v>
      </c>
      <c r="BR177" s="7">
        <v>14244.8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45444</v>
      </c>
      <c r="E178" s="13" t="s">
        <v>536</v>
      </c>
      <c r="F178" s="22">
        <v>0</v>
      </c>
      <c r="G178" s="22">
        <v>0</v>
      </c>
      <c r="H178" s="15">
        <v>34319.99</v>
      </c>
      <c r="I178" s="15">
        <v>0</v>
      </c>
      <c r="J178" s="15">
        <v>0</v>
      </c>
      <c r="K178" s="15">
        <v>34319.99</v>
      </c>
      <c r="L178" s="15">
        <v>277.77</v>
      </c>
      <c r="M178" s="15">
        <v>0</v>
      </c>
      <c r="N178" s="15">
        <v>0</v>
      </c>
      <c r="O178" s="15">
        <v>0</v>
      </c>
      <c r="P178" s="15">
        <v>277.77</v>
      </c>
      <c r="Q178" s="15">
        <v>0</v>
      </c>
      <c r="R178" s="15">
        <v>0</v>
      </c>
      <c r="S178" s="15">
        <v>34042.22</v>
      </c>
      <c r="T178" s="15">
        <v>0</v>
      </c>
      <c r="U178" s="15">
        <v>284.57</v>
      </c>
      <c r="V178" s="15">
        <v>0</v>
      </c>
      <c r="W178" s="15">
        <v>0</v>
      </c>
      <c r="X178" s="15">
        <v>284.57</v>
      </c>
      <c r="Y178" s="15">
        <v>0</v>
      </c>
      <c r="Z178" s="15">
        <v>0</v>
      </c>
      <c r="AA178" s="15">
        <v>0</v>
      </c>
      <c r="AB178" s="15">
        <v>104.5</v>
      </c>
      <c r="AC178" s="15">
        <v>0</v>
      </c>
      <c r="AD178" s="15">
        <v>0</v>
      </c>
      <c r="AE178" s="15">
        <v>0</v>
      </c>
      <c r="AF178" s="15">
        <v>0</v>
      </c>
      <c r="AG178" s="15">
        <v>-9.1199999999999992</v>
      </c>
      <c r="AH178" s="15">
        <v>73.37</v>
      </c>
      <c r="AI178" s="15">
        <v>0.18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0.36</v>
      </c>
      <c r="AR178" s="15">
        <v>0</v>
      </c>
      <c r="AS178" s="15">
        <v>0.18</v>
      </c>
      <c r="AT178" s="15">
        <v>0</v>
      </c>
      <c r="AU178" s="8">
        <f t="shared" si="2"/>
        <v>731.45</v>
      </c>
      <c r="AV178" s="15">
        <v>0</v>
      </c>
      <c r="AW178" s="15">
        <v>0</v>
      </c>
      <c r="AX178" s="16">
        <v>85</v>
      </c>
      <c r="AY178" s="16">
        <v>360</v>
      </c>
      <c r="AZ178" s="15">
        <v>213887.82</v>
      </c>
      <c r="BA178" s="15">
        <v>64350</v>
      </c>
      <c r="BB178" s="14">
        <v>90</v>
      </c>
      <c r="BC178" s="14">
        <v>47.611496503496497</v>
      </c>
      <c r="BD178" s="14">
        <v>9.9499999999999993</v>
      </c>
      <c r="BE178" s="14"/>
      <c r="BF178" s="13" t="s">
        <v>419</v>
      </c>
      <c r="BG178" s="11"/>
      <c r="BH178" s="13" t="s">
        <v>518</v>
      </c>
      <c r="BI178" s="13" t="s">
        <v>305</v>
      </c>
      <c r="BJ178" s="13" t="s">
        <v>535</v>
      </c>
      <c r="BK178" s="13" t="s">
        <v>423</v>
      </c>
      <c r="BL178" s="12" t="s">
        <v>1</v>
      </c>
      <c r="BM178" s="14">
        <v>277382.71487734001</v>
      </c>
      <c r="BN178" s="12" t="s">
        <v>3</v>
      </c>
      <c r="BO178" s="14"/>
      <c r="BP178" s="17">
        <v>37096</v>
      </c>
      <c r="BQ178" s="17">
        <v>48053</v>
      </c>
      <c r="BR178" s="14">
        <v>0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45444</v>
      </c>
      <c r="E179" s="6" t="s">
        <v>343</v>
      </c>
      <c r="F179" s="21">
        <v>0</v>
      </c>
      <c r="G179" s="21">
        <v>0</v>
      </c>
      <c r="H179" s="8">
        <v>58228.25</v>
      </c>
      <c r="I179" s="8">
        <v>0</v>
      </c>
      <c r="J179" s="8">
        <v>0</v>
      </c>
      <c r="K179" s="8">
        <v>58228.25</v>
      </c>
      <c r="L179" s="8">
        <v>350.81</v>
      </c>
      <c r="M179" s="8">
        <v>0</v>
      </c>
      <c r="N179" s="8">
        <v>0</v>
      </c>
      <c r="O179" s="8">
        <v>0</v>
      </c>
      <c r="P179" s="8">
        <v>350.81</v>
      </c>
      <c r="Q179" s="8">
        <v>0</v>
      </c>
      <c r="R179" s="8">
        <v>0</v>
      </c>
      <c r="S179" s="8">
        <v>57877.440000000002</v>
      </c>
      <c r="T179" s="8">
        <v>0</v>
      </c>
      <c r="U179" s="8">
        <v>509.5</v>
      </c>
      <c r="V179" s="8">
        <v>0</v>
      </c>
      <c r="W179" s="8">
        <v>0</v>
      </c>
      <c r="X179" s="8">
        <v>509.5</v>
      </c>
      <c r="Y179" s="8">
        <v>0</v>
      </c>
      <c r="Z179" s="8">
        <v>0</v>
      </c>
      <c r="AA179" s="8">
        <v>0</v>
      </c>
      <c r="AB179" s="8">
        <v>148</v>
      </c>
      <c r="AC179" s="8">
        <v>0</v>
      </c>
      <c r="AD179" s="8">
        <v>0</v>
      </c>
      <c r="AE179" s="8">
        <v>0</v>
      </c>
      <c r="AF179" s="8">
        <v>0</v>
      </c>
      <c r="AG179" s="8">
        <v>17.75</v>
      </c>
      <c r="AH179" s="8">
        <v>110.94</v>
      </c>
      <c r="AI179" s="8">
        <v>0.22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4.01</v>
      </c>
      <c r="AR179" s="8">
        <v>0</v>
      </c>
      <c r="AS179" s="8">
        <v>300.56</v>
      </c>
      <c r="AT179" s="8">
        <v>0</v>
      </c>
      <c r="AU179" s="8">
        <f t="shared" si="2"/>
        <v>840.67000000000007</v>
      </c>
      <c r="AV179" s="8">
        <v>0</v>
      </c>
      <c r="AW179" s="8">
        <v>0</v>
      </c>
      <c r="AX179" s="9">
        <v>102</v>
      </c>
      <c r="AY179" s="9">
        <v>360</v>
      </c>
      <c r="AZ179" s="8">
        <v>335853.18</v>
      </c>
      <c r="BA179" s="8">
        <v>94050</v>
      </c>
      <c r="BB179" s="7">
        <v>90</v>
      </c>
      <c r="BC179" s="7">
        <v>55.385110047846901</v>
      </c>
      <c r="BD179" s="7">
        <v>10.5</v>
      </c>
      <c r="BE179" s="7"/>
      <c r="BF179" s="6" t="s">
        <v>419</v>
      </c>
      <c r="BG179" s="4"/>
      <c r="BH179" s="6" t="s">
        <v>518</v>
      </c>
      <c r="BI179" s="6" t="s">
        <v>305</v>
      </c>
      <c r="BJ179" s="6" t="s">
        <v>535</v>
      </c>
      <c r="BK179" s="6" t="s">
        <v>423</v>
      </c>
      <c r="BL179" s="5" t="s">
        <v>1</v>
      </c>
      <c r="BM179" s="7">
        <v>471596.78297568002</v>
      </c>
      <c r="BN179" s="5" t="s">
        <v>3</v>
      </c>
      <c r="BO179" s="7"/>
      <c r="BP179" s="10">
        <v>37600</v>
      </c>
      <c r="BQ179" s="10">
        <v>48558</v>
      </c>
      <c r="BR179" s="7">
        <v>0</v>
      </c>
      <c r="BS179" s="7">
        <v>148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45444</v>
      </c>
      <c r="E180" s="13" t="s">
        <v>299</v>
      </c>
      <c r="F180" s="22">
        <v>64</v>
      </c>
      <c r="G180" s="22">
        <v>63</v>
      </c>
      <c r="H180" s="15">
        <v>37506.58</v>
      </c>
      <c r="I180" s="15">
        <v>12443.6</v>
      </c>
      <c r="J180" s="15">
        <v>0</v>
      </c>
      <c r="K180" s="15">
        <v>49950.18</v>
      </c>
      <c r="L180" s="15">
        <v>251.35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49950.18</v>
      </c>
      <c r="T180" s="15">
        <v>23217.77</v>
      </c>
      <c r="U180" s="15">
        <v>310.99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23528.76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8">
        <f t="shared" si="2"/>
        <v>0</v>
      </c>
      <c r="AV180" s="15">
        <v>12694.95</v>
      </c>
      <c r="AW180" s="15">
        <v>23528.76</v>
      </c>
      <c r="AX180" s="16">
        <v>98</v>
      </c>
      <c r="AY180" s="16">
        <v>360</v>
      </c>
      <c r="AZ180" s="15">
        <v>225004.99</v>
      </c>
      <c r="BA180" s="15">
        <v>64350</v>
      </c>
      <c r="BB180" s="14">
        <v>90</v>
      </c>
      <c r="BC180" s="14">
        <v>69.860391608391595</v>
      </c>
      <c r="BD180" s="14">
        <v>9.9499999999999993</v>
      </c>
      <c r="BE180" s="14"/>
      <c r="BF180" s="13" t="s">
        <v>419</v>
      </c>
      <c r="BG180" s="11"/>
      <c r="BH180" s="13" t="s">
        <v>518</v>
      </c>
      <c r="BI180" s="13" t="s">
        <v>305</v>
      </c>
      <c r="BJ180" s="13" t="s">
        <v>535</v>
      </c>
      <c r="BK180" s="13" t="s">
        <v>426</v>
      </c>
      <c r="BL180" s="12" t="s">
        <v>1</v>
      </c>
      <c r="BM180" s="14">
        <v>407003.90682546003</v>
      </c>
      <c r="BN180" s="12" t="s">
        <v>3</v>
      </c>
      <c r="BO180" s="14"/>
      <c r="BP180" s="17">
        <v>37483</v>
      </c>
      <c r="BQ180" s="17">
        <v>48441</v>
      </c>
      <c r="BR180" s="14">
        <v>11393.28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45444</v>
      </c>
      <c r="E181" s="6" t="s">
        <v>537</v>
      </c>
      <c r="F181" s="21">
        <v>0</v>
      </c>
      <c r="G181" s="21">
        <v>0</v>
      </c>
      <c r="H181" s="8">
        <v>37453.22</v>
      </c>
      <c r="I181" s="8">
        <v>0</v>
      </c>
      <c r="J181" s="8">
        <v>0</v>
      </c>
      <c r="K181" s="8">
        <v>37453.22</v>
      </c>
      <c r="L181" s="8">
        <v>251.79</v>
      </c>
      <c r="M181" s="8">
        <v>0</v>
      </c>
      <c r="N181" s="8">
        <v>0</v>
      </c>
      <c r="O181" s="8">
        <v>0</v>
      </c>
      <c r="P181" s="8">
        <v>251.79</v>
      </c>
      <c r="Q181" s="8">
        <v>0</v>
      </c>
      <c r="R181" s="8">
        <v>0</v>
      </c>
      <c r="S181" s="8">
        <v>37201.43</v>
      </c>
      <c r="T181" s="8">
        <v>0</v>
      </c>
      <c r="U181" s="8">
        <v>310.55</v>
      </c>
      <c r="V181" s="8">
        <v>0</v>
      </c>
      <c r="W181" s="8">
        <v>0</v>
      </c>
      <c r="X181" s="8">
        <v>310.55</v>
      </c>
      <c r="Y181" s="8">
        <v>0</v>
      </c>
      <c r="Z181" s="8">
        <v>0</v>
      </c>
      <c r="AA181" s="8">
        <v>0</v>
      </c>
      <c r="AB181" s="8">
        <v>104.5</v>
      </c>
      <c r="AC181" s="8">
        <v>0</v>
      </c>
      <c r="AD181" s="8">
        <v>0</v>
      </c>
      <c r="AE181" s="8">
        <v>0</v>
      </c>
      <c r="AF181" s="8">
        <v>0</v>
      </c>
      <c r="AG181" s="8">
        <v>-3.94</v>
      </c>
      <c r="AH181" s="8">
        <v>73.37</v>
      </c>
      <c r="AI181" s="8">
        <v>0.15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4.66</v>
      </c>
      <c r="AR181" s="8">
        <v>0</v>
      </c>
      <c r="AS181" s="8">
        <v>3.5</v>
      </c>
      <c r="AT181" s="8">
        <v>0</v>
      </c>
      <c r="AU181" s="8">
        <f t="shared" si="2"/>
        <v>737.58</v>
      </c>
      <c r="AV181" s="8">
        <v>0</v>
      </c>
      <c r="AW181" s="8">
        <v>0</v>
      </c>
      <c r="AX181" s="9">
        <v>98</v>
      </c>
      <c r="AY181" s="9">
        <v>360</v>
      </c>
      <c r="AZ181" s="8">
        <v>225004.99</v>
      </c>
      <c r="BA181" s="8">
        <v>64350</v>
      </c>
      <c r="BB181" s="7">
        <v>90</v>
      </c>
      <c r="BC181" s="7">
        <v>52.029972027972001</v>
      </c>
      <c r="BD181" s="7">
        <v>9.9499999999999993</v>
      </c>
      <c r="BE181" s="7"/>
      <c r="BF181" s="6" t="s">
        <v>419</v>
      </c>
      <c r="BG181" s="4"/>
      <c r="BH181" s="6" t="s">
        <v>518</v>
      </c>
      <c r="BI181" s="6" t="s">
        <v>305</v>
      </c>
      <c r="BJ181" s="6" t="s">
        <v>535</v>
      </c>
      <c r="BK181" s="6" t="s">
        <v>423</v>
      </c>
      <c r="BL181" s="5" t="s">
        <v>1</v>
      </c>
      <c r="BM181" s="7">
        <v>303124.58032170997</v>
      </c>
      <c r="BN181" s="5" t="s">
        <v>3</v>
      </c>
      <c r="BO181" s="7"/>
      <c r="BP181" s="10">
        <v>37483</v>
      </c>
      <c r="BQ181" s="10">
        <v>48441</v>
      </c>
      <c r="BR181" s="7">
        <v>0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45444</v>
      </c>
      <c r="E182" s="13" t="s">
        <v>538</v>
      </c>
      <c r="F182" s="22">
        <v>24</v>
      </c>
      <c r="G182" s="22">
        <v>23</v>
      </c>
      <c r="H182" s="15">
        <v>37875.58</v>
      </c>
      <c r="I182" s="15">
        <v>5383.33</v>
      </c>
      <c r="J182" s="15">
        <v>0</v>
      </c>
      <c r="K182" s="15">
        <v>43258.91</v>
      </c>
      <c r="L182" s="15">
        <v>248.29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43258.91</v>
      </c>
      <c r="T182" s="15">
        <v>7957.11</v>
      </c>
      <c r="U182" s="15">
        <v>314.05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8271.16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</v>
      </c>
      <c r="AU182" s="8">
        <f t="shared" si="2"/>
        <v>0</v>
      </c>
      <c r="AV182" s="15">
        <v>5631.62</v>
      </c>
      <c r="AW182" s="15">
        <v>8271.16</v>
      </c>
      <c r="AX182" s="16">
        <v>98</v>
      </c>
      <c r="AY182" s="16">
        <v>360</v>
      </c>
      <c r="AZ182" s="15">
        <v>225027.3</v>
      </c>
      <c r="BA182" s="15">
        <v>64350</v>
      </c>
      <c r="BB182" s="14">
        <v>90</v>
      </c>
      <c r="BC182" s="14">
        <v>60.501972027972002</v>
      </c>
      <c r="BD182" s="14">
        <v>9.9499999999999993</v>
      </c>
      <c r="BE182" s="14"/>
      <c r="BF182" s="13" t="s">
        <v>419</v>
      </c>
      <c r="BG182" s="11"/>
      <c r="BH182" s="13" t="s">
        <v>518</v>
      </c>
      <c r="BI182" s="13" t="s">
        <v>305</v>
      </c>
      <c r="BJ182" s="13" t="s">
        <v>535</v>
      </c>
      <c r="BK182" s="13" t="s">
        <v>426</v>
      </c>
      <c r="BL182" s="12" t="s">
        <v>1</v>
      </c>
      <c r="BM182" s="14">
        <v>352482.12068527</v>
      </c>
      <c r="BN182" s="12" t="s">
        <v>3</v>
      </c>
      <c r="BO182" s="14"/>
      <c r="BP182" s="17">
        <v>37484</v>
      </c>
      <c r="BQ182" s="17">
        <v>48442</v>
      </c>
      <c r="BR182" s="14">
        <v>4270.08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45444</v>
      </c>
      <c r="E183" s="6" t="s">
        <v>111</v>
      </c>
      <c r="F183" s="21">
        <v>154</v>
      </c>
      <c r="G183" s="21">
        <v>153</v>
      </c>
      <c r="H183" s="8">
        <v>18677.169999999998</v>
      </c>
      <c r="I183" s="8">
        <v>30484.49</v>
      </c>
      <c r="J183" s="8">
        <v>0</v>
      </c>
      <c r="K183" s="8">
        <v>49161.66</v>
      </c>
      <c r="L183" s="8">
        <v>351.25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49161.66</v>
      </c>
      <c r="T183" s="8">
        <v>47456.45</v>
      </c>
      <c r="U183" s="8">
        <v>154.86000000000001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47611.31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f t="shared" si="2"/>
        <v>0</v>
      </c>
      <c r="AV183" s="8">
        <v>30835.74</v>
      </c>
      <c r="AW183" s="8">
        <v>47611.31</v>
      </c>
      <c r="AX183" s="9">
        <v>76</v>
      </c>
      <c r="AY183" s="9">
        <v>360</v>
      </c>
      <c r="AZ183" s="8">
        <v>181626.46</v>
      </c>
      <c r="BA183" s="8">
        <v>57915</v>
      </c>
      <c r="BB183" s="7">
        <v>90</v>
      </c>
      <c r="BC183" s="7">
        <v>76.397296037296101</v>
      </c>
      <c r="BD183" s="7">
        <v>9.9499999999999993</v>
      </c>
      <c r="BE183" s="7"/>
      <c r="BF183" s="6" t="s">
        <v>419</v>
      </c>
      <c r="BG183" s="4"/>
      <c r="BH183" s="6" t="s">
        <v>539</v>
      </c>
      <c r="BI183" s="6" t="s">
        <v>540</v>
      </c>
      <c r="BJ183" s="6" t="s">
        <v>541</v>
      </c>
      <c r="BK183" s="6" t="s">
        <v>426</v>
      </c>
      <c r="BL183" s="5" t="s">
        <v>1</v>
      </c>
      <c r="BM183" s="7">
        <v>400578.89052701998</v>
      </c>
      <c r="BN183" s="5" t="s">
        <v>3</v>
      </c>
      <c r="BO183" s="7"/>
      <c r="BP183" s="10">
        <v>36770</v>
      </c>
      <c r="BQ183" s="10">
        <v>47727</v>
      </c>
      <c r="BR183" s="7">
        <v>26646.05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45444</v>
      </c>
      <c r="E184" s="13" t="s">
        <v>542</v>
      </c>
      <c r="F184" s="22">
        <v>0</v>
      </c>
      <c r="G184" s="22">
        <v>0</v>
      </c>
      <c r="H184" s="15">
        <v>28713.439999999999</v>
      </c>
      <c r="I184" s="15">
        <v>0</v>
      </c>
      <c r="J184" s="15">
        <v>0</v>
      </c>
      <c r="K184" s="15">
        <v>28713.439999999999</v>
      </c>
      <c r="L184" s="15">
        <v>268.02999999999997</v>
      </c>
      <c r="M184" s="15">
        <v>0</v>
      </c>
      <c r="N184" s="15">
        <v>0</v>
      </c>
      <c r="O184" s="15">
        <v>0</v>
      </c>
      <c r="P184" s="15">
        <v>268.02999999999997</v>
      </c>
      <c r="Q184" s="15">
        <v>0</v>
      </c>
      <c r="R184" s="15">
        <v>0</v>
      </c>
      <c r="S184" s="15">
        <v>28445.41</v>
      </c>
      <c r="T184" s="15">
        <v>0</v>
      </c>
      <c r="U184" s="15">
        <v>238.08</v>
      </c>
      <c r="V184" s="15">
        <v>0</v>
      </c>
      <c r="W184" s="15">
        <v>0</v>
      </c>
      <c r="X184" s="15">
        <v>238.08</v>
      </c>
      <c r="Y184" s="15">
        <v>0</v>
      </c>
      <c r="Z184" s="15">
        <v>0</v>
      </c>
      <c r="AA184" s="15">
        <v>0</v>
      </c>
      <c r="AB184" s="15">
        <v>104.5</v>
      </c>
      <c r="AC184" s="15">
        <v>0</v>
      </c>
      <c r="AD184" s="15">
        <v>0</v>
      </c>
      <c r="AE184" s="15">
        <v>0</v>
      </c>
      <c r="AF184" s="15">
        <v>0</v>
      </c>
      <c r="AG184" s="15">
        <v>-3.49</v>
      </c>
      <c r="AH184" s="15">
        <v>67.209999999999994</v>
      </c>
      <c r="AI184" s="15">
        <v>0.38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0.86</v>
      </c>
      <c r="AR184" s="15">
        <v>0</v>
      </c>
      <c r="AS184" s="15">
        <v>0.57999999999999996</v>
      </c>
      <c r="AT184" s="15">
        <v>0</v>
      </c>
      <c r="AU184" s="8">
        <f t="shared" si="2"/>
        <v>674.99</v>
      </c>
      <c r="AV184" s="15">
        <v>0</v>
      </c>
      <c r="AW184" s="15">
        <v>0</v>
      </c>
      <c r="AX184" s="16">
        <v>75</v>
      </c>
      <c r="AY184" s="16">
        <v>360</v>
      </c>
      <c r="AZ184" s="15">
        <v>182161.72</v>
      </c>
      <c r="BA184" s="15">
        <v>57915</v>
      </c>
      <c r="BB184" s="14">
        <v>90</v>
      </c>
      <c r="BC184" s="14">
        <v>44.204211344211302</v>
      </c>
      <c r="BD184" s="14">
        <v>9.9499999999999993</v>
      </c>
      <c r="BE184" s="14"/>
      <c r="BF184" s="13" t="s">
        <v>419</v>
      </c>
      <c r="BG184" s="11"/>
      <c r="BH184" s="13" t="s">
        <v>539</v>
      </c>
      <c r="BI184" s="13" t="s">
        <v>540</v>
      </c>
      <c r="BJ184" s="13" t="s">
        <v>541</v>
      </c>
      <c r="BK184" s="13" t="s">
        <v>423</v>
      </c>
      <c r="BL184" s="12" t="s">
        <v>1</v>
      </c>
      <c r="BM184" s="14">
        <v>231778.80442577001</v>
      </c>
      <c r="BN184" s="12" t="s">
        <v>3</v>
      </c>
      <c r="BO184" s="14"/>
      <c r="BP184" s="17">
        <v>36784</v>
      </c>
      <c r="BQ184" s="17">
        <v>47741</v>
      </c>
      <c r="BR184" s="14">
        <v>0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45444</v>
      </c>
      <c r="E185" s="6" t="s">
        <v>543</v>
      </c>
      <c r="F185" s="21">
        <v>0</v>
      </c>
      <c r="G185" s="21">
        <v>0</v>
      </c>
      <c r="H185" s="8">
        <v>23200.32</v>
      </c>
      <c r="I185" s="8">
        <v>0</v>
      </c>
      <c r="J185" s="8">
        <v>0</v>
      </c>
      <c r="K185" s="8">
        <v>23200.32</v>
      </c>
      <c r="L185" s="8">
        <v>197.13</v>
      </c>
      <c r="M185" s="8">
        <v>0</v>
      </c>
      <c r="N185" s="8">
        <v>0</v>
      </c>
      <c r="O185" s="8">
        <v>0</v>
      </c>
      <c r="P185" s="8">
        <v>197.13</v>
      </c>
      <c r="Q185" s="8">
        <v>0</v>
      </c>
      <c r="R185" s="8">
        <v>0</v>
      </c>
      <c r="S185" s="8">
        <v>23003.19</v>
      </c>
      <c r="T185" s="8">
        <v>0</v>
      </c>
      <c r="U185" s="8">
        <v>186.57</v>
      </c>
      <c r="V185" s="8">
        <v>0</v>
      </c>
      <c r="W185" s="8">
        <v>0</v>
      </c>
      <c r="X185" s="8">
        <v>186.57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-7.81</v>
      </c>
      <c r="AH185" s="8">
        <v>53.71</v>
      </c>
      <c r="AI185" s="8">
        <v>0.09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2.4700000000000002</v>
      </c>
      <c r="AR185" s="8">
        <v>0</v>
      </c>
      <c r="AS185" s="8">
        <v>2.79</v>
      </c>
      <c r="AT185" s="8">
        <v>0</v>
      </c>
      <c r="AU185" s="8">
        <f t="shared" si="2"/>
        <v>533.87</v>
      </c>
      <c r="AV185" s="8">
        <v>0</v>
      </c>
      <c r="AW185" s="8">
        <v>0</v>
      </c>
      <c r="AX185" s="9">
        <v>86</v>
      </c>
      <c r="AY185" s="9">
        <v>360</v>
      </c>
      <c r="AZ185" s="8">
        <v>192080.44</v>
      </c>
      <c r="BA185" s="8">
        <v>45045</v>
      </c>
      <c r="BB185" s="7">
        <v>70</v>
      </c>
      <c r="BC185" s="7">
        <v>35.746993006993002</v>
      </c>
      <c r="BD185" s="7">
        <v>9.65</v>
      </c>
      <c r="BE185" s="7"/>
      <c r="BF185" s="6" t="s">
        <v>419</v>
      </c>
      <c r="BG185" s="4"/>
      <c r="BH185" s="6" t="s">
        <v>539</v>
      </c>
      <c r="BI185" s="6" t="s">
        <v>540</v>
      </c>
      <c r="BJ185" s="6" t="s">
        <v>541</v>
      </c>
      <c r="BK185" s="6" t="s">
        <v>423</v>
      </c>
      <c r="BL185" s="5" t="s">
        <v>1</v>
      </c>
      <c r="BM185" s="7">
        <v>187434.52374842999</v>
      </c>
      <c r="BN185" s="5" t="s">
        <v>3</v>
      </c>
      <c r="BO185" s="7"/>
      <c r="BP185" s="10">
        <v>37126</v>
      </c>
      <c r="BQ185" s="10">
        <v>48083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45444</v>
      </c>
      <c r="E186" s="13" t="s">
        <v>333</v>
      </c>
      <c r="F186" s="22">
        <v>49</v>
      </c>
      <c r="G186" s="22">
        <v>48</v>
      </c>
      <c r="H186" s="15">
        <v>29506.48</v>
      </c>
      <c r="I186" s="15">
        <v>10492.8</v>
      </c>
      <c r="J186" s="15">
        <v>0</v>
      </c>
      <c r="K186" s="15">
        <v>39999.279999999999</v>
      </c>
      <c r="L186" s="15">
        <v>261.45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39999.279999999999</v>
      </c>
      <c r="T186" s="15">
        <v>14306.59</v>
      </c>
      <c r="U186" s="15">
        <v>244.66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14551.25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10754.25</v>
      </c>
      <c r="AW186" s="15">
        <v>14551.25</v>
      </c>
      <c r="AX186" s="16">
        <v>79</v>
      </c>
      <c r="AY186" s="16">
        <v>360</v>
      </c>
      <c r="AZ186" s="15">
        <v>188941.06</v>
      </c>
      <c r="BA186" s="15">
        <v>57915</v>
      </c>
      <c r="BB186" s="14">
        <v>90</v>
      </c>
      <c r="BC186" s="14">
        <v>62.158943278943298</v>
      </c>
      <c r="BD186" s="14">
        <v>9.9499999999999993</v>
      </c>
      <c r="BE186" s="14"/>
      <c r="BF186" s="13" t="s">
        <v>419</v>
      </c>
      <c r="BG186" s="11"/>
      <c r="BH186" s="13" t="s">
        <v>539</v>
      </c>
      <c r="BI186" s="13" t="s">
        <v>540</v>
      </c>
      <c r="BJ186" s="13" t="s">
        <v>541</v>
      </c>
      <c r="BK186" s="13" t="s">
        <v>426</v>
      </c>
      <c r="BL186" s="12" t="s">
        <v>1</v>
      </c>
      <c r="BM186" s="14">
        <v>325922.01329815999</v>
      </c>
      <c r="BN186" s="12" t="s">
        <v>3</v>
      </c>
      <c r="BO186" s="14"/>
      <c r="BP186" s="17">
        <v>36916</v>
      </c>
      <c r="BQ186" s="17">
        <v>47873</v>
      </c>
      <c r="BR186" s="14">
        <v>8499.07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45444</v>
      </c>
      <c r="E187" s="6" t="s">
        <v>112</v>
      </c>
      <c r="F187" s="21">
        <v>184</v>
      </c>
      <c r="G187" s="21">
        <v>183</v>
      </c>
      <c r="H187" s="8">
        <v>30022.95</v>
      </c>
      <c r="I187" s="8">
        <v>24227.73</v>
      </c>
      <c r="J187" s="8">
        <v>0</v>
      </c>
      <c r="K187" s="8">
        <v>54250.68</v>
      </c>
      <c r="L187" s="8">
        <v>257.17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54250.68</v>
      </c>
      <c r="T187" s="8">
        <v>68896.509999999995</v>
      </c>
      <c r="U187" s="8">
        <v>248.94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69145.45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24484.9</v>
      </c>
      <c r="AW187" s="8">
        <v>69145.45</v>
      </c>
      <c r="AX187" s="9">
        <v>81</v>
      </c>
      <c r="AY187" s="9">
        <v>360</v>
      </c>
      <c r="AZ187" s="8">
        <v>189523.11</v>
      </c>
      <c r="BA187" s="8">
        <v>57915</v>
      </c>
      <c r="BB187" s="7">
        <v>90</v>
      </c>
      <c r="BC187" s="7">
        <v>84.305641025640995</v>
      </c>
      <c r="BD187" s="7">
        <v>9.9499999999999993</v>
      </c>
      <c r="BE187" s="7"/>
      <c r="BF187" s="6" t="s">
        <v>419</v>
      </c>
      <c r="BG187" s="4"/>
      <c r="BH187" s="6" t="s">
        <v>539</v>
      </c>
      <c r="BI187" s="6" t="s">
        <v>540</v>
      </c>
      <c r="BJ187" s="6" t="s">
        <v>541</v>
      </c>
      <c r="BK187" s="6" t="s">
        <v>426</v>
      </c>
      <c r="BL187" s="5" t="s">
        <v>1</v>
      </c>
      <c r="BM187" s="7">
        <v>442045.22802396002</v>
      </c>
      <c r="BN187" s="5" t="s">
        <v>3</v>
      </c>
      <c r="BO187" s="7"/>
      <c r="BP187" s="10">
        <v>36951</v>
      </c>
      <c r="BQ187" s="10">
        <v>47908</v>
      </c>
      <c r="BR187" s="7">
        <v>31831.1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45444</v>
      </c>
      <c r="E188" s="13" t="s">
        <v>288</v>
      </c>
      <c r="F188" s="22">
        <v>67</v>
      </c>
      <c r="G188" s="22">
        <v>66</v>
      </c>
      <c r="H188" s="15">
        <v>30022.95</v>
      </c>
      <c r="I188" s="15">
        <v>13052.74</v>
      </c>
      <c r="J188" s="15">
        <v>0</v>
      </c>
      <c r="K188" s="15">
        <v>43075.69</v>
      </c>
      <c r="L188" s="15">
        <v>257.17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43075.69</v>
      </c>
      <c r="T188" s="15">
        <v>20371.990000000002</v>
      </c>
      <c r="U188" s="15">
        <v>248.94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20620.93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8">
        <f t="shared" si="2"/>
        <v>0</v>
      </c>
      <c r="AV188" s="15">
        <v>13309.91</v>
      </c>
      <c r="AW188" s="15">
        <v>20620.93</v>
      </c>
      <c r="AX188" s="16">
        <v>81</v>
      </c>
      <c r="AY188" s="16">
        <v>360</v>
      </c>
      <c r="AZ188" s="15">
        <v>189523.11</v>
      </c>
      <c r="BA188" s="15">
        <v>57915</v>
      </c>
      <c r="BB188" s="14">
        <v>90</v>
      </c>
      <c r="BC188" s="14">
        <v>66.939689199689198</v>
      </c>
      <c r="BD188" s="14">
        <v>9.9499999999999993</v>
      </c>
      <c r="BE188" s="14"/>
      <c r="BF188" s="13" t="s">
        <v>419</v>
      </c>
      <c r="BG188" s="11"/>
      <c r="BH188" s="13" t="s">
        <v>539</v>
      </c>
      <c r="BI188" s="13" t="s">
        <v>540</v>
      </c>
      <c r="BJ188" s="13" t="s">
        <v>541</v>
      </c>
      <c r="BK188" s="13" t="s">
        <v>426</v>
      </c>
      <c r="BL188" s="12" t="s">
        <v>1</v>
      </c>
      <c r="BM188" s="14">
        <v>350989.20803093002</v>
      </c>
      <c r="BN188" s="12" t="s">
        <v>3</v>
      </c>
      <c r="BO188" s="14"/>
      <c r="BP188" s="17">
        <v>36951</v>
      </c>
      <c r="BQ188" s="17">
        <v>47908</v>
      </c>
      <c r="BR188" s="14">
        <v>11528.02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45444</v>
      </c>
      <c r="E189" s="6" t="s">
        <v>544</v>
      </c>
      <c r="F189" s="21">
        <v>0</v>
      </c>
      <c r="G189" s="21">
        <v>0</v>
      </c>
      <c r="H189" s="8">
        <v>46197.79</v>
      </c>
      <c r="I189" s="8">
        <v>0</v>
      </c>
      <c r="J189" s="8">
        <v>0</v>
      </c>
      <c r="K189" s="8">
        <v>46197.79</v>
      </c>
      <c r="L189" s="8">
        <v>408.29</v>
      </c>
      <c r="M189" s="8">
        <v>0</v>
      </c>
      <c r="N189" s="8">
        <v>0</v>
      </c>
      <c r="O189" s="8">
        <v>0</v>
      </c>
      <c r="P189" s="8">
        <v>408.29</v>
      </c>
      <c r="Q189" s="8">
        <v>0</v>
      </c>
      <c r="R189" s="8">
        <v>0</v>
      </c>
      <c r="S189" s="8">
        <v>45789.5</v>
      </c>
      <c r="T189" s="8">
        <v>0</v>
      </c>
      <c r="U189" s="8">
        <v>404.23</v>
      </c>
      <c r="V189" s="8">
        <v>0</v>
      </c>
      <c r="W189" s="8">
        <v>0</v>
      </c>
      <c r="X189" s="8">
        <v>404.23</v>
      </c>
      <c r="Y189" s="8">
        <v>0</v>
      </c>
      <c r="Z189" s="8">
        <v>0</v>
      </c>
      <c r="AA189" s="8">
        <v>0</v>
      </c>
      <c r="AB189" s="8">
        <v>148</v>
      </c>
      <c r="AC189" s="8">
        <v>0</v>
      </c>
      <c r="AD189" s="8">
        <v>0</v>
      </c>
      <c r="AE189" s="8">
        <v>0</v>
      </c>
      <c r="AF189" s="8">
        <v>0</v>
      </c>
      <c r="AG189" s="8">
        <v>12.46</v>
      </c>
      <c r="AH189" s="8">
        <v>105.68</v>
      </c>
      <c r="AI189" s="8">
        <v>0.19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6.88</v>
      </c>
      <c r="AR189" s="8">
        <v>0</v>
      </c>
      <c r="AS189" s="8">
        <v>5.74</v>
      </c>
      <c r="AT189" s="8">
        <v>0</v>
      </c>
      <c r="AU189" s="8">
        <f t="shared" si="2"/>
        <v>1079.99</v>
      </c>
      <c r="AV189" s="8">
        <v>0</v>
      </c>
      <c r="AW189" s="8">
        <v>0</v>
      </c>
      <c r="AX189" s="9">
        <v>78</v>
      </c>
      <c r="AY189" s="9">
        <v>360</v>
      </c>
      <c r="AZ189" s="8">
        <v>300748.28000000003</v>
      </c>
      <c r="BA189" s="8">
        <v>88825</v>
      </c>
      <c r="BB189" s="7">
        <v>85</v>
      </c>
      <c r="BC189" s="7">
        <v>43.817703349282297</v>
      </c>
      <c r="BD189" s="7">
        <v>10.5</v>
      </c>
      <c r="BE189" s="7"/>
      <c r="BF189" s="6" t="s">
        <v>419</v>
      </c>
      <c r="BG189" s="4"/>
      <c r="BH189" s="6" t="s">
        <v>545</v>
      </c>
      <c r="BI189" s="6"/>
      <c r="BJ189" s="6" t="s">
        <v>4</v>
      </c>
      <c r="BK189" s="6" t="s">
        <v>423</v>
      </c>
      <c r="BL189" s="5" t="s">
        <v>1</v>
      </c>
      <c r="BM189" s="7">
        <v>373101.86653150001</v>
      </c>
      <c r="BN189" s="5" t="s">
        <v>3</v>
      </c>
      <c r="BO189" s="7"/>
      <c r="BP189" s="10">
        <v>36854</v>
      </c>
      <c r="BQ189" s="10">
        <v>47811</v>
      </c>
      <c r="BR189" s="7">
        <v>0</v>
      </c>
      <c r="BS189" s="7">
        <v>148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45444</v>
      </c>
      <c r="E190" s="13" t="s">
        <v>113</v>
      </c>
      <c r="F190" s="22">
        <v>178</v>
      </c>
      <c r="G190" s="22">
        <v>177</v>
      </c>
      <c r="H190" s="15">
        <v>7574.01</v>
      </c>
      <c r="I190" s="15">
        <v>51113.67</v>
      </c>
      <c r="J190" s="15">
        <v>0</v>
      </c>
      <c r="K190" s="15">
        <v>58687.68</v>
      </c>
      <c r="L190" s="15">
        <v>567.64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58687.68</v>
      </c>
      <c r="T190" s="15">
        <v>61722.31</v>
      </c>
      <c r="U190" s="15">
        <v>66.27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61788.58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51681.31</v>
      </c>
      <c r="AW190" s="15">
        <v>61788.58</v>
      </c>
      <c r="AX190" s="16">
        <v>83</v>
      </c>
      <c r="AY190" s="16">
        <v>360</v>
      </c>
      <c r="AZ190" s="15">
        <v>229248.17</v>
      </c>
      <c r="BA190" s="15">
        <v>69300</v>
      </c>
      <c r="BB190" s="14">
        <v>90</v>
      </c>
      <c r="BC190" s="14">
        <v>76.217766233766199</v>
      </c>
      <c r="BD190" s="14">
        <v>10.5</v>
      </c>
      <c r="BE190" s="14"/>
      <c r="BF190" s="13" t="s">
        <v>419</v>
      </c>
      <c r="BG190" s="11"/>
      <c r="BH190" s="13" t="s">
        <v>518</v>
      </c>
      <c r="BI190" s="13" t="s">
        <v>546</v>
      </c>
      <c r="BJ190" s="13" t="s">
        <v>547</v>
      </c>
      <c r="BK190" s="13" t="s">
        <v>426</v>
      </c>
      <c r="BL190" s="12" t="s">
        <v>1</v>
      </c>
      <c r="BM190" s="14">
        <v>478198.77811295999</v>
      </c>
      <c r="BN190" s="12" t="s">
        <v>3</v>
      </c>
      <c r="BO190" s="14"/>
      <c r="BP190" s="17">
        <v>37029</v>
      </c>
      <c r="BQ190" s="17">
        <v>47986</v>
      </c>
      <c r="BR190" s="14">
        <v>38762.449999999997</v>
      </c>
      <c r="BS190" s="14">
        <v>132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45444</v>
      </c>
      <c r="E191" s="6" t="s">
        <v>114</v>
      </c>
      <c r="F191" s="21">
        <v>146</v>
      </c>
      <c r="G191" s="21">
        <v>145</v>
      </c>
      <c r="H191" s="8">
        <v>43074.33</v>
      </c>
      <c r="I191" s="8">
        <v>27335.93</v>
      </c>
      <c r="J191" s="8">
        <v>0</v>
      </c>
      <c r="K191" s="8">
        <v>70410.259999999995</v>
      </c>
      <c r="L191" s="8">
        <v>332.34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70410.259999999995</v>
      </c>
      <c r="T191" s="8">
        <v>75730.240000000005</v>
      </c>
      <c r="U191" s="8">
        <v>376.9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76107.14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f t="shared" si="2"/>
        <v>0</v>
      </c>
      <c r="AV191" s="8">
        <v>27668.27</v>
      </c>
      <c r="AW191" s="8">
        <v>76107.14</v>
      </c>
      <c r="AX191" s="9">
        <v>86</v>
      </c>
      <c r="AY191" s="9">
        <v>360</v>
      </c>
      <c r="AZ191" s="8">
        <v>257314.89</v>
      </c>
      <c r="BA191" s="8">
        <v>77535</v>
      </c>
      <c r="BB191" s="7">
        <v>90</v>
      </c>
      <c r="BC191" s="7">
        <v>81.729843296575694</v>
      </c>
      <c r="BD191" s="7">
        <v>10.5</v>
      </c>
      <c r="BE191" s="7"/>
      <c r="BF191" s="6" t="s">
        <v>419</v>
      </c>
      <c r="BG191" s="4"/>
      <c r="BH191" s="6" t="s">
        <v>518</v>
      </c>
      <c r="BI191" s="6" t="s">
        <v>546</v>
      </c>
      <c r="BJ191" s="6" t="s">
        <v>547</v>
      </c>
      <c r="BK191" s="6" t="s">
        <v>426</v>
      </c>
      <c r="BL191" s="5" t="s">
        <v>1</v>
      </c>
      <c r="BM191" s="7">
        <v>573716.66930121998</v>
      </c>
      <c r="BN191" s="5" t="s">
        <v>3</v>
      </c>
      <c r="BO191" s="7"/>
      <c r="BP191" s="10">
        <v>37104</v>
      </c>
      <c r="BQ191" s="10">
        <v>48061</v>
      </c>
      <c r="BR191" s="7">
        <v>32813.5</v>
      </c>
      <c r="BS191" s="7">
        <v>132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45444</v>
      </c>
      <c r="E192" s="13" t="s">
        <v>548</v>
      </c>
      <c r="F192" s="22">
        <v>0</v>
      </c>
      <c r="G192" s="22">
        <v>0</v>
      </c>
      <c r="H192" s="15">
        <v>43630.05</v>
      </c>
      <c r="I192" s="15">
        <v>0</v>
      </c>
      <c r="J192" s="15">
        <v>0</v>
      </c>
      <c r="K192" s="15">
        <v>43630.05</v>
      </c>
      <c r="L192" s="15">
        <v>342.71</v>
      </c>
      <c r="M192" s="15">
        <v>0</v>
      </c>
      <c r="N192" s="15">
        <v>0</v>
      </c>
      <c r="O192" s="15">
        <v>0</v>
      </c>
      <c r="P192" s="15">
        <v>342.71</v>
      </c>
      <c r="Q192" s="15">
        <v>0</v>
      </c>
      <c r="R192" s="15">
        <v>0</v>
      </c>
      <c r="S192" s="15">
        <v>43287.34</v>
      </c>
      <c r="T192" s="15">
        <v>0</v>
      </c>
      <c r="U192" s="15">
        <v>381.76</v>
      </c>
      <c r="V192" s="15">
        <v>0</v>
      </c>
      <c r="W192" s="15">
        <v>0</v>
      </c>
      <c r="X192" s="15">
        <v>381.76</v>
      </c>
      <c r="Y192" s="15">
        <v>0</v>
      </c>
      <c r="Z192" s="15">
        <v>0</v>
      </c>
      <c r="AA192" s="15">
        <v>0</v>
      </c>
      <c r="AB192" s="15">
        <v>132</v>
      </c>
      <c r="AC192" s="15">
        <v>0</v>
      </c>
      <c r="AD192" s="15">
        <v>0</v>
      </c>
      <c r="AE192" s="15">
        <v>0</v>
      </c>
      <c r="AF192" s="15">
        <v>0</v>
      </c>
      <c r="AG192" s="15">
        <v>-14.81</v>
      </c>
      <c r="AH192" s="15">
        <v>94.23</v>
      </c>
      <c r="AI192" s="15">
        <v>0.18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3.6819999999999999E-3</v>
      </c>
      <c r="AU192" s="8">
        <f t="shared" si="2"/>
        <v>936.06631799999991</v>
      </c>
      <c r="AV192" s="15">
        <v>0</v>
      </c>
      <c r="AW192" s="15">
        <v>0</v>
      </c>
      <c r="AX192" s="16">
        <v>86</v>
      </c>
      <c r="AY192" s="16">
        <v>360</v>
      </c>
      <c r="AZ192" s="15">
        <v>262369.89</v>
      </c>
      <c r="BA192" s="15">
        <v>79200</v>
      </c>
      <c r="BB192" s="14">
        <v>90</v>
      </c>
      <c r="BC192" s="14">
        <v>49.190159090909098</v>
      </c>
      <c r="BD192" s="14">
        <v>10.5</v>
      </c>
      <c r="BE192" s="14"/>
      <c r="BF192" s="13" t="s">
        <v>419</v>
      </c>
      <c r="BG192" s="11"/>
      <c r="BH192" s="13" t="s">
        <v>529</v>
      </c>
      <c r="BI192" s="13" t="s">
        <v>309</v>
      </c>
      <c r="BJ192" s="13" t="s">
        <v>549</v>
      </c>
      <c r="BK192" s="13" t="s">
        <v>423</v>
      </c>
      <c r="BL192" s="12" t="s">
        <v>1</v>
      </c>
      <c r="BM192" s="14">
        <v>352713.77392597997</v>
      </c>
      <c r="BN192" s="12" t="s">
        <v>3</v>
      </c>
      <c r="BO192" s="14"/>
      <c r="BP192" s="17">
        <v>37112</v>
      </c>
      <c r="BQ192" s="17">
        <v>48069</v>
      </c>
      <c r="BR192" s="14">
        <v>0</v>
      </c>
      <c r="BS192" s="14">
        <v>132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45444</v>
      </c>
      <c r="E193" s="6" t="s">
        <v>115</v>
      </c>
      <c r="F193" s="21">
        <v>168</v>
      </c>
      <c r="G193" s="21">
        <v>167</v>
      </c>
      <c r="H193" s="8">
        <v>45495.34</v>
      </c>
      <c r="I193" s="8">
        <v>23662.94</v>
      </c>
      <c r="J193" s="8">
        <v>0</v>
      </c>
      <c r="K193" s="8">
        <v>69158.28</v>
      </c>
      <c r="L193" s="8">
        <v>270.05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69158.28</v>
      </c>
      <c r="T193" s="8">
        <v>87919.41</v>
      </c>
      <c r="U193" s="8">
        <v>398.08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88317.49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f t="shared" si="2"/>
        <v>0</v>
      </c>
      <c r="AV193" s="8">
        <v>23932.99</v>
      </c>
      <c r="AW193" s="8">
        <v>88317.49</v>
      </c>
      <c r="AX193" s="9">
        <v>103</v>
      </c>
      <c r="AY193" s="9">
        <v>360</v>
      </c>
      <c r="AZ193" s="8">
        <v>284269.48</v>
      </c>
      <c r="BA193" s="8">
        <v>73040</v>
      </c>
      <c r="BB193" s="7">
        <v>83</v>
      </c>
      <c r="BC193" s="7">
        <v>78.588954545454499</v>
      </c>
      <c r="BD193" s="7">
        <v>10.5</v>
      </c>
      <c r="BE193" s="7"/>
      <c r="BF193" s="6" t="s">
        <v>419</v>
      </c>
      <c r="BG193" s="4"/>
      <c r="BH193" s="6" t="s">
        <v>518</v>
      </c>
      <c r="BI193" s="6" t="s">
        <v>519</v>
      </c>
      <c r="BJ193" s="6" t="s">
        <v>520</v>
      </c>
      <c r="BK193" s="6" t="s">
        <v>426</v>
      </c>
      <c r="BL193" s="5" t="s">
        <v>1</v>
      </c>
      <c r="BM193" s="7">
        <v>563515.28962116002</v>
      </c>
      <c r="BN193" s="5" t="s">
        <v>3</v>
      </c>
      <c r="BO193" s="7"/>
      <c r="BP193" s="10">
        <v>37631</v>
      </c>
      <c r="BQ193" s="10">
        <v>48589</v>
      </c>
      <c r="BR193" s="7">
        <v>36978.480000000003</v>
      </c>
      <c r="BS193" s="7">
        <v>132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45444</v>
      </c>
      <c r="E194" s="13" t="s">
        <v>116</v>
      </c>
      <c r="F194" s="22">
        <v>188</v>
      </c>
      <c r="G194" s="22">
        <v>187</v>
      </c>
      <c r="H194" s="15">
        <v>20153.13</v>
      </c>
      <c r="I194" s="15">
        <v>36666.949999999997</v>
      </c>
      <c r="J194" s="15">
        <v>0</v>
      </c>
      <c r="K194" s="15">
        <v>56820.08</v>
      </c>
      <c r="L194" s="15">
        <v>390.47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56820.08</v>
      </c>
      <c r="T194" s="15">
        <v>68681.34</v>
      </c>
      <c r="U194" s="15">
        <v>170.63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68851.97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0</v>
      </c>
      <c r="AV194" s="15">
        <v>37057.42</v>
      </c>
      <c r="AW194" s="15">
        <v>68851.97</v>
      </c>
      <c r="AX194" s="16">
        <v>42</v>
      </c>
      <c r="AY194" s="16">
        <v>300</v>
      </c>
      <c r="AZ194" s="15">
        <v>218473.25</v>
      </c>
      <c r="BA194" s="15">
        <v>60988.99</v>
      </c>
      <c r="BB194" s="14">
        <v>90</v>
      </c>
      <c r="BC194" s="14">
        <v>83.848038801757497</v>
      </c>
      <c r="BD194" s="14">
        <v>10.16</v>
      </c>
      <c r="BE194" s="14"/>
      <c r="BF194" s="13" t="s">
        <v>419</v>
      </c>
      <c r="BG194" s="11"/>
      <c r="BH194" s="13" t="s">
        <v>509</v>
      </c>
      <c r="BI194" s="13" t="s">
        <v>550</v>
      </c>
      <c r="BJ194" s="13" t="s">
        <v>551</v>
      </c>
      <c r="BK194" s="13" t="s">
        <v>426</v>
      </c>
      <c r="BL194" s="12" t="s">
        <v>1</v>
      </c>
      <c r="BM194" s="14">
        <v>462981.20539576001</v>
      </c>
      <c r="BN194" s="12" t="s">
        <v>3</v>
      </c>
      <c r="BO194" s="14"/>
      <c r="BP194" s="17">
        <v>37617</v>
      </c>
      <c r="BQ194" s="17">
        <v>46748</v>
      </c>
      <c r="BR194" s="14">
        <v>29149.4</v>
      </c>
      <c r="BS194" s="14">
        <v>69.94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45444</v>
      </c>
      <c r="E195" s="6" t="s">
        <v>552</v>
      </c>
      <c r="F195" s="21">
        <v>5</v>
      </c>
      <c r="G195" s="21">
        <v>5</v>
      </c>
      <c r="H195" s="8">
        <v>21629.07</v>
      </c>
      <c r="I195" s="8">
        <v>2329.92</v>
      </c>
      <c r="J195" s="8">
        <v>0</v>
      </c>
      <c r="K195" s="8">
        <v>23958.99</v>
      </c>
      <c r="L195" s="8">
        <v>400</v>
      </c>
      <c r="M195" s="8">
        <v>0</v>
      </c>
      <c r="N195" s="8">
        <v>0</v>
      </c>
      <c r="O195" s="8">
        <v>380.12</v>
      </c>
      <c r="P195" s="8">
        <v>0</v>
      </c>
      <c r="Q195" s="8">
        <v>0</v>
      </c>
      <c r="R195" s="8">
        <v>0</v>
      </c>
      <c r="S195" s="8">
        <v>23578.87</v>
      </c>
      <c r="T195" s="8">
        <v>1081.92</v>
      </c>
      <c r="U195" s="8">
        <v>184.57</v>
      </c>
      <c r="V195" s="8">
        <v>0</v>
      </c>
      <c r="W195" s="8">
        <v>226.07</v>
      </c>
      <c r="X195" s="8">
        <v>0</v>
      </c>
      <c r="Y195" s="8">
        <v>0</v>
      </c>
      <c r="Z195" s="8">
        <v>0</v>
      </c>
      <c r="AA195" s="8">
        <v>1040.42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-72.13</v>
      </c>
      <c r="AH195" s="8">
        <v>0</v>
      </c>
      <c r="AI195" s="8">
        <v>0</v>
      </c>
      <c r="AJ195" s="8">
        <v>68.84</v>
      </c>
      <c r="AK195" s="8">
        <v>0</v>
      </c>
      <c r="AL195" s="8">
        <v>0</v>
      </c>
      <c r="AM195" s="8">
        <v>45.38</v>
      </c>
      <c r="AN195" s="8">
        <v>0</v>
      </c>
      <c r="AO195" s="8">
        <v>35.31</v>
      </c>
      <c r="AP195" s="8">
        <v>52.77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736.36</v>
      </c>
      <c r="AV195" s="8">
        <v>2349.8000000000002</v>
      </c>
      <c r="AW195" s="8">
        <v>1040.42</v>
      </c>
      <c r="AX195" s="9">
        <v>44</v>
      </c>
      <c r="AY195" s="9">
        <v>300</v>
      </c>
      <c r="AZ195" s="8">
        <v>227713.61</v>
      </c>
      <c r="BA195" s="8">
        <v>63151.199999999997</v>
      </c>
      <c r="BB195" s="7">
        <v>90</v>
      </c>
      <c r="BC195" s="7">
        <v>33.603451715881903</v>
      </c>
      <c r="BD195" s="7">
        <v>10.24</v>
      </c>
      <c r="BE195" s="7"/>
      <c r="BF195" s="6" t="s">
        <v>419</v>
      </c>
      <c r="BG195" s="4"/>
      <c r="BH195" s="6" t="s">
        <v>509</v>
      </c>
      <c r="BI195" s="6" t="s">
        <v>553</v>
      </c>
      <c r="BJ195" s="6" t="s">
        <v>551</v>
      </c>
      <c r="BK195" s="6" t="s">
        <v>425</v>
      </c>
      <c r="BL195" s="5" t="s">
        <v>1</v>
      </c>
      <c r="BM195" s="7">
        <v>192125.27779739001</v>
      </c>
      <c r="BN195" s="5" t="s">
        <v>3</v>
      </c>
      <c r="BO195" s="7"/>
      <c r="BP195" s="10">
        <v>37666</v>
      </c>
      <c r="BQ195" s="10">
        <v>46797</v>
      </c>
      <c r="BR195" s="7">
        <v>784.6</v>
      </c>
      <c r="BS195" s="7">
        <v>68.84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45444</v>
      </c>
      <c r="E196" s="13" t="s">
        <v>117</v>
      </c>
      <c r="F196" s="22">
        <v>194</v>
      </c>
      <c r="G196" s="22">
        <v>193</v>
      </c>
      <c r="H196" s="15">
        <v>22505.599999999999</v>
      </c>
      <c r="I196" s="15">
        <v>37140.800000000003</v>
      </c>
      <c r="J196" s="15">
        <v>0</v>
      </c>
      <c r="K196" s="15">
        <v>59646.400000000001</v>
      </c>
      <c r="L196" s="15">
        <v>391.48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59646.400000000001</v>
      </c>
      <c r="T196" s="15">
        <v>75918.52</v>
      </c>
      <c r="U196" s="15">
        <v>191.3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76109.820000000007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8">
        <f t="shared" si="3"/>
        <v>0</v>
      </c>
      <c r="AV196" s="15">
        <v>37532.28</v>
      </c>
      <c r="AW196" s="15">
        <v>76109.820000000007</v>
      </c>
      <c r="AX196" s="16">
        <v>46</v>
      </c>
      <c r="AY196" s="16">
        <v>300</v>
      </c>
      <c r="AZ196" s="15">
        <v>229555.3137</v>
      </c>
      <c r="BA196" s="15">
        <v>63151.199999999997</v>
      </c>
      <c r="BB196" s="14">
        <v>90</v>
      </c>
      <c r="BC196" s="14">
        <v>85.005130543837694</v>
      </c>
      <c r="BD196" s="14">
        <v>10.199999999999999</v>
      </c>
      <c r="BE196" s="14"/>
      <c r="BF196" s="13" t="s">
        <v>419</v>
      </c>
      <c r="BG196" s="11"/>
      <c r="BH196" s="13" t="s">
        <v>509</v>
      </c>
      <c r="BI196" s="13" t="s">
        <v>553</v>
      </c>
      <c r="BJ196" s="13" t="s">
        <v>551</v>
      </c>
      <c r="BK196" s="13" t="s">
        <v>426</v>
      </c>
      <c r="BL196" s="12" t="s">
        <v>1</v>
      </c>
      <c r="BM196" s="14">
        <v>486010.61754080001</v>
      </c>
      <c r="BN196" s="12" t="s">
        <v>3</v>
      </c>
      <c r="BO196" s="14"/>
      <c r="BP196" s="17">
        <v>37722</v>
      </c>
      <c r="BQ196" s="17">
        <v>46854</v>
      </c>
      <c r="BR196" s="14">
        <v>27996.15</v>
      </c>
      <c r="BS196" s="14">
        <v>56.25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45444</v>
      </c>
      <c r="E197" s="6" t="s">
        <v>554</v>
      </c>
      <c r="F197" s="21">
        <v>0</v>
      </c>
      <c r="G197" s="21">
        <v>5</v>
      </c>
      <c r="H197" s="8">
        <v>41560.33</v>
      </c>
      <c r="I197" s="8">
        <v>2100.12</v>
      </c>
      <c r="J197" s="8">
        <v>0</v>
      </c>
      <c r="K197" s="8">
        <v>43660.45</v>
      </c>
      <c r="L197" s="8">
        <v>360.82</v>
      </c>
      <c r="M197" s="8">
        <v>0</v>
      </c>
      <c r="N197" s="8">
        <v>0</v>
      </c>
      <c r="O197" s="8">
        <v>2100.12</v>
      </c>
      <c r="P197" s="8">
        <v>360.82</v>
      </c>
      <c r="Q197" s="8">
        <v>0</v>
      </c>
      <c r="R197" s="8">
        <v>0</v>
      </c>
      <c r="S197" s="8">
        <v>41199.51</v>
      </c>
      <c r="T197" s="8">
        <v>2190.61</v>
      </c>
      <c r="U197" s="8">
        <v>363.65</v>
      </c>
      <c r="V197" s="8">
        <v>0</v>
      </c>
      <c r="W197" s="8">
        <v>2190.61</v>
      </c>
      <c r="X197" s="8">
        <v>363.65</v>
      </c>
      <c r="Y197" s="8">
        <v>0</v>
      </c>
      <c r="Z197" s="8">
        <v>0</v>
      </c>
      <c r="AA197" s="8">
        <v>0</v>
      </c>
      <c r="AB197" s="8">
        <v>132</v>
      </c>
      <c r="AC197" s="8">
        <v>0</v>
      </c>
      <c r="AD197" s="8">
        <v>0</v>
      </c>
      <c r="AE197" s="8">
        <v>0</v>
      </c>
      <c r="AF197" s="8">
        <v>0</v>
      </c>
      <c r="AG197" s="8">
        <v>-351.61</v>
      </c>
      <c r="AH197" s="8">
        <v>94.23</v>
      </c>
      <c r="AI197" s="8">
        <v>0.15</v>
      </c>
      <c r="AJ197" s="8">
        <v>660</v>
      </c>
      <c r="AK197" s="8">
        <v>0</v>
      </c>
      <c r="AL197" s="8">
        <v>0</v>
      </c>
      <c r="AM197" s="8">
        <v>226.94</v>
      </c>
      <c r="AN197" s="8">
        <v>0</v>
      </c>
      <c r="AO197" s="8">
        <v>471.15</v>
      </c>
      <c r="AP197" s="8">
        <v>0.75</v>
      </c>
      <c r="AQ197" s="8">
        <v>0</v>
      </c>
      <c r="AR197" s="8">
        <v>0</v>
      </c>
      <c r="AS197" s="8">
        <v>0</v>
      </c>
      <c r="AT197" s="8">
        <v>0.42340699999999998</v>
      </c>
      <c r="AU197" s="8">
        <f t="shared" si="3"/>
        <v>6248.3865930000002</v>
      </c>
      <c r="AV197" s="8">
        <v>0</v>
      </c>
      <c r="AW197" s="8">
        <v>0</v>
      </c>
      <c r="AX197" s="9">
        <v>79</v>
      </c>
      <c r="AY197" s="9">
        <v>360</v>
      </c>
      <c r="AZ197" s="8">
        <v>256925.33</v>
      </c>
      <c r="BA197" s="8">
        <v>79200</v>
      </c>
      <c r="BB197" s="7">
        <v>90</v>
      </c>
      <c r="BC197" s="7">
        <v>46.817625</v>
      </c>
      <c r="BD197" s="7">
        <v>10.5</v>
      </c>
      <c r="BE197" s="7"/>
      <c r="BF197" s="6" t="s">
        <v>419</v>
      </c>
      <c r="BG197" s="4"/>
      <c r="BH197" s="6" t="s">
        <v>436</v>
      </c>
      <c r="BI197" s="6" t="s">
        <v>555</v>
      </c>
      <c r="BJ197" s="6" t="s">
        <v>556</v>
      </c>
      <c r="BK197" s="6" t="s">
        <v>423</v>
      </c>
      <c r="BL197" s="5" t="s">
        <v>1</v>
      </c>
      <c r="BM197" s="7">
        <v>335701.72378346999</v>
      </c>
      <c r="BN197" s="5" t="s">
        <v>3</v>
      </c>
      <c r="BO197" s="7"/>
      <c r="BP197" s="10">
        <v>36899</v>
      </c>
      <c r="BQ197" s="10">
        <v>47856</v>
      </c>
      <c r="BR197" s="7">
        <v>0</v>
      </c>
      <c r="BS197" s="7">
        <v>132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45444</v>
      </c>
      <c r="E198" s="13" t="s">
        <v>118</v>
      </c>
      <c r="F198" s="22">
        <v>193</v>
      </c>
      <c r="G198" s="22">
        <v>192</v>
      </c>
      <c r="H198" s="15">
        <v>22505.599999999999</v>
      </c>
      <c r="I198" s="15">
        <v>37065.01</v>
      </c>
      <c r="J198" s="15">
        <v>0</v>
      </c>
      <c r="K198" s="15">
        <v>59570.61</v>
      </c>
      <c r="L198" s="15">
        <v>391.48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59570.61</v>
      </c>
      <c r="T198" s="15">
        <v>75109.78</v>
      </c>
      <c r="U198" s="15">
        <v>191.3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75301.08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8">
        <f t="shared" si="3"/>
        <v>0</v>
      </c>
      <c r="AV198" s="15">
        <v>37456.49</v>
      </c>
      <c r="AW198" s="15">
        <v>75301.08</v>
      </c>
      <c r="AX198" s="16">
        <v>46</v>
      </c>
      <c r="AY198" s="16">
        <v>300</v>
      </c>
      <c r="AZ198" s="15">
        <v>229750.52</v>
      </c>
      <c r="BA198" s="15">
        <v>63151.199999999997</v>
      </c>
      <c r="BB198" s="14">
        <v>90</v>
      </c>
      <c r="BC198" s="14">
        <v>84.897118344544495</v>
      </c>
      <c r="BD198" s="14">
        <v>10.199999999999999</v>
      </c>
      <c r="BE198" s="14"/>
      <c r="BF198" s="13" t="s">
        <v>419</v>
      </c>
      <c r="BG198" s="11"/>
      <c r="BH198" s="13" t="s">
        <v>509</v>
      </c>
      <c r="BI198" s="13" t="s">
        <v>550</v>
      </c>
      <c r="BJ198" s="13" t="s">
        <v>551</v>
      </c>
      <c r="BK198" s="13" t="s">
        <v>426</v>
      </c>
      <c r="BL198" s="12" t="s">
        <v>1</v>
      </c>
      <c r="BM198" s="14">
        <v>485393.06569016998</v>
      </c>
      <c r="BN198" s="12" t="s">
        <v>3</v>
      </c>
      <c r="BO198" s="14"/>
      <c r="BP198" s="17">
        <v>37727</v>
      </c>
      <c r="BQ198" s="17">
        <v>46859</v>
      </c>
      <c r="BR198" s="14">
        <v>27714.799999999999</v>
      </c>
      <c r="BS198" s="14">
        <v>56.25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45444</v>
      </c>
      <c r="E199" s="6" t="s">
        <v>557</v>
      </c>
      <c r="F199" s="21">
        <v>0</v>
      </c>
      <c r="G199" s="21">
        <v>0</v>
      </c>
      <c r="H199" s="8">
        <v>42388.88</v>
      </c>
      <c r="I199" s="8">
        <v>0</v>
      </c>
      <c r="J199" s="8">
        <v>0</v>
      </c>
      <c r="K199" s="8">
        <v>42388.88</v>
      </c>
      <c r="L199" s="8">
        <v>441.62</v>
      </c>
      <c r="M199" s="8">
        <v>0</v>
      </c>
      <c r="N199" s="8">
        <v>0</v>
      </c>
      <c r="O199" s="8">
        <v>0</v>
      </c>
      <c r="P199" s="8">
        <v>441.62</v>
      </c>
      <c r="Q199" s="8">
        <v>0</v>
      </c>
      <c r="R199" s="8">
        <v>0</v>
      </c>
      <c r="S199" s="8">
        <v>41947.26</v>
      </c>
      <c r="T199" s="8">
        <v>0</v>
      </c>
      <c r="U199" s="8">
        <v>370.9</v>
      </c>
      <c r="V199" s="8">
        <v>0</v>
      </c>
      <c r="W199" s="8">
        <v>0</v>
      </c>
      <c r="X199" s="8">
        <v>370.9</v>
      </c>
      <c r="Y199" s="8">
        <v>0</v>
      </c>
      <c r="Z199" s="8">
        <v>0</v>
      </c>
      <c r="AA199" s="8">
        <v>0</v>
      </c>
      <c r="AB199" s="8">
        <v>148</v>
      </c>
      <c r="AC199" s="8">
        <v>0</v>
      </c>
      <c r="AD199" s="8">
        <v>0</v>
      </c>
      <c r="AE199" s="8">
        <v>0</v>
      </c>
      <c r="AF199" s="8">
        <v>0</v>
      </c>
      <c r="AG199" s="8">
        <v>-45</v>
      </c>
      <c r="AH199" s="8">
        <v>105.69</v>
      </c>
      <c r="AI199" s="8">
        <v>0.31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1.58</v>
      </c>
      <c r="AR199" s="8">
        <v>0</v>
      </c>
      <c r="AS199" s="8">
        <v>4.47</v>
      </c>
      <c r="AT199" s="8">
        <v>0</v>
      </c>
      <c r="AU199" s="8">
        <f t="shared" si="3"/>
        <v>1018.63</v>
      </c>
      <c r="AV199" s="8">
        <v>0</v>
      </c>
      <c r="AW199" s="8">
        <v>0</v>
      </c>
      <c r="AX199" s="9">
        <v>68</v>
      </c>
      <c r="AY199" s="9">
        <v>360</v>
      </c>
      <c r="AZ199" s="8">
        <v>284752.46999999997</v>
      </c>
      <c r="BA199" s="8">
        <v>88825</v>
      </c>
      <c r="BB199" s="7">
        <v>85</v>
      </c>
      <c r="BC199" s="7">
        <v>40.140918660287099</v>
      </c>
      <c r="BD199" s="7">
        <v>10.5</v>
      </c>
      <c r="BE199" s="7"/>
      <c r="BF199" s="6" t="s">
        <v>419</v>
      </c>
      <c r="BG199" s="4"/>
      <c r="BH199" s="6" t="s">
        <v>509</v>
      </c>
      <c r="BI199" s="6" t="s">
        <v>512</v>
      </c>
      <c r="BJ199" s="6" t="s">
        <v>558</v>
      </c>
      <c r="BK199" s="6" t="s">
        <v>423</v>
      </c>
      <c r="BL199" s="5" t="s">
        <v>1</v>
      </c>
      <c r="BM199" s="7">
        <v>341794.53809022001</v>
      </c>
      <c r="BN199" s="5" t="s">
        <v>3</v>
      </c>
      <c r="BO199" s="7"/>
      <c r="BP199" s="10">
        <v>36574</v>
      </c>
      <c r="BQ199" s="10">
        <v>47532</v>
      </c>
      <c r="BR199" s="7">
        <v>0</v>
      </c>
      <c r="BS199" s="7">
        <v>148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45444</v>
      </c>
      <c r="E200" s="13" t="s">
        <v>119</v>
      </c>
      <c r="F200" s="22">
        <v>80</v>
      </c>
      <c r="G200" s="22">
        <v>79</v>
      </c>
      <c r="H200" s="15">
        <v>46591.76</v>
      </c>
      <c r="I200" s="15">
        <v>23221.74</v>
      </c>
      <c r="J200" s="15">
        <v>0</v>
      </c>
      <c r="K200" s="15">
        <v>69813.5</v>
      </c>
      <c r="L200" s="15">
        <v>404.84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69813.5</v>
      </c>
      <c r="T200" s="15">
        <v>41779.86</v>
      </c>
      <c r="U200" s="15">
        <v>407.68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42187.54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23626.58</v>
      </c>
      <c r="AW200" s="15">
        <v>42187.54</v>
      </c>
      <c r="AX200" s="16">
        <v>79</v>
      </c>
      <c r="AY200" s="16">
        <v>360</v>
      </c>
      <c r="AZ200" s="15">
        <v>306244.57</v>
      </c>
      <c r="BA200" s="15">
        <v>88825</v>
      </c>
      <c r="BB200" s="14">
        <v>85</v>
      </c>
      <c r="BC200" s="14">
        <v>66.807177033492806</v>
      </c>
      <c r="BD200" s="14">
        <v>10.5</v>
      </c>
      <c r="BE200" s="14"/>
      <c r="BF200" s="13" t="s">
        <v>419</v>
      </c>
      <c r="BG200" s="11"/>
      <c r="BH200" s="13" t="s">
        <v>436</v>
      </c>
      <c r="BI200" s="13" t="s">
        <v>437</v>
      </c>
      <c r="BJ200" s="13" t="s">
        <v>502</v>
      </c>
      <c r="BK200" s="13" t="s">
        <v>426</v>
      </c>
      <c r="BL200" s="12" t="s">
        <v>1</v>
      </c>
      <c r="BM200" s="14">
        <v>568854.15125949995</v>
      </c>
      <c r="BN200" s="12" t="s">
        <v>3</v>
      </c>
      <c r="BO200" s="14"/>
      <c r="BP200" s="17">
        <v>36910</v>
      </c>
      <c r="BQ200" s="17">
        <v>47867</v>
      </c>
      <c r="BR200" s="14">
        <v>20550.73</v>
      </c>
      <c r="BS200" s="14">
        <v>148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45444</v>
      </c>
      <c r="E201" s="6" t="s">
        <v>120</v>
      </c>
      <c r="F201" s="21">
        <v>161</v>
      </c>
      <c r="G201" s="21">
        <v>160</v>
      </c>
      <c r="H201" s="8">
        <v>47401.54</v>
      </c>
      <c r="I201" s="8">
        <v>34277.480000000003</v>
      </c>
      <c r="J201" s="8">
        <v>0</v>
      </c>
      <c r="K201" s="8">
        <v>81679.02</v>
      </c>
      <c r="L201" s="8">
        <v>397.76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81679.02</v>
      </c>
      <c r="T201" s="8">
        <v>96538.240000000005</v>
      </c>
      <c r="U201" s="8">
        <v>414.76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96953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0</v>
      </c>
      <c r="AV201" s="8">
        <v>34675.24</v>
      </c>
      <c r="AW201" s="8">
        <v>96953</v>
      </c>
      <c r="AX201" s="9">
        <v>81</v>
      </c>
      <c r="AY201" s="9">
        <v>360</v>
      </c>
      <c r="AZ201" s="8">
        <v>307524.17</v>
      </c>
      <c r="BA201" s="8">
        <v>88825</v>
      </c>
      <c r="BB201" s="7">
        <v>85</v>
      </c>
      <c r="BC201" s="7">
        <v>78.161741626794296</v>
      </c>
      <c r="BD201" s="7">
        <v>10.5</v>
      </c>
      <c r="BE201" s="7"/>
      <c r="BF201" s="6" t="s">
        <v>419</v>
      </c>
      <c r="BG201" s="4"/>
      <c r="BH201" s="6" t="s">
        <v>436</v>
      </c>
      <c r="BI201" s="6" t="s">
        <v>437</v>
      </c>
      <c r="BJ201" s="6" t="s">
        <v>502</v>
      </c>
      <c r="BK201" s="6" t="s">
        <v>426</v>
      </c>
      <c r="BL201" s="5" t="s">
        <v>1</v>
      </c>
      <c r="BM201" s="7">
        <v>665536.74572693999</v>
      </c>
      <c r="BN201" s="5" t="s">
        <v>3</v>
      </c>
      <c r="BO201" s="7"/>
      <c r="BP201" s="10">
        <v>36959</v>
      </c>
      <c r="BQ201" s="10">
        <v>47916</v>
      </c>
      <c r="BR201" s="7">
        <v>41152.86</v>
      </c>
      <c r="BS201" s="7">
        <v>148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45444</v>
      </c>
      <c r="E202" s="13" t="s">
        <v>326</v>
      </c>
      <c r="F202" s="22">
        <v>32</v>
      </c>
      <c r="G202" s="22">
        <v>31</v>
      </c>
      <c r="H202" s="15">
        <v>32758.29</v>
      </c>
      <c r="I202" s="15">
        <v>8209.99</v>
      </c>
      <c r="J202" s="15">
        <v>0</v>
      </c>
      <c r="K202" s="15">
        <v>40968.28</v>
      </c>
      <c r="L202" s="15">
        <v>293.73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40968.28</v>
      </c>
      <c r="T202" s="15">
        <v>10012.41</v>
      </c>
      <c r="U202" s="15">
        <v>275.72000000000003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10288.129999999999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8503.7199999999993</v>
      </c>
      <c r="AW202" s="15">
        <v>10288.129999999999</v>
      </c>
      <c r="AX202" s="16">
        <v>78</v>
      </c>
      <c r="AY202" s="16">
        <v>360</v>
      </c>
      <c r="AZ202" s="15">
        <v>255196.73989999999</v>
      </c>
      <c r="BA202" s="15">
        <v>64346.33</v>
      </c>
      <c r="BB202" s="14">
        <v>73</v>
      </c>
      <c r="BC202" s="14">
        <v>46.477933395735199</v>
      </c>
      <c r="BD202" s="14">
        <v>10.1</v>
      </c>
      <c r="BE202" s="14"/>
      <c r="BF202" s="13" t="s">
        <v>419</v>
      </c>
      <c r="BG202" s="11"/>
      <c r="BH202" s="13" t="s">
        <v>559</v>
      </c>
      <c r="BI202" s="13" t="s">
        <v>540</v>
      </c>
      <c r="BJ202" s="13" t="s">
        <v>560</v>
      </c>
      <c r="BK202" s="13" t="s">
        <v>426</v>
      </c>
      <c r="BL202" s="12" t="s">
        <v>1</v>
      </c>
      <c r="BM202" s="14">
        <v>333817.61619115999</v>
      </c>
      <c r="BN202" s="12" t="s">
        <v>3</v>
      </c>
      <c r="BO202" s="14"/>
      <c r="BP202" s="17">
        <v>36882</v>
      </c>
      <c r="BQ202" s="17">
        <v>47839</v>
      </c>
      <c r="BR202" s="14">
        <v>7380.98</v>
      </c>
      <c r="BS202" s="14">
        <v>148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45444</v>
      </c>
      <c r="E203" s="6" t="s">
        <v>327</v>
      </c>
      <c r="F203" s="21">
        <v>48</v>
      </c>
      <c r="G203" s="21">
        <v>47</v>
      </c>
      <c r="H203" s="8">
        <v>45634.46</v>
      </c>
      <c r="I203" s="8">
        <v>15600.97</v>
      </c>
      <c r="J203" s="8">
        <v>0</v>
      </c>
      <c r="K203" s="8">
        <v>61235.43</v>
      </c>
      <c r="L203" s="8">
        <v>401.98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61235.43</v>
      </c>
      <c r="T203" s="8">
        <v>21394.77</v>
      </c>
      <c r="U203" s="8">
        <v>384.09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21778.86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16002.95</v>
      </c>
      <c r="AW203" s="8">
        <v>21778.86</v>
      </c>
      <c r="AX203" s="9">
        <v>79</v>
      </c>
      <c r="AY203" s="9">
        <v>360</v>
      </c>
      <c r="AZ203" s="8">
        <v>359238.87</v>
      </c>
      <c r="BA203" s="8">
        <v>88825</v>
      </c>
      <c r="BB203" s="7">
        <v>72</v>
      </c>
      <c r="BC203" s="7">
        <v>49.636374444131697</v>
      </c>
      <c r="BD203" s="7">
        <v>10.1</v>
      </c>
      <c r="BE203" s="7"/>
      <c r="BF203" s="6" t="s">
        <v>419</v>
      </c>
      <c r="BG203" s="4"/>
      <c r="BH203" s="6" t="s">
        <v>559</v>
      </c>
      <c r="BI203" s="6" t="s">
        <v>561</v>
      </c>
      <c r="BJ203" s="6" t="s">
        <v>562</v>
      </c>
      <c r="BK203" s="6" t="s">
        <v>426</v>
      </c>
      <c r="BL203" s="5" t="s">
        <v>1</v>
      </c>
      <c r="BM203" s="7">
        <v>498958.34701971</v>
      </c>
      <c r="BN203" s="5" t="s">
        <v>3</v>
      </c>
      <c r="BO203" s="7"/>
      <c r="BP203" s="10">
        <v>36908</v>
      </c>
      <c r="BQ203" s="10">
        <v>47865</v>
      </c>
      <c r="BR203" s="7">
        <v>12042.72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45444</v>
      </c>
      <c r="E204" s="13" t="s">
        <v>121</v>
      </c>
      <c r="F204" s="22">
        <v>115</v>
      </c>
      <c r="G204" s="22">
        <v>114</v>
      </c>
      <c r="H204" s="15">
        <v>33624.86</v>
      </c>
      <c r="I204" s="15">
        <v>21051.98</v>
      </c>
      <c r="J204" s="15">
        <v>0</v>
      </c>
      <c r="K204" s="15">
        <v>54676.84</v>
      </c>
      <c r="L204" s="15">
        <v>286.44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54676.84</v>
      </c>
      <c r="T204" s="15">
        <v>44434.77</v>
      </c>
      <c r="U204" s="15">
        <v>283.01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44717.78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21338.42</v>
      </c>
      <c r="AW204" s="15">
        <v>44717.78</v>
      </c>
      <c r="AX204" s="16">
        <v>81</v>
      </c>
      <c r="AY204" s="16">
        <v>360</v>
      </c>
      <c r="AZ204" s="15">
        <v>259167.87</v>
      </c>
      <c r="BA204" s="15">
        <v>64346.33</v>
      </c>
      <c r="BB204" s="14">
        <v>73</v>
      </c>
      <c r="BC204" s="14">
        <v>62.0301005511892</v>
      </c>
      <c r="BD204" s="14">
        <v>10.1</v>
      </c>
      <c r="BE204" s="14"/>
      <c r="BF204" s="13" t="s">
        <v>419</v>
      </c>
      <c r="BG204" s="11"/>
      <c r="BH204" s="13" t="s">
        <v>559</v>
      </c>
      <c r="BI204" s="13" t="s">
        <v>540</v>
      </c>
      <c r="BJ204" s="13" t="s">
        <v>560</v>
      </c>
      <c r="BK204" s="13" t="s">
        <v>426</v>
      </c>
      <c r="BL204" s="12" t="s">
        <v>1</v>
      </c>
      <c r="BM204" s="14">
        <v>445517.66365747998</v>
      </c>
      <c r="BN204" s="12" t="s">
        <v>3</v>
      </c>
      <c r="BO204" s="14"/>
      <c r="BP204" s="17">
        <v>36976</v>
      </c>
      <c r="BQ204" s="17">
        <v>47933</v>
      </c>
      <c r="BR204" s="14">
        <v>26329.68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45444</v>
      </c>
      <c r="E205" s="6" t="s">
        <v>338</v>
      </c>
      <c r="F205" s="21">
        <v>0</v>
      </c>
      <c r="G205" s="21">
        <v>0</v>
      </c>
      <c r="H205" s="8">
        <v>48958.37</v>
      </c>
      <c r="I205" s="8">
        <v>0</v>
      </c>
      <c r="J205" s="8">
        <v>0</v>
      </c>
      <c r="K205" s="8">
        <v>48958.37</v>
      </c>
      <c r="L205" s="8">
        <v>384.13</v>
      </c>
      <c r="M205" s="8">
        <v>0</v>
      </c>
      <c r="N205" s="8">
        <v>0</v>
      </c>
      <c r="O205" s="8">
        <v>0</v>
      </c>
      <c r="P205" s="8">
        <v>384.13</v>
      </c>
      <c r="Q205" s="8">
        <v>0</v>
      </c>
      <c r="R205" s="8">
        <v>0</v>
      </c>
      <c r="S205" s="8">
        <v>48574.239999999998</v>
      </c>
      <c r="T205" s="8">
        <v>0</v>
      </c>
      <c r="U205" s="8">
        <v>428.39</v>
      </c>
      <c r="V205" s="8">
        <v>0</v>
      </c>
      <c r="W205" s="8">
        <v>0</v>
      </c>
      <c r="X205" s="8">
        <v>428.39</v>
      </c>
      <c r="Y205" s="8">
        <v>0</v>
      </c>
      <c r="Z205" s="8">
        <v>0</v>
      </c>
      <c r="AA205" s="8">
        <v>0</v>
      </c>
      <c r="AB205" s="8">
        <v>148</v>
      </c>
      <c r="AC205" s="8">
        <v>0</v>
      </c>
      <c r="AD205" s="8">
        <v>0</v>
      </c>
      <c r="AE205" s="8">
        <v>0</v>
      </c>
      <c r="AF205" s="8">
        <v>0</v>
      </c>
      <c r="AG205" s="8">
        <v>-13.49</v>
      </c>
      <c r="AH205" s="8">
        <v>105.68</v>
      </c>
      <c r="AI205" s="8">
        <v>0.25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2.4900000000000002</v>
      </c>
      <c r="AR205" s="8">
        <v>0</v>
      </c>
      <c r="AS205" s="8">
        <v>0</v>
      </c>
      <c r="AT205" s="8">
        <v>0</v>
      </c>
      <c r="AU205" s="8">
        <f t="shared" si="3"/>
        <v>1055.4499999999998</v>
      </c>
      <c r="AV205" s="8">
        <v>0</v>
      </c>
      <c r="AW205" s="8">
        <v>0</v>
      </c>
      <c r="AX205" s="9">
        <v>85</v>
      </c>
      <c r="AY205" s="9">
        <v>360</v>
      </c>
      <c r="AZ205" s="8">
        <v>320000.01</v>
      </c>
      <c r="BA205" s="8">
        <v>88825</v>
      </c>
      <c r="BB205" s="7">
        <v>83</v>
      </c>
      <c r="BC205" s="7">
        <v>45.388819814241501</v>
      </c>
      <c r="BD205" s="7">
        <v>10.5</v>
      </c>
      <c r="BE205" s="7"/>
      <c r="BF205" s="6" t="s">
        <v>419</v>
      </c>
      <c r="BG205" s="4"/>
      <c r="BH205" s="6" t="s">
        <v>559</v>
      </c>
      <c r="BI205" s="6" t="s">
        <v>563</v>
      </c>
      <c r="BJ205" s="6" t="s">
        <v>564</v>
      </c>
      <c r="BK205" s="6" t="s">
        <v>423</v>
      </c>
      <c r="BL205" s="5" t="s">
        <v>1</v>
      </c>
      <c r="BM205" s="7">
        <v>395792.47664528002</v>
      </c>
      <c r="BN205" s="5" t="s">
        <v>3</v>
      </c>
      <c r="BO205" s="7"/>
      <c r="BP205" s="10">
        <v>37082</v>
      </c>
      <c r="BQ205" s="10">
        <v>48039</v>
      </c>
      <c r="BR205" s="7">
        <v>0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45444</v>
      </c>
      <c r="E206" s="13" t="s">
        <v>122</v>
      </c>
      <c r="F206" s="22">
        <v>85</v>
      </c>
      <c r="G206" s="22">
        <v>84</v>
      </c>
      <c r="H206" s="15">
        <v>48186.74</v>
      </c>
      <c r="I206" s="15">
        <v>23369.7</v>
      </c>
      <c r="J206" s="15">
        <v>0</v>
      </c>
      <c r="K206" s="15">
        <v>71556.44</v>
      </c>
      <c r="L206" s="15">
        <v>390.89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71556.44</v>
      </c>
      <c r="T206" s="15">
        <v>45413.61</v>
      </c>
      <c r="U206" s="15">
        <v>421.63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45835.24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23760.59</v>
      </c>
      <c r="AW206" s="15">
        <v>45835.24</v>
      </c>
      <c r="AX206" s="16">
        <v>83</v>
      </c>
      <c r="AY206" s="16">
        <v>360</v>
      </c>
      <c r="AZ206" s="15">
        <v>310561.36</v>
      </c>
      <c r="BA206" s="15">
        <v>88825</v>
      </c>
      <c r="BB206" s="14">
        <v>85</v>
      </c>
      <c r="BC206" s="14">
        <v>68.475062200956899</v>
      </c>
      <c r="BD206" s="14">
        <v>10.5</v>
      </c>
      <c r="BE206" s="14"/>
      <c r="BF206" s="13" t="s">
        <v>419</v>
      </c>
      <c r="BG206" s="11"/>
      <c r="BH206" s="13" t="s">
        <v>436</v>
      </c>
      <c r="BI206" s="13" t="s">
        <v>437</v>
      </c>
      <c r="BJ206" s="13" t="s">
        <v>502</v>
      </c>
      <c r="BK206" s="13" t="s">
        <v>426</v>
      </c>
      <c r="BL206" s="12" t="s">
        <v>1</v>
      </c>
      <c r="BM206" s="14">
        <v>583055.96973868005</v>
      </c>
      <c r="BN206" s="12" t="s">
        <v>3</v>
      </c>
      <c r="BO206" s="14"/>
      <c r="BP206" s="17">
        <v>37013</v>
      </c>
      <c r="BQ206" s="17">
        <v>47970</v>
      </c>
      <c r="BR206" s="14">
        <v>21595.95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45444</v>
      </c>
      <c r="E207" s="6" t="s">
        <v>565</v>
      </c>
      <c r="F207" s="21">
        <v>0</v>
      </c>
      <c r="G207" s="21">
        <v>0</v>
      </c>
      <c r="H207" s="8">
        <v>48039.53</v>
      </c>
      <c r="I207" s="8">
        <v>0</v>
      </c>
      <c r="J207" s="8">
        <v>0</v>
      </c>
      <c r="K207" s="8">
        <v>48039.53</v>
      </c>
      <c r="L207" s="8">
        <v>392.17</v>
      </c>
      <c r="M207" s="8">
        <v>0</v>
      </c>
      <c r="N207" s="8">
        <v>0</v>
      </c>
      <c r="O207" s="8">
        <v>0</v>
      </c>
      <c r="P207" s="8">
        <v>392.17</v>
      </c>
      <c r="Q207" s="8">
        <v>0</v>
      </c>
      <c r="R207" s="8">
        <v>0</v>
      </c>
      <c r="S207" s="8">
        <v>47647.360000000001</v>
      </c>
      <c r="T207" s="8">
        <v>0</v>
      </c>
      <c r="U207" s="8">
        <v>420.35</v>
      </c>
      <c r="V207" s="8">
        <v>0</v>
      </c>
      <c r="W207" s="8">
        <v>0</v>
      </c>
      <c r="X207" s="8">
        <v>420.35</v>
      </c>
      <c r="Y207" s="8">
        <v>0</v>
      </c>
      <c r="Z207" s="8">
        <v>0</v>
      </c>
      <c r="AA207" s="8">
        <v>0</v>
      </c>
      <c r="AB207" s="8">
        <v>148</v>
      </c>
      <c r="AC207" s="8">
        <v>0</v>
      </c>
      <c r="AD207" s="8">
        <v>0</v>
      </c>
      <c r="AE207" s="8">
        <v>0</v>
      </c>
      <c r="AF207" s="8">
        <v>0</v>
      </c>
      <c r="AG207" s="8">
        <v>-20.09</v>
      </c>
      <c r="AH207" s="8">
        <v>105.7</v>
      </c>
      <c r="AI207" s="8">
        <v>0.37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17.899999999999999</v>
      </c>
      <c r="AR207" s="8">
        <v>0</v>
      </c>
      <c r="AS207" s="8">
        <v>21.22</v>
      </c>
      <c r="AT207" s="8">
        <v>0</v>
      </c>
      <c r="AU207" s="8">
        <f t="shared" si="3"/>
        <v>1043.18</v>
      </c>
      <c r="AV207" s="8">
        <v>0</v>
      </c>
      <c r="AW207" s="8">
        <v>0</v>
      </c>
      <c r="AX207" s="9">
        <v>83</v>
      </c>
      <c r="AY207" s="9">
        <v>360</v>
      </c>
      <c r="AZ207" s="8">
        <v>310561.36</v>
      </c>
      <c r="BA207" s="8">
        <v>88825</v>
      </c>
      <c r="BB207" s="7">
        <v>85</v>
      </c>
      <c r="BC207" s="7">
        <v>45.5955598086124</v>
      </c>
      <c r="BD207" s="7">
        <v>10.5</v>
      </c>
      <c r="BE207" s="7"/>
      <c r="BF207" s="6" t="s">
        <v>419</v>
      </c>
      <c r="BG207" s="4"/>
      <c r="BH207" s="6" t="s">
        <v>436</v>
      </c>
      <c r="BI207" s="6" t="s">
        <v>437</v>
      </c>
      <c r="BJ207" s="6" t="s">
        <v>502</v>
      </c>
      <c r="BK207" s="6" t="s">
        <v>423</v>
      </c>
      <c r="BL207" s="5" t="s">
        <v>1</v>
      </c>
      <c r="BM207" s="7">
        <v>388240.07580991997</v>
      </c>
      <c r="BN207" s="5" t="s">
        <v>3</v>
      </c>
      <c r="BO207" s="7"/>
      <c r="BP207" s="10">
        <v>37013</v>
      </c>
      <c r="BQ207" s="10">
        <v>47970</v>
      </c>
      <c r="BR207" s="7">
        <v>0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45444</v>
      </c>
      <c r="E208" s="13" t="s">
        <v>566</v>
      </c>
      <c r="F208" s="22">
        <v>0</v>
      </c>
      <c r="G208" s="22">
        <v>0</v>
      </c>
      <c r="H208" s="15">
        <v>47423.96</v>
      </c>
      <c r="I208" s="15">
        <v>0</v>
      </c>
      <c r="J208" s="15">
        <v>0</v>
      </c>
      <c r="K208" s="15">
        <v>47423.96</v>
      </c>
      <c r="L208" s="15">
        <v>397.56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47423.96</v>
      </c>
      <c r="T208" s="15">
        <v>0</v>
      </c>
      <c r="U208" s="15">
        <v>414.96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414.96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-0.25</v>
      </c>
      <c r="AH208" s="15">
        <v>5.33</v>
      </c>
      <c r="AI208" s="15">
        <v>0.25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5.33</v>
      </c>
      <c r="AT208" s="15">
        <v>0</v>
      </c>
      <c r="AU208" s="8">
        <f t="shared" si="3"/>
        <v>0</v>
      </c>
      <c r="AV208" s="15">
        <v>397.56</v>
      </c>
      <c r="AW208" s="15">
        <v>414.96</v>
      </c>
      <c r="AX208" s="16">
        <v>83</v>
      </c>
      <c r="AY208" s="16">
        <v>360</v>
      </c>
      <c r="AZ208" s="15">
        <v>310847.15999999997</v>
      </c>
      <c r="BA208" s="15">
        <v>88825</v>
      </c>
      <c r="BB208" s="14">
        <v>85</v>
      </c>
      <c r="BC208" s="14">
        <v>45.3817799043062</v>
      </c>
      <c r="BD208" s="14">
        <v>10.5</v>
      </c>
      <c r="BE208" s="14"/>
      <c r="BF208" s="13" t="s">
        <v>419</v>
      </c>
      <c r="BG208" s="11"/>
      <c r="BH208" s="13" t="s">
        <v>436</v>
      </c>
      <c r="BI208" s="13" t="s">
        <v>437</v>
      </c>
      <c r="BJ208" s="13" t="s">
        <v>502</v>
      </c>
      <c r="BK208" s="13" t="s">
        <v>423</v>
      </c>
      <c r="BL208" s="12" t="s">
        <v>1</v>
      </c>
      <c r="BM208" s="14">
        <v>386419.76860011998</v>
      </c>
      <c r="BN208" s="12" t="s">
        <v>3</v>
      </c>
      <c r="BO208" s="14"/>
      <c r="BP208" s="17">
        <v>37022</v>
      </c>
      <c r="BQ208" s="17">
        <v>47979</v>
      </c>
      <c r="BR208" s="14">
        <v>248.35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45444</v>
      </c>
      <c r="E209" s="6" t="s">
        <v>123</v>
      </c>
      <c r="F209" s="21">
        <v>121</v>
      </c>
      <c r="G209" s="21">
        <v>120</v>
      </c>
      <c r="H209" s="8">
        <v>23676.93</v>
      </c>
      <c r="I209" s="8">
        <v>33563.72</v>
      </c>
      <c r="J209" s="8">
        <v>0</v>
      </c>
      <c r="K209" s="8">
        <v>57240.65</v>
      </c>
      <c r="L209" s="8">
        <v>445.7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57240.65</v>
      </c>
      <c r="T209" s="8">
        <v>44640.56</v>
      </c>
      <c r="U209" s="8">
        <v>201.85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44842.41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34009.42</v>
      </c>
      <c r="AW209" s="8">
        <v>44842.41</v>
      </c>
      <c r="AX209" s="9">
        <v>43</v>
      </c>
      <c r="AY209" s="9">
        <v>300</v>
      </c>
      <c r="AZ209" s="8">
        <v>251714.59</v>
      </c>
      <c r="BA209" s="8">
        <v>70008.27</v>
      </c>
      <c r="BB209" s="7">
        <v>90</v>
      </c>
      <c r="BC209" s="7">
        <v>73.586427717753907</v>
      </c>
      <c r="BD209" s="7">
        <v>10.23</v>
      </c>
      <c r="BE209" s="7"/>
      <c r="BF209" s="6" t="s">
        <v>419</v>
      </c>
      <c r="BG209" s="4"/>
      <c r="BH209" s="6" t="s">
        <v>559</v>
      </c>
      <c r="BI209" s="6" t="s">
        <v>561</v>
      </c>
      <c r="BJ209" s="6" t="s">
        <v>567</v>
      </c>
      <c r="BK209" s="6" t="s">
        <v>426</v>
      </c>
      <c r="BL209" s="5" t="s">
        <v>1</v>
      </c>
      <c r="BM209" s="7">
        <v>466408.09260804998</v>
      </c>
      <c r="BN209" s="5" t="s">
        <v>3</v>
      </c>
      <c r="BO209" s="7"/>
      <c r="BP209" s="10">
        <v>37648</v>
      </c>
      <c r="BQ209" s="10">
        <v>46779</v>
      </c>
      <c r="BR209" s="7">
        <v>29958.39</v>
      </c>
      <c r="BS209" s="7">
        <v>146.5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45444</v>
      </c>
      <c r="E210" s="13" t="s">
        <v>124</v>
      </c>
      <c r="F210" s="22">
        <v>148</v>
      </c>
      <c r="G210" s="22">
        <v>147</v>
      </c>
      <c r="H210" s="15">
        <v>30704.42</v>
      </c>
      <c r="I210" s="15">
        <v>26180.98</v>
      </c>
      <c r="J210" s="15">
        <v>0</v>
      </c>
      <c r="K210" s="15">
        <v>56885.4</v>
      </c>
      <c r="L210" s="15">
        <v>307.75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56885.4</v>
      </c>
      <c r="T210" s="15">
        <v>57045.34</v>
      </c>
      <c r="U210" s="15">
        <v>254.59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57299.93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26488.73</v>
      </c>
      <c r="AW210" s="15">
        <v>57299.93</v>
      </c>
      <c r="AX210" s="16">
        <v>72</v>
      </c>
      <c r="AY210" s="16">
        <v>360</v>
      </c>
      <c r="AZ210" s="15">
        <v>198191.14</v>
      </c>
      <c r="BA210" s="15">
        <v>64350</v>
      </c>
      <c r="BB210" s="14">
        <v>90</v>
      </c>
      <c r="BC210" s="14">
        <v>79.56</v>
      </c>
      <c r="BD210" s="14">
        <v>9.9499999999999993</v>
      </c>
      <c r="BE210" s="14"/>
      <c r="BF210" s="13" t="s">
        <v>419</v>
      </c>
      <c r="BG210" s="11"/>
      <c r="BH210" s="13" t="s">
        <v>559</v>
      </c>
      <c r="BI210" s="13" t="s">
        <v>568</v>
      </c>
      <c r="BJ210" s="13" t="s">
        <v>569</v>
      </c>
      <c r="BK210" s="13" t="s">
        <v>426</v>
      </c>
      <c r="BL210" s="12" t="s">
        <v>1</v>
      </c>
      <c r="BM210" s="14">
        <v>463513.44562379998</v>
      </c>
      <c r="BN210" s="12" t="s">
        <v>3</v>
      </c>
      <c r="BO210" s="14"/>
      <c r="BP210" s="17">
        <v>36649</v>
      </c>
      <c r="BQ210" s="17">
        <v>47606</v>
      </c>
      <c r="BR210" s="14">
        <v>26530.94</v>
      </c>
      <c r="BS210" s="14">
        <v>104.5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45444</v>
      </c>
      <c r="E211" s="6" t="s">
        <v>125</v>
      </c>
      <c r="F211" s="21">
        <v>159</v>
      </c>
      <c r="G211" s="21">
        <v>158</v>
      </c>
      <c r="H211" s="8">
        <v>30704.42</v>
      </c>
      <c r="I211" s="8">
        <v>27130.41</v>
      </c>
      <c r="J211" s="8">
        <v>0</v>
      </c>
      <c r="K211" s="8">
        <v>57834.83</v>
      </c>
      <c r="L211" s="8">
        <v>307.75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57834.83</v>
      </c>
      <c r="T211" s="8">
        <v>61851.03</v>
      </c>
      <c r="U211" s="8">
        <v>254.59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62105.62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f t="shared" si="3"/>
        <v>0</v>
      </c>
      <c r="AV211" s="8">
        <v>27438.16</v>
      </c>
      <c r="AW211" s="8">
        <v>62105.62</v>
      </c>
      <c r="AX211" s="9">
        <v>72</v>
      </c>
      <c r="AY211" s="9">
        <v>360</v>
      </c>
      <c r="AZ211" s="8">
        <v>198191.14</v>
      </c>
      <c r="BA211" s="8">
        <v>64350</v>
      </c>
      <c r="BB211" s="7">
        <v>90</v>
      </c>
      <c r="BC211" s="7">
        <v>80.887874125874106</v>
      </c>
      <c r="BD211" s="7">
        <v>9.9499999999999993</v>
      </c>
      <c r="BE211" s="7"/>
      <c r="BF211" s="6" t="s">
        <v>419</v>
      </c>
      <c r="BG211" s="4"/>
      <c r="BH211" s="6" t="s">
        <v>559</v>
      </c>
      <c r="BI211" s="6" t="s">
        <v>568</v>
      </c>
      <c r="BJ211" s="6" t="s">
        <v>569</v>
      </c>
      <c r="BK211" s="6" t="s">
        <v>426</v>
      </c>
      <c r="BL211" s="5" t="s">
        <v>1</v>
      </c>
      <c r="BM211" s="7">
        <v>471249.58830151003</v>
      </c>
      <c r="BN211" s="5" t="s">
        <v>3</v>
      </c>
      <c r="BO211" s="7"/>
      <c r="BP211" s="10">
        <v>36649</v>
      </c>
      <c r="BQ211" s="10">
        <v>47606</v>
      </c>
      <c r="BR211" s="7">
        <v>28311.54</v>
      </c>
      <c r="BS211" s="7">
        <v>104.5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45444</v>
      </c>
      <c r="E212" s="13" t="s">
        <v>570</v>
      </c>
      <c r="F212" s="22">
        <v>0</v>
      </c>
      <c r="G212" s="22">
        <v>0</v>
      </c>
      <c r="H212" s="15">
        <v>50278.87</v>
      </c>
      <c r="I212" s="15">
        <v>0</v>
      </c>
      <c r="J212" s="15">
        <v>0</v>
      </c>
      <c r="K212" s="15">
        <v>50278.87</v>
      </c>
      <c r="L212" s="15">
        <v>372.58</v>
      </c>
      <c r="M212" s="15">
        <v>0</v>
      </c>
      <c r="N212" s="15">
        <v>0</v>
      </c>
      <c r="O212" s="15">
        <v>0</v>
      </c>
      <c r="P212" s="15">
        <v>372.58</v>
      </c>
      <c r="Q212" s="15">
        <v>0</v>
      </c>
      <c r="R212" s="15">
        <v>0</v>
      </c>
      <c r="S212" s="15">
        <v>49906.29</v>
      </c>
      <c r="T212" s="15">
        <v>0</v>
      </c>
      <c r="U212" s="15">
        <v>439.94</v>
      </c>
      <c r="V212" s="15">
        <v>0</v>
      </c>
      <c r="W212" s="15">
        <v>0</v>
      </c>
      <c r="X212" s="15">
        <v>439.94</v>
      </c>
      <c r="Y212" s="15">
        <v>0</v>
      </c>
      <c r="Z212" s="15">
        <v>0</v>
      </c>
      <c r="AA212" s="15">
        <v>0</v>
      </c>
      <c r="AB212" s="15">
        <v>148</v>
      </c>
      <c r="AC212" s="15">
        <v>0</v>
      </c>
      <c r="AD212" s="15">
        <v>0</v>
      </c>
      <c r="AE212" s="15">
        <v>0</v>
      </c>
      <c r="AF212" s="15">
        <v>0</v>
      </c>
      <c r="AG212" s="15">
        <v>0.15</v>
      </c>
      <c r="AH212" s="15">
        <v>105.67</v>
      </c>
      <c r="AI212" s="15">
        <v>0.15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0.09</v>
      </c>
      <c r="AR212" s="15">
        <v>0</v>
      </c>
      <c r="AS212" s="15">
        <v>0.09</v>
      </c>
      <c r="AT212" s="15">
        <v>0</v>
      </c>
      <c r="AU212" s="8">
        <f t="shared" si="3"/>
        <v>1066.49</v>
      </c>
      <c r="AV212" s="15">
        <v>0</v>
      </c>
      <c r="AW212" s="15">
        <v>0</v>
      </c>
      <c r="AX212" s="16">
        <v>88</v>
      </c>
      <c r="AY212" s="16">
        <v>360</v>
      </c>
      <c r="AZ212" s="15">
        <v>316527.57</v>
      </c>
      <c r="BA212" s="15">
        <v>88825</v>
      </c>
      <c r="BB212" s="14">
        <v>85</v>
      </c>
      <c r="BC212" s="14">
        <v>47.757215311004799</v>
      </c>
      <c r="BD212" s="14">
        <v>10.5</v>
      </c>
      <c r="BE212" s="14"/>
      <c r="BF212" s="13" t="s">
        <v>419</v>
      </c>
      <c r="BG212" s="11"/>
      <c r="BH212" s="13" t="s">
        <v>571</v>
      </c>
      <c r="BI212" s="13" t="s">
        <v>572</v>
      </c>
      <c r="BJ212" s="13" t="s">
        <v>573</v>
      </c>
      <c r="BK212" s="13" t="s">
        <v>423</v>
      </c>
      <c r="BL212" s="12" t="s">
        <v>1</v>
      </c>
      <c r="BM212" s="14">
        <v>406646.28245912999</v>
      </c>
      <c r="BN212" s="12" t="s">
        <v>3</v>
      </c>
      <c r="BO212" s="14"/>
      <c r="BP212" s="17">
        <v>37182</v>
      </c>
      <c r="BQ212" s="17">
        <v>48139</v>
      </c>
      <c r="BR212" s="14">
        <v>0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45444</v>
      </c>
      <c r="E213" s="6" t="s">
        <v>126</v>
      </c>
      <c r="F213" s="21">
        <v>136</v>
      </c>
      <c r="G213" s="21">
        <v>135</v>
      </c>
      <c r="H213" s="8">
        <v>50461.87</v>
      </c>
      <c r="I213" s="8">
        <v>29432.39</v>
      </c>
      <c r="J213" s="8">
        <v>0</v>
      </c>
      <c r="K213" s="8">
        <v>79894.259999999995</v>
      </c>
      <c r="L213" s="8">
        <v>370.98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79894.259999999995</v>
      </c>
      <c r="T213" s="8">
        <v>81070.33</v>
      </c>
      <c r="U213" s="8">
        <v>441.54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81511.87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29803.37</v>
      </c>
      <c r="AW213" s="8">
        <v>81511.87</v>
      </c>
      <c r="AX213" s="9">
        <v>89</v>
      </c>
      <c r="AY213" s="9">
        <v>360</v>
      </c>
      <c r="AZ213" s="8">
        <v>316840.03000000003</v>
      </c>
      <c r="BA213" s="8">
        <v>88825</v>
      </c>
      <c r="BB213" s="7">
        <v>85</v>
      </c>
      <c r="BC213" s="7">
        <v>76.453837320574195</v>
      </c>
      <c r="BD213" s="7">
        <v>10.5</v>
      </c>
      <c r="BE213" s="7"/>
      <c r="BF213" s="6" t="s">
        <v>419</v>
      </c>
      <c r="BG213" s="4"/>
      <c r="BH213" s="6" t="s">
        <v>571</v>
      </c>
      <c r="BI213" s="6" t="s">
        <v>572</v>
      </c>
      <c r="BJ213" s="6" t="s">
        <v>574</v>
      </c>
      <c r="BK213" s="6" t="s">
        <v>426</v>
      </c>
      <c r="BL213" s="5" t="s">
        <v>1</v>
      </c>
      <c r="BM213" s="7">
        <v>650994.16964921996</v>
      </c>
      <c r="BN213" s="5" t="s">
        <v>3</v>
      </c>
      <c r="BO213" s="7"/>
      <c r="BP213" s="10">
        <v>37190</v>
      </c>
      <c r="BQ213" s="10">
        <v>48147</v>
      </c>
      <c r="BR213" s="7">
        <v>34807.589999999997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45444</v>
      </c>
      <c r="E214" s="13" t="s">
        <v>127</v>
      </c>
      <c r="F214" s="22">
        <v>121</v>
      </c>
      <c r="G214" s="22">
        <v>120</v>
      </c>
      <c r="H214" s="15">
        <v>50461.87</v>
      </c>
      <c r="I214" s="15">
        <v>27622.42</v>
      </c>
      <c r="J214" s="15">
        <v>0</v>
      </c>
      <c r="K214" s="15">
        <v>78084.289999999994</v>
      </c>
      <c r="L214" s="15">
        <v>370.98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78084.289999999994</v>
      </c>
      <c r="T214" s="15">
        <v>70056.72</v>
      </c>
      <c r="U214" s="15">
        <v>441.54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70498.259999999995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27993.4</v>
      </c>
      <c r="AW214" s="15">
        <v>70498.259999999995</v>
      </c>
      <c r="AX214" s="16">
        <v>89</v>
      </c>
      <c r="AY214" s="16">
        <v>360</v>
      </c>
      <c r="AZ214" s="15">
        <v>317135.87</v>
      </c>
      <c r="BA214" s="15">
        <v>88825</v>
      </c>
      <c r="BB214" s="14">
        <v>85</v>
      </c>
      <c r="BC214" s="14">
        <v>74.721808612440199</v>
      </c>
      <c r="BD214" s="14">
        <v>10.5</v>
      </c>
      <c r="BE214" s="14"/>
      <c r="BF214" s="13" t="s">
        <v>419</v>
      </c>
      <c r="BG214" s="11"/>
      <c r="BH214" s="13" t="s">
        <v>575</v>
      </c>
      <c r="BI214" s="13" t="s">
        <v>576</v>
      </c>
      <c r="BJ214" s="13" t="s">
        <v>4</v>
      </c>
      <c r="BK214" s="13" t="s">
        <v>426</v>
      </c>
      <c r="BL214" s="12" t="s">
        <v>1</v>
      </c>
      <c r="BM214" s="14">
        <v>636246.17752512998</v>
      </c>
      <c r="BN214" s="12" t="s">
        <v>3</v>
      </c>
      <c r="BO214" s="14"/>
      <c r="BP214" s="17">
        <v>37196</v>
      </c>
      <c r="BQ214" s="17">
        <v>48153</v>
      </c>
      <c r="BR214" s="14">
        <v>30721.9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45444</v>
      </c>
      <c r="E215" s="6" t="s">
        <v>128</v>
      </c>
      <c r="F215" s="21">
        <v>166</v>
      </c>
      <c r="G215" s="21">
        <v>165</v>
      </c>
      <c r="H215" s="8">
        <v>48958.37</v>
      </c>
      <c r="I215" s="8">
        <v>33563.79</v>
      </c>
      <c r="J215" s="8">
        <v>0</v>
      </c>
      <c r="K215" s="8">
        <v>82522.16</v>
      </c>
      <c r="L215" s="8">
        <v>384.13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82522.16</v>
      </c>
      <c r="T215" s="8">
        <v>100892.18</v>
      </c>
      <c r="U215" s="8">
        <v>428.39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101320.57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33947.919999999998</v>
      </c>
      <c r="AW215" s="8">
        <v>101320.57</v>
      </c>
      <c r="AX215" s="9">
        <v>85</v>
      </c>
      <c r="AY215" s="9">
        <v>360</v>
      </c>
      <c r="AZ215" s="8">
        <v>312543.2</v>
      </c>
      <c r="BA215" s="8">
        <v>88825</v>
      </c>
      <c r="BB215" s="7">
        <v>85</v>
      </c>
      <c r="BC215" s="7">
        <v>78.968574162679403</v>
      </c>
      <c r="BD215" s="7">
        <v>10.5</v>
      </c>
      <c r="BE215" s="7"/>
      <c r="BF215" s="6" t="s">
        <v>419</v>
      </c>
      <c r="BG215" s="4"/>
      <c r="BH215" s="6" t="s">
        <v>436</v>
      </c>
      <c r="BI215" s="6" t="s">
        <v>437</v>
      </c>
      <c r="BJ215" s="6" t="s">
        <v>502</v>
      </c>
      <c r="BK215" s="6" t="s">
        <v>426</v>
      </c>
      <c r="BL215" s="5" t="s">
        <v>1</v>
      </c>
      <c r="BM215" s="7">
        <v>672406.81654551998</v>
      </c>
      <c r="BN215" s="5" t="s">
        <v>3</v>
      </c>
      <c r="BO215" s="7"/>
      <c r="BP215" s="10">
        <v>37088</v>
      </c>
      <c r="BQ215" s="10">
        <v>48045</v>
      </c>
      <c r="BR215" s="7">
        <v>42165.66</v>
      </c>
      <c r="BS215" s="7">
        <v>148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45444</v>
      </c>
      <c r="E216" s="13" t="s">
        <v>129</v>
      </c>
      <c r="F216" s="22">
        <v>167</v>
      </c>
      <c r="G216" s="22">
        <v>166</v>
      </c>
      <c r="H216" s="15">
        <v>50829.63</v>
      </c>
      <c r="I216" s="15">
        <v>32219</v>
      </c>
      <c r="J216" s="15">
        <v>0</v>
      </c>
      <c r="K216" s="15">
        <v>83048.63</v>
      </c>
      <c r="L216" s="15">
        <v>367.76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83048.63</v>
      </c>
      <c r="T216" s="15">
        <v>103471.84</v>
      </c>
      <c r="U216" s="15">
        <v>444.76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103916.6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8">
        <f t="shared" si="3"/>
        <v>0</v>
      </c>
      <c r="AV216" s="15">
        <v>32586.76</v>
      </c>
      <c r="AW216" s="15">
        <v>103916.6</v>
      </c>
      <c r="AX216" s="16">
        <v>90</v>
      </c>
      <c r="AY216" s="16">
        <v>360</v>
      </c>
      <c r="AZ216" s="15">
        <v>317135.87</v>
      </c>
      <c r="BA216" s="15">
        <v>88825</v>
      </c>
      <c r="BB216" s="14">
        <v>85</v>
      </c>
      <c r="BC216" s="14">
        <v>79.472373205741604</v>
      </c>
      <c r="BD216" s="14">
        <v>10.5</v>
      </c>
      <c r="BE216" s="14"/>
      <c r="BF216" s="13" t="s">
        <v>419</v>
      </c>
      <c r="BG216" s="11"/>
      <c r="BH216" s="13" t="s">
        <v>571</v>
      </c>
      <c r="BI216" s="13" t="s">
        <v>572</v>
      </c>
      <c r="BJ216" s="13" t="s">
        <v>573</v>
      </c>
      <c r="BK216" s="13" t="s">
        <v>426</v>
      </c>
      <c r="BL216" s="12" t="s">
        <v>1</v>
      </c>
      <c r="BM216" s="14">
        <v>676696.59782011004</v>
      </c>
      <c r="BN216" s="12" t="s">
        <v>3</v>
      </c>
      <c r="BO216" s="14"/>
      <c r="BP216" s="17">
        <v>37196</v>
      </c>
      <c r="BQ216" s="17">
        <v>48153</v>
      </c>
      <c r="BR216" s="14">
        <v>42655.199999999997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45444</v>
      </c>
      <c r="E217" s="6" t="s">
        <v>130</v>
      </c>
      <c r="F217" s="21">
        <v>130</v>
      </c>
      <c r="G217" s="21">
        <v>129</v>
      </c>
      <c r="H217" s="8">
        <v>40928.89</v>
      </c>
      <c r="I217" s="8">
        <v>23777.47</v>
      </c>
      <c r="J217" s="8">
        <v>0</v>
      </c>
      <c r="K217" s="8">
        <v>64706.36</v>
      </c>
      <c r="L217" s="8">
        <v>298.88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64706.36</v>
      </c>
      <c r="T217" s="8">
        <v>58972.73</v>
      </c>
      <c r="U217" s="8">
        <v>337.66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59310.39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24076.35</v>
      </c>
      <c r="AW217" s="8">
        <v>59310.39</v>
      </c>
      <c r="AX217" s="9">
        <v>91</v>
      </c>
      <c r="AY217" s="9">
        <v>360</v>
      </c>
      <c r="AZ217" s="8">
        <v>318887.59999999998</v>
      </c>
      <c r="BA217" s="8">
        <v>73150</v>
      </c>
      <c r="BB217" s="7">
        <v>70</v>
      </c>
      <c r="BC217" s="7">
        <v>61.919961722487997</v>
      </c>
      <c r="BD217" s="7">
        <v>9.9</v>
      </c>
      <c r="BE217" s="7"/>
      <c r="BF217" s="6" t="s">
        <v>419</v>
      </c>
      <c r="BG217" s="4"/>
      <c r="BH217" s="6" t="s">
        <v>571</v>
      </c>
      <c r="BI217" s="6" t="s">
        <v>572</v>
      </c>
      <c r="BJ217" s="6" t="s">
        <v>573</v>
      </c>
      <c r="BK217" s="6" t="s">
        <v>426</v>
      </c>
      <c r="BL217" s="5" t="s">
        <v>1</v>
      </c>
      <c r="BM217" s="7">
        <v>527240.16843292001</v>
      </c>
      <c r="BN217" s="5" t="s">
        <v>3</v>
      </c>
      <c r="BO217" s="7"/>
      <c r="BP217" s="10">
        <v>37230</v>
      </c>
      <c r="BQ217" s="10">
        <v>48187</v>
      </c>
      <c r="BR217" s="7">
        <v>30606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45444</v>
      </c>
      <c r="E218" s="13" t="s">
        <v>131</v>
      </c>
      <c r="F218" s="22">
        <v>163</v>
      </c>
      <c r="G218" s="22">
        <v>162</v>
      </c>
      <c r="H218" s="15">
        <v>54211.45</v>
      </c>
      <c r="I218" s="15">
        <v>33448.239999999998</v>
      </c>
      <c r="J218" s="15">
        <v>0</v>
      </c>
      <c r="K218" s="15">
        <v>87659.69</v>
      </c>
      <c r="L218" s="15">
        <v>385.96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87659.69</v>
      </c>
      <c r="T218" s="15">
        <v>106782.29</v>
      </c>
      <c r="U218" s="15">
        <v>474.35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107256.64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8">
        <f t="shared" si="3"/>
        <v>0</v>
      </c>
      <c r="AV218" s="15">
        <v>33834.199999999997</v>
      </c>
      <c r="AW218" s="15">
        <v>107256.64</v>
      </c>
      <c r="AX218" s="16">
        <v>91</v>
      </c>
      <c r="AY218" s="16">
        <v>360</v>
      </c>
      <c r="AZ218" s="15">
        <v>318887.59999999998</v>
      </c>
      <c r="BA218" s="15">
        <v>94050</v>
      </c>
      <c r="BB218" s="14">
        <v>90</v>
      </c>
      <c r="BC218" s="14">
        <v>83.8848708133971</v>
      </c>
      <c r="BD218" s="14">
        <v>10.5</v>
      </c>
      <c r="BE218" s="14"/>
      <c r="BF218" s="13" t="s">
        <v>419</v>
      </c>
      <c r="BG218" s="11"/>
      <c r="BH218" s="13" t="s">
        <v>571</v>
      </c>
      <c r="BI218" s="13" t="s">
        <v>572</v>
      </c>
      <c r="BJ218" s="13" t="s">
        <v>573</v>
      </c>
      <c r="BK218" s="13" t="s">
        <v>426</v>
      </c>
      <c r="BL218" s="12" t="s">
        <v>1</v>
      </c>
      <c r="BM218" s="14">
        <v>714268.42307893001</v>
      </c>
      <c r="BN218" s="12" t="s">
        <v>3</v>
      </c>
      <c r="BO218" s="14"/>
      <c r="BP218" s="17">
        <v>37230</v>
      </c>
      <c r="BQ218" s="17">
        <v>48187</v>
      </c>
      <c r="BR218" s="14">
        <v>42520.28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45444</v>
      </c>
      <c r="E219" s="6" t="s">
        <v>577</v>
      </c>
      <c r="F219" s="21">
        <v>0</v>
      </c>
      <c r="G219" s="21">
        <v>0</v>
      </c>
      <c r="H219" s="8">
        <v>54101.49</v>
      </c>
      <c r="I219" s="8">
        <v>0</v>
      </c>
      <c r="J219" s="8">
        <v>0</v>
      </c>
      <c r="K219" s="8">
        <v>54101.49</v>
      </c>
      <c r="L219" s="8">
        <v>386.92</v>
      </c>
      <c r="M219" s="8">
        <v>0</v>
      </c>
      <c r="N219" s="8">
        <v>0</v>
      </c>
      <c r="O219" s="8">
        <v>0</v>
      </c>
      <c r="P219" s="8">
        <v>386.92</v>
      </c>
      <c r="Q219" s="8">
        <v>0</v>
      </c>
      <c r="R219" s="8">
        <v>0</v>
      </c>
      <c r="S219" s="8">
        <v>53714.57</v>
      </c>
      <c r="T219" s="8">
        <v>0</v>
      </c>
      <c r="U219" s="8">
        <v>473.39</v>
      </c>
      <c r="V219" s="8">
        <v>0</v>
      </c>
      <c r="W219" s="8">
        <v>0</v>
      </c>
      <c r="X219" s="8">
        <v>473.39</v>
      </c>
      <c r="Y219" s="8">
        <v>0</v>
      </c>
      <c r="Z219" s="8">
        <v>0</v>
      </c>
      <c r="AA219" s="8">
        <v>0</v>
      </c>
      <c r="AB219" s="8">
        <v>148</v>
      </c>
      <c r="AC219" s="8">
        <v>0</v>
      </c>
      <c r="AD219" s="8">
        <v>0</v>
      </c>
      <c r="AE219" s="8">
        <v>0</v>
      </c>
      <c r="AF219" s="8">
        <v>0</v>
      </c>
      <c r="AG219" s="8">
        <v>9.4600000000000009</v>
      </c>
      <c r="AH219" s="8">
        <v>110.94</v>
      </c>
      <c r="AI219" s="8">
        <v>0.19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1.85</v>
      </c>
      <c r="AR219" s="8">
        <v>0</v>
      </c>
      <c r="AS219" s="8">
        <v>1.67</v>
      </c>
      <c r="AT219" s="8">
        <v>0</v>
      </c>
      <c r="AU219" s="8">
        <f t="shared" si="3"/>
        <v>1129.08</v>
      </c>
      <c r="AV219" s="8">
        <v>0</v>
      </c>
      <c r="AW219" s="8">
        <v>0</v>
      </c>
      <c r="AX219" s="9">
        <v>90</v>
      </c>
      <c r="AY219" s="9">
        <v>360</v>
      </c>
      <c r="AZ219" s="8">
        <v>319164.11</v>
      </c>
      <c r="BA219" s="8">
        <v>94050</v>
      </c>
      <c r="BB219" s="7">
        <v>90</v>
      </c>
      <c r="BC219" s="7">
        <v>51.401502392344497</v>
      </c>
      <c r="BD219" s="7">
        <v>10.5</v>
      </c>
      <c r="BE219" s="7"/>
      <c r="BF219" s="6" t="s">
        <v>419</v>
      </c>
      <c r="BG219" s="4"/>
      <c r="BH219" s="6" t="s">
        <v>571</v>
      </c>
      <c r="BI219" s="6" t="s">
        <v>572</v>
      </c>
      <c r="BJ219" s="6" t="s">
        <v>573</v>
      </c>
      <c r="BK219" s="6" t="s">
        <v>423</v>
      </c>
      <c r="BL219" s="5" t="s">
        <v>1</v>
      </c>
      <c r="BM219" s="7">
        <v>437676.89813028998</v>
      </c>
      <c r="BN219" s="5" t="s">
        <v>3</v>
      </c>
      <c r="BO219" s="7"/>
      <c r="BP219" s="10">
        <v>37238</v>
      </c>
      <c r="BQ219" s="10">
        <v>48195</v>
      </c>
      <c r="BR219" s="7">
        <v>0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45444</v>
      </c>
      <c r="E220" s="13" t="s">
        <v>132</v>
      </c>
      <c r="F220" s="22">
        <v>156</v>
      </c>
      <c r="G220" s="22">
        <v>155</v>
      </c>
      <c r="H220" s="15">
        <v>56091.6</v>
      </c>
      <c r="I220" s="15">
        <v>31380.7</v>
      </c>
      <c r="J220" s="15">
        <v>0</v>
      </c>
      <c r="K220" s="15">
        <v>87472.3</v>
      </c>
      <c r="L220" s="15">
        <v>369.51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87472.3</v>
      </c>
      <c r="T220" s="15">
        <v>102437.42</v>
      </c>
      <c r="U220" s="15">
        <v>490.8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102928.22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31750.21</v>
      </c>
      <c r="AW220" s="15">
        <v>102928.22</v>
      </c>
      <c r="AX220" s="16">
        <v>96</v>
      </c>
      <c r="AY220" s="16">
        <v>360</v>
      </c>
      <c r="AZ220" s="15">
        <v>326057.03000000003</v>
      </c>
      <c r="BA220" s="15">
        <v>94050</v>
      </c>
      <c r="BB220" s="14">
        <v>90</v>
      </c>
      <c r="BC220" s="14">
        <v>83.705550239234498</v>
      </c>
      <c r="BD220" s="14">
        <v>10.5</v>
      </c>
      <c r="BE220" s="14"/>
      <c r="BF220" s="13" t="s">
        <v>419</v>
      </c>
      <c r="BG220" s="11"/>
      <c r="BH220" s="13" t="s">
        <v>571</v>
      </c>
      <c r="BI220" s="13" t="s">
        <v>572</v>
      </c>
      <c r="BJ220" s="13" t="s">
        <v>573</v>
      </c>
      <c r="BK220" s="13" t="s">
        <v>426</v>
      </c>
      <c r="BL220" s="12" t="s">
        <v>1</v>
      </c>
      <c r="BM220" s="14">
        <v>712741.5324431</v>
      </c>
      <c r="BN220" s="12" t="s">
        <v>3</v>
      </c>
      <c r="BO220" s="14"/>
      <c r="BP220" s="17">
        <v>37414</v>
      </c>
      <c r="BQ220" s="17">
        <v>48372</v>
      </c>
      <c r="BR220" s="14">
        <v>40396.199999999997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45444</v>
      </c>
      <c r="E221" s="6" t="s">
        <v>578</v>
      </c>
      <c r="F221" s="21">
        <v>0</v>
      </c>
      <c r="G221" s="21">
        <v>0</v>
      </c>
      <c r="H221" s="8">
        <v>48147.94</v>
      </c>
      <c r="I221" s="8">
        <v>0</v>
      </c>
      <c r="J221" s="8">
        <v>0</v>
      </c>
      <c r="K221" s="8">
        <v>48147.94</v>
      </c>
      <c r="L221" s="8">
        <v>391.23</v>
      </c>
      <c r="M221" s="8">
        <v>0</v>
      </c>
      <c r="N221" s="8">
        <v>0</v>
      </c>
      <c r="O221" s="8">
        <v>0</v>
      </c>
      <c r="P221" s="8">
        <v>391.23</v>
      </c>
      <c r="Q221" s="8">
        <v>0</v>
      </c>
      <c r="R221" s="8">
        <v>0</v>
      </c>
      <c r="S221" s="8">
        <v>47756.71</v>
      </c>
      <c r="T221" s="8">
        <v>0</v>
      </c>
      <c r="U221" s="8">
        <v>421.29</v>
      </c>
      <c r="V221" s="8">
        <v>0</v>
      </c>
      <c r="W221" s="8">
        <v>0</v>
      </c>
      <c r="X221" s="8">
        <v>421.29</v>
      </c>
      <c r="Y221" s="8">
        <v>0</v>
      </c>
      <c r="Z221" s="8">
        <v>0</v>
      </c>
      <c r="AA221" s="8">
        <v>0</v>
      </c>
      <c r="AB221" s="8">
        <v>148</v>
      </c>
      <c r="AC221" s="8">
        <v>0</v>
      </c>
      <c r="AD221" s="8">
        <v>0</v>
      </c>
      <c r="AE221" s="8">
        <v>0</v>
      </c>
      <c r="AF221" s="8">
        <v>0</v>
      </c>
      <c r="AG221" s="8">
        <v>-20.09</v>
      </c>
      <c r="AH221" s="8">
        <v>105.7</v>
      </c>
      <c r="AI221" s="8">
        <v>0.37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1.81</v>
      </c>
      <c r="AR221" s="8">
        <v>0</v>
      </c>
      <c r="AS221" s="8">
        <v>5.13</v>
      </c>
      <c r="AT221" s="8">
        <v>0</v>
      </c>
      <c r="AU221" s="8">
        <f t="shared" si="3"/>
        <v>1043.18</v>
      </c>
      <c r="AV221" s="8">
        <v>0</v>
      </c>
      <c r="AW221" s="8">
        <v>0</v>
      </c>
      <c r="AX221" s="9">
        <v>83</v>
      </c>
      <c r="AY221" s="9">
        <v>360</v>
      </c>
      <c r="AZ221" s="8">
        <v>310561.36</v>
      </c>
      <c r="BA221" s="8">
        <v>88825</v>
      </c>
      <c r="BB221" s="7">
        <v>85</v>
      </c>
      <c r="BC221" s="7">
        <v>45.700200956937799</v>
      </c>
      <c r="BD221" s="7">
        <v>10.5</v>
      </c>
      <c r="BE221" s="7"/>
      <c r="BF221" s="6" t="s">
        <v>419</v>
      </c>
      <c r="BG221" s="4"/>
      <c r="BH221" s="6" t="s">
        <v>559</v>
      </c>
      <c r="BI221" s="6" t="s">
        <v>540</v>
      </c>
      <c r="BJ221" s="6" t="s">
        <v>4</v>
      </c>
      <c r="BK221" s="6" t="s">
        <v>423</v>
      </c>
      <c r="BL221" s="5" t="s">
        <v>1</v>
      </c>
      <c r="BM221" s="7">
        <v>389131.08115187002</v>
      </c>
      <c r="BN221" s="5" t="s">
        <v>3</v>
      </c>
      <c r="BO221" s="7"/>
      <c r="BP221" s="10">
        <v>37013</v>
      </c>
      <c r="BQ221" s="10">
        <v>47970</v>
      </c>
      <c r="BR221" s="7">
        <v>0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45444</v>
      </c>
      <c r="E222" s="13" t="s">
        <v>579</v>
      </c>
      <c r="F222" s="22">
        <v>0</v>
      </c>
      <c r="G222" s="22">
        <v>0</v>
      </c>
      <c r="H222" s="15">
        <v>12961.9</v>
      </c>
      <c r="I222" s="15">
        <v>0</v>
      </c>
      <c r="J222" s="15">
        <v>0</v>
      </c>
      <c r="K222" s="15">
        <v>12961.9</v>
      </c>
      <c r="L222" s="15">
        <v>454.86</v>
      </c>
      <c r="M222" s="15">
        <v>0</v>
      </c>
      <c r="N222" s="15">
        <v>0</v>
      </c>
      <c r="O222" s="15">
        <v>0</v>
      </c>
      <c r="P222" s="15">
        <v>454.86</v>
      </c>
      <c r="Q222" s="15">
        <v>0</v>
      </c>
      <c r="R222" s="15">
        <v>0</v>
      </c>
      <c r="S222" s="15">
        <v>12507.04</v>
      </c>
      <c r="T222" s="15">
        <v>0</v>
      </c>
      <c r="U222" s="15">
        <v>107.48</v>
      </c>
      <c r="V222" s="15">
        <v>0</v>
      </c>
      <c r="W222" s="15">
        <v>0</v>
      </c>
      <c r="X222" s="15">
        <v>107.48</v>
      </c>
      <c r="Y222" s="15">
        <v>0</v>
      </c>
      <c r="Z222" s="15">
        <v>0</v>
      </c>
      <c r="AA222" s="15">
        <v>0</v>
      </c>
      <c r="AB222" s="15">
        <v>104.5</v>
      </c>
      <c r="AC222" s="15">
        <v>0</v>
      </c>
      <c r="AD222" s="15">
        <v>0</v>
      </c>
      <c r="AE222" s="15">
        <v>0</v>
      </c>
      <c r="AF222" s="15">
        <v>0</v>
      </c>
      <c r="AG222" s="15">
        <v>-20.46</v>
      </c>
      <c r="AH222" s="15">
        <v>73.37</v>
      </c>
      <c r="AI222" s="15">
        <v>0.18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3.6819999999999999E-3</v>
      </c>
      <c r="AU222" s="8">
        <f t="shared" si="3"/>
        <v>719.92631800000004</v>
      </c>
      <c r="AV222" s="15">
        <v>0</v>
      </c>
      <c r="AW222" s="15">
        <v>0</v>
      </c>
      <c r="AX222" s="16">
        <v>81</v>
      </c>
      <c r="AY222" s="16">
        <v>360</v>
      </c>
      <c r="AZ222" s="15">
        <v>210571.5</v>
      </c>
      <c r="BA222" s="15">
        <v>64350</v>
      </c>
      <c r="BB222" s="14">
        <v>90</v>
      </c>
      <c r="BC222" s="14">
        <v>17.492363636363599</v>
      </c>
      <c r="BD222" s="14">
        <v>9.9499999999999993</v>
      </c>
      <c r="BE222" s="14"/>
      <c r="BF222" s="13" t="s">
        <v>419</v>
      </c>
      <c r="BG222" s="11"/>
      <c r="BH222" s="13" t="s">
        <v>559</v>
      </c>
      <c r="BI222" s="13" t="s">
        <v>580</v>
      </c>
      <c r="BJ222" s="13" t="s">
        <v>581</v>
      </c>
      <c r="BK222" s="13" t="s">
        <v>423</v>
      </c>
      <c r="BL222" s="12" t="s">
        <v>1</v>
      </c>
      <c r="BM222" s="14">
        <v>101909.82580688001</v>
      </c>
      <c r="BN222" s="12" t="s">
        <v>3</v>
      </c>
      <c r="BO222" s="14"/>
      <c r="BP222" s="17">
        <v>36976</v>
      </c>
      <c r="BQ222" s="17">
        <v>47933</v>
      </c>
      <c r="BR222" s="14">
        <v>0</v>
      </c>
      <c r="BS222" s="14">
        <v>104.5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45444</v>
      </c>
      <c r="E223" s="6" t="s">
        <v>133</v>
      </c>
      <c r="F223" s="21">
        <v>114</v>
      </c>
      <c r="G223" s="21">
        <v>113</v>
      </c>
      <c r="H223" s="8">
        <v>48574.239999999998</v>
      </c>
      <c r="I223" s="8">
        <v>27881.79</v>
      </c>
      <c r="J223" s="8">
        <v>0</v>
      </c>
      <c r="K223" s="8">
        <v>76456.03</v>
      </c>
      <c r="L223" s="8">
        <v>387.5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76456.03</v>
      </c>
      <c r="T223" s="8">
        <v>64745.49</v>
      </c>
      <c r="U223" s="8">
        <v>425.02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65170.51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28269.29</v>
      </c>
      <c r="AW223" s="8">
        <v>65170.51</v>
      </c>
      <c r="AX223" s="9">
        <v>84</v>
      </c>
      <c r="AY223" s="9">
        <v>360</v>
      </c>
      <c r="AZ223" s="8">
        <v>311701.87</v>
      </c>
      <c r="BA223" s="8">
        <v>88825</v>
      </c>
      <c r="BB223" s="7">
        <v>85</v>
      </c>
      <c r="BC223" s="7">
        <v>73.163665071770296</v>
      </c>
      <c r="BD223" s="7">
        <v>10.5</v>
      </c>
      <c r="BE223" s="7"/>
      <c r="BF223" s="6" t="s">
        <v>419</v>
      </c>
      <c r="BG223" s="4"/>
      <c r="BH223" s="6" t="s">
        <v>559</v>
      </c>
      <c r="BI223" s="6" t="s">
        <v>563</v>
      </c>
      <c r="BJ223" s="6" t="s">
        <v>582</v>
      </c>
      <c r="BK223" s="6" t="s">
        <v>426</v>
      </c>
      <c r="BL223" s="5" t="s">
        <v>1</v>
      </c>
      <c r="BM223" s="7">
        <v>622978.79427791003</v>
      </c>
      <c r="BN223" s="5" t="s">
        <v>3</v>
      </c>
      <c r="BO223" s="7"/>
      <c r="BP223" s="10">
        <v>37057</v>
      </c>
      <c r="BQ223" s="10">
        <v>48014</v>
      </c>
      <c r="BR223" s="7">
        <v>29190.45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45444</v>
      </c>
      <c r="E224" s="13" t="s">
        <v>134</v>
      </c>
      <c r="F224" s="22">
        <v>179</v>
      </c>
      <c r="G224" s="22">
        <v>179</v>
      </c>
      <c r="H224" s="15">
        <v>0</v>
      </c>
      <c r="I224" s="15">
        <v>44503.16</v>
      </c>
      <c r="J224" s="15">
        <v>0</v>
      </c>
      <c r="K224" s="15">
        <v>44503.16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44503.16</v>
      </c>
      <c r="T224" s="15">
        <v>42775.37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42775.37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44503.16</v>
      </c>
      <c r="AW224" s="15">
        <v>42775.37</v>
      </c>
      <c r="AX224" s="16">
        <v>0</v>
      </c>
      <c r="AY224" s="16">
        <v>240</v>
      </c>
      <c r="AZ224" s="15">
        <v>177894.19</v>
      </c>
      <c r="BA224" s="15">
        <v>49500.9</v>
      </c>
      <c r="BB224" s="14">
        <v>90</v>
      </c>
      <c r="BC224" s="14">
        <v>80.913365211541603</v>
      </c>
      <c r="BD224" s="14">
        <v>10.3</v>
      </c>
      <c r="BE224" s="14"/>
      <c r="BF224" s="13" t="s">
        <v>419</v>
      </c>
      <c r="BG224" s="11"/>
      <c r="BH224" s="13" t="s">
        <v>571</v>
      </c>
      <c r="BI224" s="13" t="s">
        <v>572</v>
      </c>
      <c r="BJ224" s="13" t="s">
        <v>583</v>
      </c>
      <c r="BK224" s="13" t="s">
        <v>426</v>
      </c>
      <c r="BL224" s="12" t="s">
        <v>1</v>
      </c>
      <c r="BM224" s="14">
        <v>362620.51480251999</v>
      </c>
      <c r="BN224" s="12" t="s">
        <v>3</v>
      </c>
      <c r="BO224" s="14"/>
      <c r="BP224" s="17">
        <v>37645</v>
      </c>
      <c r="BQ224" s="17">
        <v>44950</v>
      </c>
      <c r="BR224" s="14">
        <v>39195.629999999997</v>
      </c>
      <c r="BS224" s="14">
        <v>0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45444</v>
      </c>
      <c r="E225" s="6" t="s">
        <v>584</v>
      </c>
      <c r="F225" s="21">
        <v>0</v>
      </c>
      <c r="G225" s="21">
        <v>0</v>
      </c>
      <c r="H225" s="8">
        <v>22862.94</v>
      </c>
      <c r="I225" s="8">
        <v>0</v>
      </c>
      <c r="J225" s="8">
        <v>0</v>
      </c>
      <c r="K225" s="8">
        <v>22862.94</v>
      </c>
      <c r="L225" s="8">
        <v>388.82</v>
      </c>
      <c r="M225" s="8">
        <v>0</v>
      </c>
      <c r="N225" s="8">
        <v>0</v>
      </c>
      <c r="O225" s="8">
        <v>0</v>
      </c>
      <c r="P225" s="8">
        <v>388.82</v>
      </c>
      <c r="Q225" s="8">
        <v>0</v>
      </c>
      <c r="R225" s="8">
        <v>0</v>
      </c>
      <c r="S225" s="8">
        <v>22474.12</v>
      </c>
      <c r="T225" s="8">
        <v>0</v>
      </c>
      <c r="U225" s="8">
        <v>192.05</v>
      </c>
      <c r="V225" s="8">
        <v>0</v>
      </c>
      <c r="W225" s="8">
        <v>0</v>
      </c>
      <c r="X225" s="8">
        <v>192.05</v>
      </c>
      <c r="Y225" s="8">
        <v>0</v>
      </c>
      <c r="Z225" s="8">
        <v>0</v>
      </c>
      <c r="AA225" s="8">
        <v>0</v>
      </c>
      <c r="AB225" s="8">
        <v>61.98</v>
      </c>
      <c r="AC225" s="8">
        <v>0</v>
      </c>
      <c r="AD225" s="8">
        <v>0</v>
      </c>
      <c r="AE225" s="8">
        <v>0</v>
      </c>
      <c r="AF225" s="8">
        <v>0</v>
      </c>
      <c r="AG225" s="8">
        <v>-30.97</v>
      </c>
      <c r="AH225" s="8">
        <v>34.799999999999997</v>
      </c>
      <c r="AI225" s="8">
        <v>53.11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0.25036199999999997</v>
      </c>
      <c r="AU225" s="8">
        <f t="shared" si="3"/>
        <v>699.53963799999997</v>
      </c>
      <c r="AV225" s="8">
        <v>0</v>
      </c>
      <c r="AW225" s="8">
        <v>0</v>
      </c>
      <c r="AX225" s="9">
        <v>47</v>
      </c>
      <c r="AY225" s="9">
        <v>300</v>
      </c>
      <c r="AZ225" s="8">
        <v>231500.02</v>
      </c>
      <c r="BA225" s="8">
        <v>63528.43</v>
      </c>
      <c r="BB225" s="7">
        <v>90</v>
      </c>
      <c r="BC225" s="7">
        <v>31.8388286944916</v>
      </c>
      <c r="BD225" s="7">
        <v>10.08</v>
      </c>
      <c r="BE225" s="7"/>
      <c r="BF225" s="6" t="s">
        <v>419</v>
      </c>
      <c r="BG225" s="4"/>
      <c r="BH225" s="6" t="s">
        <v>585</v>
      </c>
      <c r="BI225" s="6" t="s">
        <v>306</v>
      </c>
      <c r="BJ225" s="6" t="s">
        <v>586</v>
      </c>
      <c r="BK225" s="6" t="s">
        <v>423</v>
      </c>
      <c r="BL225" s="5" t="s">
        <v>1</v>
      </c>
      <c r="BM225" s="7">
        <v>183123.55716164</v>
      </c>
      <c r="BN225" s="5" t="s">
        <v>3</v>
      </c>
      <c r="BO225" s="7"/>
      <c r="BP225" s="10">
        <v>37749</v>
      </c>
      <c r="BQ225" s="10">
        <v>46881</v>
      </c>
      <c r="BR225" s="7">
        <v>0</v>
      </c>
      <c r="BS225" s="7">
        <v>61.98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45444</v>
      </c>
      <c r="E226" s="13" t="s">
        <v>589</v>
      </c>
      <c r="F226" s="22">
        <v>5</v>
      </c>
      <c r="G226" s="22">
        <v>5</v>
      </c>
      <c r="H226" s="15">
        <v>35341.24</v>
      </c>
      <c r="I226" s="15">
        <v>1332.89</v>
      </c>
      <c r="J226" s="15">
        <v>0</v>
      </c>
      <c r="K226" s="15">
        <v>36674.129999999997</v>
      </c>
      <c r="L226" s="15">
        <v>269.3</v>
      </c>
      <c r="M226" s="15">
        <v>0</v>
      </c>
      <c r="N226" s="15">
        <v>0</v>
      </c>
      <c r="O226" s="15">
        <v>248.19</v>
      </c>
      <c r="P226" s="15">
        <v>0</v>
      </c>
      <c r="Q226" s="15">
        <v>0</v>
      </c>
      <c r="R226" s="15">
        <v>0</v>
      </c>
      <c r="S226" s="15">
        <v>36425.94</v>
      </c>
      <c r="T226" s="15">
        <v>1498.05</v>
      </c>
      <c r="U226" s="15">
        <v>293.04000000000002</v>
      </c>
      <c r="V226" s="15">
        <v>0</v>
      </c>
      <c r="W226" s="15">
        <v>303.93</v>
      </c>
      <c r="X226" s="15">
        <v>0</v>
      </c>
      <c r="Y226" s="15">
        <v>0</v>
      </c>
      <c r="Z226" s="15">
        <v>0</v>
      </c>
      <c r="AA226" s="15">
        <v>1487.16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-33.97</v>
      </c>
      <c r="AH226" s="15">
        <v>0</v>
      </c>
      <c r="AI226" s="15">
        <v>0</v>
      </c>
      <c r="AJ226" s="15">
        <v>104.5</v>
      </c>
      <c r="AK226" s="15">
        <v>0</v>
      </c>
      <c r="AL226" s="15">
        <v>0</v>
      </c>
      <c r="AM226" s="15">
        <v>44.92</v>
      </c>
      <c r="AN226" s="15">
        <v>0</v>
      </c>
      <c r="AO226" s="15">
        <v>73.39</v>
      </c>
      <c r="AP226" s="15">
        <v>0.31</v>
      </c>
      <c r="AQ226" s="15">
        <v>0</v>
      </c>
      <c r="AR226" s="15">
        <v>0</v>
      </c>
      <c r="AS226" s="15">
        <v>0</v>
      </c>
      <c r="AT226" s="15">
        <v>0</v>
      </c>
      <c r="AU226" s="8">
        <f t="shared" si="3"/>
        <v>741.27</v>
      </c>
      <c r="AV226" s="15">
        <v>1354</v>
      </c>
      <c r="AW226" s="15">
        <v>1487.16</v>
      </c>
      <c r="AX226" s="16">
        <v>88</v>
      </c>
      <c r="AY226" s="16">
        <v>360</v>
      </c>
      <c r="AZ226" s="15">
        <v>216725.87</v>
      </c>
      <c r="BA226" s="15">
        <v>64350</v>
      </c>
      <c r="BB226" s="14">
        <v>90</v>
      </c>
      <c r="BC226" s="14">
        <v>50.945370629370601</v>
      </c>
      <c r="BD226" s="14">
        <v>9.9499999999999993</v>
      </c>
      <c r="BE226" s="14"/>
      <c r="BF226" s="13" t="s">
        <v>419</v>
      </c>
      <c r="BG226" s="11"/>
      <c r="BH226" s="13" t="s">
        <v>587</v>
      </c>
      <c r="BI226" s="13" t="s">
        <v>307</v>
      </c>
      <c r="BJ226" s="13" t="s">
        <v>588</v>
      </c>
      <c r="BK226" s="13" t="s">
        <v>425</v>
      </c>
      <c r="BL226" s="12" t="s">
        <v>1</v>
      </c>
      <c r="BM226" s="14">
        <v>296805.73503018002</v>
      </c>
      <c r="BN226" s="12" t="s">
        <v>3</v>
      </c>
      <c r="BO226" s="14"/>
      <c r="BP226" s="17">
        <v>37188</v>
      </c>
      <c r="BQ226" s="17">
        <v>48145</v>
      </c>
      <c r="BR226" s="14">
        <v>891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45444</v>
      </c>
      <c r="E227" s="6" t="s">
        <v>135</v>
      </c>
      <c r="F227" s="21">
        <v>192</v>
      </c>
      <c r="G227" s="21">
        <v>191</v>
      </c>
      <c r="H227" s="8">
        <v>36613.370000000003</v>
      </c>
      <c r="I227" s="8">
        <v>24813.63</v>
      </c>
      <c r="J227" s="8">
        <v>0</v>
      </c>
      <c r="K227" s="8">
        <v>61427</v>
      </c>
      <c r="L227" s="8">
        <v>258.75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61427</v>
      </c>
      <c r="T227" s="8">
        <v>82863.06</v>
      </c>
      <c r="U227" s="8">
        <v>303.58999999999997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83166.649999999994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25072.38</v>
      </c>
      <c r="AW227" s="8">
        <v>83166.649999999994</v>
      </c>
      <c r="AX227" s="9">
        <v>93</v>
      </c>
      <c r="AY227" s="9">
        <v>360</v>
      </c>
      <c r="AZ227" s="8">
        <v>220621.47</v>
      </c>
      <c r="BA227" s="8">
        <v>64350</v>
      </c>
      <c r="BB227" s="7">
        <v>90</v>
      </c>
      <c r="BC227" s="7">
        <v>85.911888111888103</v>
      </c>
      <c r="BD227" s="7">
        <v>9.9499999999999993</v>
      </c>
      <c r="BE227" s="7"/>
      <c r="BF227" s="6" t="s">
        <v>419</v>
      </c>
      <c r="BG227" s="4"/>
      <c r="BH227" s="6" t="s">
        <v>587</v>
      </c>
      <c r="BI227" s="6" t="s">
        <v>307</v>
      </c>
      <c r="BJ227" s="6" t="s">
        <v>588</v>
      </c>
      <c r="BK227" s="6" t="s">
        <v>426</v>
      </c>
      <c r="BL227" s="5" t="s">
        <v>1</v>
      </c>
      <c r="BM227" s="7">
        <v>500519.297119</v>
      </c>
      <c r="BN227" s="5" t="s">
        <v>3</v>
      </c>
      <c r="BO227" s="7"/>
      <c r="BP227" s="10">
        <v>37323</v>
      </c>
      <c r="BQ227" s="10">
        <v>48281</v>
      </c>
      <c r="BR227" s="7">
        <v>34231.68</v>
      </c>
      <c r="BS227" s="7">
        <v>104.5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45444</v>
      </c>
      <c r="E228" s="13" t="s">
        <v>590</v>
      </c>
      <c r="F228" s="22">
        <v>3</v>
      </c>
      <c r="G228" s="22">
        <v>2</v>
      </c>
      <c r="H228" s="15">
        <v>50090.89</v>
      </c>
      <c r="I228" s="15">
        <v>1103.31</v>
      </c>
      <c r="J228" s="15">
        <v>0</v>
      </c>
      <c r="K228" s="15">
        <v>51194.2</v>
      </c>
      <c r="L228" s="15">
        <v>374.22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51194.2</v>
      </c>
      <c r="T228" s="15">
        <v>1272.9000000000001</v>
      </c>
      <c r="U228" s="15">
        <v>438.3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1711.2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1477.53</v>
      </c>
      <c r="AW228" s="15">
        <v>1711.2</v>
      </c>
      <c r="AX228" s="16">
        <v>88</v>
      </c>
      <c r="AY228" s="16">
        <v>360</v>
      </c>
      <c r="AZ228" s="15">
        <v>313276.58</v>
      </c>
      <c r="BA228" s="15">
        <v>88825</v>
      </c>
      <c r="BB228" s="14">
        <v>85</v>
      </c>
      <c r="BC228" s="14">
        <v>48.989665071770297</v>
      </c>
      <c r="BD228" s="14">
        <v>10.5</v>
      </c>
      <c r="BE228" s="14"/>
      <c r="BF228" s="13" t="s">
        <v>419</v>
      </c>
      <c r="BG228" s="11"/>
      <c r="BH228" s="13" t="s">
        <v>587</v>
      </c>
      <c r="BI228" s="13" t="s">
        <v>307</v>
      </c>
      <c r="BJ228" s="13" t="s">
        <v>588</v>
      </c>
      <c r="BK228" s="13" t="s">
        <v>425</v>
      </c>
      <c r="BL228" s="12" t="s">
        <v>1</v>
      </c>
      <c r="BM228" s="14">
        <v>417140.42685739999</v>
      </c>
      <c r="BN228" s="12" t="s">
        <v>3</v>
      </c>
      <c r="BO228" s="14"/>
      <c r="BP228" s="17">
        <v>37147</v>
      </c>
      <c r="BQ228" s="17">
        <v>48104</v>
      </c>
      <c r="BR228" s="14">
        <v>761.61</v>
      </c>
      <c r="BS228" s="14">
        <v>148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45444</v>
      </c>
      <c r="E229" s="6" t="s">
        <v>136</v>
      </c>
      <c r="F229" s="21">
        <v>130</v>
      </c>
      <c r="G229" s="21">
        <v>129</v>
      </c>
      <c r="H229" s="8">
        <v>50461.87</v>
      </c>
      <c r="I229" s="8">
        <v>28736.639999999999</v>
      </c>
      <c r="J229" s="8">
        <v>0</v>
      </c>
      <c r="K229" s="8">
        <v>79198.509999999995</v>
      </c>
      <c r="L229" s="8">
        <v>370.98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79198.509999999995</v>
      </c>
      <c r="T229" s="8">
        <v>76890.960000000006</v>
      </c>
      <c r="U229" s="8">
        <v>441.54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77332.5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29107.62</v>
      </c>
      <c r="AW229" s="8">
        <v>77332.5</v>
      </c>
      <c r="AX229" s="9">
        <v>89</v>
      </c>
      <c r="AY229" s="9">
        <v>360</v>
      </c>
      <c r="AZ229" s="8">
        <v>315378.39</v>
      </c>
      <c r="BA229" s="8">
        <v>88825</v>
      </c>
      <c r="BB229" s="7">
        <v>85</v>
      </c>
      <c r="BC229" s="7">
        <v>75.788047846889995</v>
      </c>
      <c r="BD229" s="7">
        <v>10.5</v>
      </c>
      <c r="BE229" s="7"/>
      <c r="BF229" s="6" t="s">
        <v>419</v>
      </c>
      <c r="BG229" s="4"/>
      <c r="BH229" s="6" t="s">
        <v>587</v>
      </c>
      <c r="BI229" s="6" t="s">
        <v>307</v>
      </c>
      <c r="BJ229" s="6" t="s">
        <v>588</v>
      </c>
      <c r="BK229" s="6" t="s">
        <v>426</v>
      </c>
      <c r="BL229" s="5" t="s">
        <v>1</v>
      </c>
      <c r="BM229" s="7">
        <v>645325.06158646999</v>
      </c>
      <c r="BN229" s="5" t="s">
        <v>3</v>
      </c>
      <c r="BO229" s="7"/>
      <c r="BP229" s="10">
        <v>37168</v>
      </c>
      <c r="BQ229" s="10">
        <v>48125</v>
      </c>
      <c r="BR229" s="7">
        <v>33284.480000000003</v>
      </c>
      <c r="BS229" s="7">
        <v>148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45444</v>
      </c>
      <c r="E230" s="13" t="s">
        <v>137</v>
      </c>
      <c r="F230" s="22">
        <v>108</v>
      </c>
      <c r="G230" s="22">
        <v>107</v>
      </c>
      <c r="H230" s="15">
        <v>35830.660000000003</v>
      </c>
      <c r="I230" s="15">
        <v>18876.43</v>
      </c>
      <c r="J230" s="15">
        <v>0</v>
      </c>
      <c r="K230" s="15">
        <v>54707.09</v>
      </c>
      <c r="L230" s="15">
        <v>265.24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54707.09</v>
      </c>
      <c r="T230" s="15">
        <v>41856.29</v>
      </c>
      <c r="U230" s="15">
        <v>297.10000000000002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42153.39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0</v>
      </c>
      <c r="AV230" s="15">
        <v>19141.669999999998</v>
      </c>
      <c r="AW230" s="15">
        <v>42153.39</v>
      </c>
      <c r="AX230" s="16">
        <v>90</v>
      </c>
      <c r="AY230" s="16">
        <v>360</v>
      </c>
      <c r="AZ230" s="15">
        <v>218383.81</v>
      </c>
      <c r="BA230" s="15">
        <v>64350</v>
      </c>
      <c r="BB230" s="14">
        <v>90</v>
      </c>
      <c r="BC230" s="14">
        <v>76.513412587412603</v>
      </c>
      <c r="BD230" s="14">
        <v>9.9499999999999993</v>
      </c>
      <c r="BE230" s="14"/>
      <c r="BF230" s="13" t="s">
        <v>419</v>
      </c>
      <c r="BG230" s="11"/>
      <c r="BH230" s="13" t="s">
        <v>585</v>
      </c>
      <c r="BI230" s="13" t="s">
        <v>306</v>
      </c>
      <c r="BJ230" s="13" t="s">
        <v>591</v>
      </c>
      <c r="BK230" s="13" t="s">
        <v>426</v>
      </c>
      <c r="BL230" s="12" t="s">
        <v>1</v>
      </c>
      <c r="BM230" s="14">
        <v>445764.14661673002</v>
      </c>
      <c r="BN230" s="12" t="s">
        <v>3</v>
      </c>
      <c r="BO230" s="14"/>
      <c r="BP230" s="17">
        <v>37236</v>
      </c>
      <c r="BQ230" s="17">
        <v>48193</v>
      </c>
      <c r="BR230" s="14">
        <v>19408.54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45444</v>
      </c>
      <c r="E231" s="6" t="s">
        <v>138</v>
      </c>
      <c r="F231" s="21">
        <v>158</v>
      </c>
      <c r="G231" s="21">
        <v>157</v>
      </c>
      <c r="H231" s="8">
        <v>35830.660000000003</v>
      </c>
      <c r="I231" s="8">
        <v>23311.9</v>
      </c>
      <c r="J231" s="8">
        <v>0</v>
      </c>
      <c r="K231" s="8">
        <v>59142.559999999998</v>
      </c>
      <c r="L231" s="8">
        <v>265.24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59142.559999999998</v>
      </c>
      <c r="T231" s="8">
        <v>65421.21</v>
      </c>
      <c r="U231" s="8">
        <v>297.10000000000002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65718.31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f t="shared" si="3"/>
        <v>0</v>
      </c>
      <c r="AV231" s="8">
        <v>23577.14</v>
      </c>
      <c r="AW231" s="8">
        <v>65718.31</v>
      </c>
      <c r="AX231" s="9">
        <v>90</v>
      </c>
      <c r="AY231" s="9">
        <v>360</v>
      </c>
      <c r="AZ231" s="8">
        <v>218383.81</v>
      </c>
      <c r="BA231" s="8">
        <v>64350</v>
      </c>
      <c r="BB231" s="7">
        <v>90</v>
      </c>
      <c r="BC231" s="7">
        <v>82.716867132867094</v>
      </c>
      <c r="BD231" s="7">
        <v>9.9499999999999993</v>
      </c>
      <c r="BE231" s="7"/>
      <c r="BF231" s="6" t="s">
        <v>419</v>
      </c>
      <c r="BG231" s="4"/>
      <c r="BH231" s="6" t="s">
        <v>585</v>
      </c>
      <c r="BI231" s="6" t="s">
        <v>306</v>
      </c>
      <c r="BJ231" s="6" t="s">
        <v>591</v>
      </c>
      <c r="BK231" s="6" t="s">
        <v>426</v>
      </c>
      <c r="BL231" s="5" t="s">
        <v>1</v>
      </c>
      <c r="BM231" s="7">
        <v>481905.22996432002</v>
      </c>
      <c r="BN231" s="5" t="s">
        <v>3</v>
      </c>
      <c r="BO231" s="7"/>
      <c r="BP231" s="10">
        <v>37236</v>
      </c>
      <c r="BQ231" s="10">
        <v>48193</v>
      </c>
      <c r="BR231" s="7">
        <v>28133.48</v>
      </c>
      <c r="BS231" s="7">
        <v>104.5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45444</v>
      </c>
      <c r="E232" s="13" t="s">
        <v>139</v>
      </c>
      <c r="F232" s="22">
        <v>102</v>
      </c>
      <c r="G232" s="22">
        <v>101</v>
      </c>
      <c r="H232" s="15">
        <v>35830.660000000003</v>
      </c>
      <c r="I232" s="15">
        <v>18210.39</v>
      </c>
      <c r="J232" s="15">
        <v>0</v>
      </c>
      <c r="K232" s="15">
        <v>54041.05</v>
      </c>
      <c r="L232" s="15">
        <v>265.24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54041.05</v>
      </c>
      <c r="T232" s="15">
        <v>39148.29</v>
      </c>
      <c r="U232" s="15">
        <v>297.10000000000002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39445.39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0</v>
      </c>
      <c r="AV232" s="15">
        <v>18475.63</v>
      </c>
      <c r="AW232" s="15">
        <v>39445.39</v>
      </c>
      <c r="AX232" s="16">
        <v>90</v>
      </c>
      <c r="AY232" s="16">
        <v>360</v>
      </c>
      <c r="AZ232" s="15">
        <v>218383.81</v>
      </c>
      <c r="BA232" s="15">
        <v>64350</v>
      </c>
      <c r="BB232" s="14">
        <v>90</v>
      </c>
      <c r="BC232" s="14">
        <v>75.581888111888105</v>
      </c>
      <c r="BD232" s="14">
        <v>9.9499999999999993</v>
      </c>
      <c r="BE232" s="14"/>
      <c r="BF232" s="13" t="s">
        <v>419</v>
      </c>
      <c r="BG232" s="11"/>
      <c r="BH232" s="13" t="s">
        <v>585</v>
      </c>
      <c r="BI232" s="13" t="s">
        <v>306</v>
      </c>
      <c r="BJ232" s="13" t="s">
        <v>591</v>
      </c>
      <c r="BK232" s="13" t="s">
        <v>426</v>
      </c>
      <c r="BL232" s="12" t="s">
        <v>1</v>
      </c>
      <c r="BM232" s="14">
        <v>440337.12148685002</v>
      </c>
      <c r="BN232" s="12" t="s">
        <v>3</v>
      </c>
      <c r="BO232" s="14"/>
      <c r="BP232" s="17">
        <v>37236</v>
      </c>
      <c r="BQ232" s="17">
        <v>48193</v>
      </c>
      <c r="BR232" s="14">
        <v>18340.18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45444</v>
      </c>
      <c r="E233" s="6" t="s">
        <v>140</v>
      </c>
      <c r="F233" s="21">
        <v>117</v>
      </c>
      <c r="G233" s="21">
        <v>116</v>
      </c>
      <c r="H233" s="8">
        <v>28675.49</v>
      </c>
      <c r="I233" s="8">
        <v>24247.79</v>
      </c>
      <c r="J233" s="8">
        <v>0</v>
      </c>
      <c r="K233" s="8">
        <v>52923.28</v>
      </c>
      <c r="L233" s="8">
        <v>324.57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52923.28</v>
      </c>
      <c r="T233" s="8">
        <v>41488.160000000003</v>
      </c>
      <c r="U233" s="8">
        <v>237.77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41725.93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24572.36</v>
      </c>
      <c r="AW233" s="8">
        <v>41725.93</v>
      </c>
      <c r="AX233" s="9">
        <v>90</v>
      </c>
      <c r="AY233" s="9">
        <v>360</v>
      </c>
      <c r="AZ233" s="8">
        <v>218350.35</v>
      </c>
      <c r="BA233" s="8">
        <v>64350</v>
      </c>
      <c r="BB233" s="7">
        <v>90</v>
      </c>
      <c r="BC233" s="7">
        <v>74.018573426573397</v>
      </c>
      <c r="BD233" s="7">
        <v>9.9499999999999993</v>
      </c>
      <c r="BE233" s="7"/>
      <c r="BF233" s="6" t="s">
        <v>419</v>
      </c>
      <c r="BG233" s="4"/>
      <c r="BH233" s="6" t="s">
        <v>585</v>
      </c>
      <c r="BI233" s="6" t="s">
        <v>306</v>
      </c>
      <c r="BJ233" s="6" t="s">
        <v>591</v>
      </c>
      <c r="BK233" s="6" t="s">
        <v>426</v>
      </c>
      <c r="BL233" s="5" t="s">
        <v>1</v>
      </c>
      <c r="BM233" s="7">
        <v>431229.31132615998</v>
      </c>
      <c r="BN233" s="5" t="s">
        <v>3</v>
      </c>
      <c r="BO233" s="7"/>
      <c r="BP233" s="10">
        <v>37244</v>
      </c>
      <c r="BQ233" s="10">
        <v>48201</v>
      </c>
      <c r="BR233" s="7">
        <v>20820.150000000001</v>
      </c>
      <c r="BS233" s="7">
        <v>104.5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45444</v>
      </c>
      <c r="E234" s="13" t="s">
        <v>328</v>
      </c>
      <c r="F234" s="22">
        <v>50</v>
      </c>
      <c r="G234" s="22">
        <v>49</v>
      </c>
      <c r="H234" s="15">
        <v>35801.01</v>
      </c>
      <c r="I234" s="15">
        <v>10830.5</v>
      </c>
      <c r="J234" s="15">
        <v>0</v>
      </c>
      <c r="K234" s="15">
        <v>46631.51</v>
      </c>
      <c r="L234" s="15">
        <v>265.49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46631.51</v>
      </c>
      <c r="T234" s="15">
        <v>17236.21</v>
      </c>
      <c r="U234" s="15">
        <v>296.85000000000002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17533.060000000001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11095.99</v>
      </c>
      <c r="AW234" s="15">
        <v>17533.060000000001</v>
      </c>
      <c r="AX234" s="16">
        <v>90</v>
      </c>
      <c r="AY234" s="16">
        <v>360</v>
      </c>
      <c r="AZ234" s="15">
        <v>218350.35</v>
      </c>
      <c r="BA234" s="15">
        <v>64350</v>
      </c>
      <c r="BB234" s="14">
        <v>90</v>
      </c>
      <c r="BC234" s="14">
        <v>65.218895104895097</v>
      </c>
      <c r="BD234" s="14">
        <v>9.9499999999999993</v>
      </c>
      <c r="BE234" s="14"/>
      <c r="BF234" s="13" t="s">
        <v>419</v>
      </c>
      <c r="BG234" s="11"/>
      <c r="BH234" s="13" t="s">
        <v>585</v>
      </c>
      <c r="BI234" s="13" t="s">
        <v>306</v>
      </c>
      <c r="BJ234" s="13" t="s">
        <v>591</v>
      </c>
      <c r="BK234" s="13" t="s">
        <v>426</v>
      </c>
      <c r="BL234" s="12" t="s">
        <v>1</v>
      </c>
      <c r="BM234" s="14">
        <v>379962.72988747002</v>
      </c>
      <c r="BN234" s="12" t="s">
        <v>3</v>
      </c>
      <c r="BO234" s="14"/>
      <c r="BP234" s="17">
        <v>37244</v>
      </c>
      <c r="BQ234" s="17">
        <v>48201</v>
      </c>
      <c r="BR234" s="14">
        <v>8897.5</v>
      </c>
      <c r="BS234" s="14">
        <v>104.5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45444</v>
      </c>
      <c r="E235" s="6" t="s">
        <v>141</v>
      </c>
      <c r="F235" s="21">
        <v>116</v>
      </c>
      <c r="G235" s="21">
        <v>115</v>
      </c>
      <c r="H235" s="8">
        <v>35830.660000000003</v>
      </c>
      <c r="I235" s="8">
        <v>19665.78</v>
      </c>
      <c r="J235" s="8">
        <v>0</v>
      </c>
      <c r="K235" s="8">
        <v>55496.44</v>
      </c>
      <c r="L235" s="8">
        <v>265.24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55496.44</v>
      </c>
      <c r="T235" s="8">
        <v>45056.21</v>
      </c>
      <c r="U235" s="8">
        <v>297.10000000000002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45353.31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0</v>
      </c>
      <c r="AV235" s="8">
        <v>19931.02</v>
      </c>
      <c r="AW235" s="8">
        <v>45353.31</v>
      </c>
      <c r="AX235" s="9">
        <v>90</v>
      </c>
      <c r="AY235" s="9">
        <v>360</v>
      </c>
      <c r="AZ235" s="8">
        <v>218350.35</v>
      </c>
      <c r="BA235" s="8">
        <v>64350</v>
      </c>
      <c r="BB235" s="7">
        <v>90</v>
      </c>
      <c r="BC235" s="7">
        <v>77.617398601398605</v>
      </c>
      <c r="BD235" s="7">
        <v>9.9499999999999993</v>
      </c>
      <c r="BE235" s="7"/>
      <c r="BF235" s="6" t="s">
        <v>419</v>
      </c>
      <c r="BG235" s="4"/>
      <c r="BH235" s="6" t="s">
        <v>585</v>
      </c>
      <c r="BI235" s="6" t="s">
        <v>306</v>
      </c>
      <c r="BJ235" s="6" t="s">
        <v>591</v>
      </c>
      <c r="BK235" s="6" t="s">
        <v>426</v>
      </c>
      <c r="BL235" s="5" t="s">
        <v>1</v>
      </c>
      <c r="BM235" s="7">
        <v>452195.92591867998</v>
      </c>
      <c r="BN235" s="5" t="s">
        <v>3</v>
      </c>
      <c r="BO235" s="7"/>
      <c r="BP235" s="10">
        <v>37244</v>
      </c>
      <c r="BQ235" s="10">
        <v>48201</v>
      </c>
      <c r="BR235" s="7">
        <v>20642.2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45444</v>
      </c>
      <c r="E236" s="13" t="s">
        <v>317</v>
      </c>
      <c r="F236" s="22">
        <v>0</v>
      </c>
      <c r="G236" s="22">
        <v>1</v>
      </c>
      <c r="H236" s="15">
        <v>36354.620000000003</v>
      </c>
      <c r="I236" s="15">
        <v>281.76</v>
      </c>
      <c r="J236" s="15">
        <v>0</v>
      </c>
      <c r="K236" s="15">
        <v>36636.379999999997</v>
      </c>
      <c r="L236" s="15">
        <v>260.89999999999998</v>
      </c>
      <c r="M236" s="15">
        <v>0</v>
      </c>
      <c r="N236" s="15">
        <v>0</v>
      </c>
      <c r="O236" s="15">
        <v>281.76</v>
      </c>
      <c r="P236" s="15">
        <v>260.89999999999998</v>
      </c>
      <c r="Q236" s="15">
        <v>0</v>
      </c>
      <c r="R236" s="15">
        <v>0</v>
      </c>
      <c r="S236" s="15">
        <v>36093.72</v>
      </c>
      <c r="T236" s="15">
        <v>303.58999999999997</v>
      </c>
      <c r="U236" s="15">
        <v>301.44</v>
      </c>
      <c r="V236" s="15">
        <v>0</v>
      </c>
      <c r="W236" s="15">
        <v>303.58999999999997</v>
      </c>
      <c r="X236" s="15">
        <v>301.44</v>
      </c>
      <c r="Y236" s="15">
        <v>0</v>
      </c>
      <c r="Z236" s="15">
        <v>0</v>
      </c>
      <c r="AA236" s="15">
        <v>0</v>
      </c>
      <c r="AB236" s="15">
        <v>104.5</v>
      </c>
      <c r="AC236" s="15">
        <v>0</v>
      </c>
      <c r="AD236" s="15">
        <v>0</v>
      </c>
      <c r="AE236" s="15">
        <v>0</v>
      </c>
      <c r="AF236" s="15">
        <v>0</v>
      </c>
      <c r="AG236" s="15">
        <v>-51.73</v>
      </c>
      <c r="AH236" s="15">
        <v>73.37</v>
      </c>
      <c r="AI236" s="15">
        <v>0.19</v>
      </c>
      <c r="AJ236" s="15">
        <v>104.5</v>
      </c>
      <c r="AK236" s="15">
        <v>0</v>
      </c>
      <c r="AL236" s="15">
        <v>0</v>
      </c>
      <c r="AM236" s="15">
        <v>44.43</v>
      </c>
      <c r="AN236" s="15">
        <v>0</v>
      </c>
      <c r="AO236" s="15">
        <v>73.37</v>
      </c>
      <c r="AP236" s="15">
        <v>0.19</v>
      </c>
      <c r="AQ236" s="15">
        <v>0</v>
      </c>
      <c r="AR236" s="15">
        <v>0</v>
      </c>
      <c r="AS236" s="15">
        <v>0</v>
      </c>
      <c r="AT236" s="15">
        <v>22.200002999999999</v>
      </c>
      <c r="AU236" s="8">
        <f t="shared" si="3"/>
        <v>1474.3099970000001</v>
      </c>
      <c r="AV236" s="15">
        <v>0</v>
      </c>
      <c r="AW236" s="15">
        <v>0</v>
      </c>
      <c r="AX236" s="16">
        <v>91</v>
      </c>
      <c r="AY236" s="16">
        <v>360</v>
      </c>
      <c r="AZ236" s="15">
        <v>218656.8</v>
      </c>
      <c r="BA236" s="15">
        <v>64350</v>
      </c>
      <c r="BB236" s="14">
        <v>90</v>
      </c>
      <c r="BC236" s="14">
        <v>50.4807272727273</v>
      </c>
      <c r="BD236" s="14">
        <v>9.9499999999999993</v>
      </c>
      <c r="BE236" s="14"/>
      <c r="BF236" s="13" t="s">
        <v>419</v>
      </c>
      <c r="BG236" s="11"/>
      <c r="BH236" s="13" t="s">
        <v>585</v>
      </c>
      <c r="BI236" s="13" t="s">
        <v>306</v>
      </c>
      <c r="BJ236" s="13" t="s">
        <v>591</v>
      </c>
      <c r="BK236" s="13" t="s">
        <v>423</v>
      </c>
      <c r="BL236" s="12" t="s">
        <v>1</v>
      </c>
      <c r="BM236" s="14">
        <v>294098.74102284003</v>
      </c>
      <c r="BN236" s="12" t="s">
        <v>3</v>
      </c>
      <c r="BO236" s="14"/>
      <c r="BP236" s="17">
        <v>37277</v>
      </c>
      <c r="BQ236" s="17">
        <v>48234</v>
      </c>
      <c r="BR236" s="14">
        <v>0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45444</v>
      </c>
      <c r="E237" s="6" t="s">
        <v>592</v>
      </c>
      <c r="F237" s="21">
        <v>0</v>
      </c>
      <c r="G237" s="21">
        <v>0</v>
      </c>
      <c r="H237" s="8">
        <v>36354.620000000003</v>
      </c>
      <c r="I237" s="8">
        <v>0</v>
      </c>
      <c r="J237" s="8">
        <v>0</v>
      </c>
      <c r="K237" s="8">
        <v>36354.620000000003</v>
      </c>
      <c r="L237" s="8">
        <v>260.89999999999998</v>
      </c>
      <c r="M237" s="8">
        <v>0</v>
      </c>
      <c r="N237" s="8">
        <v>0</v>
      </c>
      <c r="O237" s="8">
        <v>0</v>
      </c>
      <c r="P237" s="8">
        <v>260.89999999999998</v>
      </c>
      <c r="Q237" s="8">
        <v>0</v>
      </c>
      <c r="R237" s="8">
        <v>0</v>
      </c>
      <c r="S237" s="8">
        <v>36093.72</v>
      </c>
      <c r="T237" s="8">
        <v>0</v>
      </c>
      <c r="U237" s="8">
        <v>301.44</v>
      </c>
      <c r="V237" s="8">
        <v>0</v>
      </c>
      <c r="W237" s="8">
        <v>0</v>
      </c>
      <c r="X237" s="8">
        <v>301.44</v>
      </c>
      <c r="Y237" s="8">
        <v>0</v>
      </c>
      <c r="Z237" s="8">
        <v>0</v>
      </c>
      <c r="AA237" s="8">
        <v>0</v>
      </c>
      <c r="AB237" s="8">
        <v>104.5</v>
      </c>
      <c r="AC237" s="8">
        <v>0</v>
      </c>
      <c r="AD237" s="8">
        <v>0</v>
      </c>
      <c r="AE237" s="8">
        <v>0</v>
      </c>
      <c r="AF237" s="8">
        <v>0</v>
      </c>
      <c r="AG237" s="8">
        <v>-24.74</v>
      </c>
      <c r="AH237" s="8">
        <v>73.37</v>
      </c>
      <c r="AI237" s="8">
        <v>0.19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1.36</v>
      </c>
      <c r="AR237" s="8">
        <v>0</v>
      </c>
      <c r="AS237" s="8">
        <v>1.27</v>
      </c>
      <c r="AT237" s="8">
        <v>0</v>
      </c>
      <c r="AU237" s="8">
        <f t="shared" si="3"/>
        <v>715.75</v>
      </c>
      <c r="AV237" s="8">
        <v>0</v>
      </c>
      <c r="AW237" s="8">
        <v>0</v>
      </c>
      <c r="AX237" s="9">
        <v>92</v>
      </c>
      <c r="AY237" s="9">
        <v>360</v>
      </c>
      <c r="AZ237" s="8">
        <v>218656.8</v>
      </c>
      <c r="BA237" s="8">
        <v>64350</v>
      </c>
      <c r="BB237" s="7">
        <v>90</v>
      </c>
      <c r="BC237" s="7">
        <v>50.4807272727273</v>
      </c>
      <c r="BD237" s="7">
        <v>9.9499999999999993</v>
      </c>
      <c r="BE237" s="7"/>
      <c r="BF237" s="6" t="s">
        <v>419</v>
      </c>
      <c r="BG237" s="4"/>
      <c r="BH237" s="6" t="s">
        <v>585</v>
      </c>
      <c r="BI237" s="6" t="s">
        <v>306</v>
      </c>
      <c r="BJ237" s="6" t="s">
        <v>591</v>
      </c>
      <c r="BK237" s="6" t="s">
        <v>423</v>
      </c>
      <c r="BL237" s="5" t="s">
        <v>1</v>
      </c>
      <c r="BM237" s="7">
        <v>294098.74102284003</v>
      </c>
      <c r="BN237" s="5" t="s">
        <v>3</v>
      </c>
      <c r="BO237" s="7"/>
      <c r="BP237" s="10">
        <v>37277</v>
      </c>
      <c r="BQ237" s="10">
        <v>48234</v>
      </c>
      <c r="BR237" s="7">
        <v>0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45444</v>
      </c>
      <c r="E238" s="13" t="s">
        <v>142</v>
      </c>
      <c r="F238" s="22">
        <v>138</v>
      </c>
      <c r="G238" s="22">
        <v>137</v>
      </c>
      <c r="H238" s="15">
        <v>34334.160000000003</v>
      </c>
      <c r="I238" s="15">
        <v>20209.27</v>
      </c>
      <c r="J238" s="15">
        <v>0</v>
      </c>
      <c r="K238" s="15">
        <v>54543.43</v>
      </c>
      <c r="L238" s="15">
        <v>246.41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54543.43</v>
      </c>
      <c r="T238" s="15">
        <v>53082.53</v>
      </c>
      <c r="U238" s="15">
        <v>284.69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53367.22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20455.68</v>
      </c>
      <c r="AW238" s="15">
        <v>53367.22</v>
      </c>
      <c r="AX238" s="16">
        <v>92</v>
      </c>
      <c r="AY238" s="16">
        <v>360</v>
      </c>
      <c r="AZ238" s="15">
        <v>218654.36</v>
      </c>
      <c r="BA238" s="15">
        <v>60775</v>
      </c>
      <c r="BB238" s="14">
        <v>85</v>
      </c>
      <c r="BC238" s="14">
        <v>76.284517482517501</v>
      </c>
      <c r="BD238" s="14">
        <v>9.9499999999999993</v>
      </c>
      <c r="BE238" s="14"/>
      <c r="BF238" s="13" t="s">
        <v>419</v>
      </c>
      <c r="BG238" s="11"/>
      <c r="BH238" s="13" t="s">
        <v>585</v>
      </c>
      <c r="BI238" s="13" t="s">
        <v>306</v>
      </c>
      <c r="BJ238" s="13" t="s">
        <v>591</v>
      </c>
      <c r="BK238" s="13" t="s">
        <v>426</v>
      </c>
      <c r="BL238" s="12" t="s">
        <v>1</v>
      </c>
      <c r="BM238" s="14">
        <v>444430.61269570998</v>
      </c>
      <c r="BN238" s="12" t="s">
        <v>3</v>
      </c>
      <c r="BO238" s="14"/>
      <c r="BP238" s="17">
        <v>37281</v>
      </c>
      <c r="BQ238" s="17">
        <v>48238</v>
      </c>
      <c r="BR238" s="14">
        <v>24266.62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45444</v>
      </c>
      <c r="E239" s="6" t="s">
        <v>143</v>
      </c>
      <c r="F239" s="21">
        <v>15</v>
      </c>
      <c r="G239" s="21">
        <v>14</v>
      </c>
      <c r="H239" s="8">
        <v>36354.620000000003</v>
      </c>
      <c r="I239" s="8">
        <v>3665.67</v>
      </c>
      <c r="J239" s="8">
        <v>0</v>
      </c>
      <c r="K239" s="8">
        <v>40020.29</v>
      </c>
      <c r="L239" s="8">
        <v>260.89999999999998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40020.29</v>
      </c>
      <c r="T239" s="8">
        <v>4463.53</v>
      </c>
      <c r="U239" s="8">
        <v>301.44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4764.97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3926.57</v>
      </c>
      <c r="AW239" s="8">
        <v>4764.97</v>
      </c>
      <c r="AX239" s="9">
        <v>92</v>
      </c>
      <c r="AY239" s="9">
        <v>360</v>
      </c>
      <c r="AZ239" s="8">
        <v>218654.36</v>
      </c>
      <c r="BA239" s="8">
        <v>64350</v>
      </c>
      <c r="BB239" s="7">
        <v>90</v>
      </c>
      <c r="BC239" s="7">
        <v>55.972433566433601</v>
      </c>
      <c r="BD239" s="7">
        <v>9.9499999999999993</v>
      </c>
      <c r="BE239" s="7"/>
      <c r="BF239" s="6" t="s">
        <v>419</v>
      </c>
      <c r="BG239" s="4"/>
      <c r="BH239" s="6" t="s">
        <v>585</v>
      </c>
      <c r="BI239" s="6" t="s">
        <v>306</v>
      </c>
      <c r="BJ239" s="6" t="s">
        <v>591</v>
      </c>
      <c r="BK239" s="6" t="s">
        <v>426</v>
      </c>
      <c r="BL239" s="5" t="s">
        <v>1</v>
      </c>
      <c r="BM239" s="7">
        <v>326093.20691712998</v>
      </c>
      <c r="BN239" s="5" t="s">
        <v>3</v>
      </c>
      <c r="BO239" s="7"/>
      <c r="BP239" s="10">
        <v>37281</v>
      </c>
      <c r="BQ239" s="10">
        <v>48238</v>
      </c>
      <c r="BR239" s="7">
        <v>2670.9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45444</v>
      </c>
      <c r="E240" s="13" t="s">
        <v>144</v>
      </c>
      <c r="F240" s="22">
        <v>119</v>
      </c>
      <c r="G240" s="22">
        <v>118</v>
      </c>
      <c r="H240" s="15">
        <v>26257.11</v>
      </c>
      <c r="I240" s="15">
        <v>14580.6</v>
      </c>
      <c r="J240" s="15">
        <v>0</v>
      </c>
      <c r="K240" s="15">
        <v>40837.71</v>
      </c>
      <c r="L240" s="15">
        <v>190.82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40837.71</v>
      </c>
      <c r="T240" s="15">
        <v>33253.83</v>
      </c>
      <c r="U240" s="15">
        <v>211.15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33464.980000000003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14771.42</v>
      </c>
      <c r="AW240" s="15">
        <v>33464.980000000003</v>
      </c>
      <c r="AX240" s="16">
        <v>92</v>
      </c>
      <c r="AY240" s="16">
        <v>360</v>
      </c>
      <c r="AZ240" s="15">
        <v>220936.72</v>
      </c>
      <c r="BA240" s="15">
        <v>47190</v>
      </c>
      <c r="BB240" s="14">
        <v>66</v>
      </c>
      <c r="BC240" s="14">
        <v>57.115678321678303</v>
      </c>
      <c r="BD240" s="14">
        <v>9.65</v>
      </c>
      <c r="BE240" s="14"/>
      <c r="BF240" s="13" t="s">
        <v>419</v>
      </c>
      <c r="BG240" s="11"/>
      <c r="BH240" s="13" t="s">
        <v>585</v>
      </c>
      <c r="BI240" s="13" t="s">
        <v>306</v>
      </c>
      <c r="BJ240" s="13" t="s">
        <v>591</v>
      </c>
      <c r="BK240" s="13" t="s">
        <v>426</v>
      </c>
      <c r="BL240" s="12" t="s">
        <v>1</v>
      </c>
      <c r="BM240" s="14">
        <v>332753.70610886998</v>
      </c>
      <c r="BN240" s="12" t="s">
        <v>3</v>
      </c>
      <c r="BO240" s="14"/>
      <c r="BP240" s="17">
        <v>37309</v>
      </c>
      <c r="BQ240" s="17">
        <v>48266</v>
      </c>
      <c r="BR240" s="14">
        <v>19262.400000000001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45444</v>
      </c>
      <c r="E241" s="6" t="s">
        <v>145</v>
      </c>
      <c r="F241" s="21">
        <v>124</v>
      </c>
      <c r="G241" s="21">
        <v>123</v>
      </c>
      <c r="H241" s="8">
        <v>35550.32</v>
      </c>
      <c r="I241" s="8">
        <v>19712.88</v>
      </c>
      <c r="J241" s="8">
        <v>0</v>
      </c>
      <c r="K241" s="8">
        <v>55263.199999999997</v>
      </c>
      <c r="L241" s="8">
        <v>255.07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55263.199999999997</v>
      </c>
      <c r="T241" s="8">
        <v>48467.28</v>
      </c>
      <c r="U241" s="8">
        <v>294.77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48762.05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f t="shared" si="3"/>
        <v>0</v>
      </c>
      <c r="AV241" s="8">
        <v>19967.95</v>
      </c>
      <c r="AW241" s="8">
        <v>48762.05</v>
      </c>
      <c r="AX241" s="9">
        <v>92</v>
      </c>
      <c r="AY241" s="9">
        <v>360</v>
      </c>
      <c r="AZ241" s="8">
        <v>220936.72</v>
      </c>
      <c r="BA241" s="8">
        <v>62920</v>
      </c>
      <c r="BB241" s="7">
        <v>88</v>
      </c>
      <c r="BC241" s="7">
        <v>77.291188811188803</v>
      </c>
      <c r="BD241" s="7">
        <v>9.9499999999999993</v>
      </c>
      <c r="BE241" s="7"/>
      <c r="BF241" s="6" t="s">
        <v>419</v>
      </c>
      <c r="BG241" s="4"/>
      <c r="BH241" s="6" t="s">
        <v>585</v>
      </c>
      <c r="BI241" s="6" t="s">
        <v>306</v>
      </c>
      <c r="BJ241" s="6" t="s">
        <v>591</v>
      </c>
      <c r="BK241" s="6" t="s">
        <v>426</v>
      </c>
      <c r="BL241" s="5" t="s">
        <v>1</v>
      </c>
      <c r="BM241" s="7">
        <v>450295.4404504</v>
      </c>
      <c r="BN241" s="5" t="s">
        <v>3</v>
      </c>
      <c r="BO241" s="7"/>
      <c r="BP241" s="10">
        <v>37309</v>
      </c>
      <c r="BQ241" s="10">
        <v>48266</v>
      </c>
      <c r="BR241" s="7">
        <v>22098.75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45444</v>
      </c>
      <c r="E242" s="13" t="s">
        <v>593</v>
      </c>
      <c r="F242" s="22">
        <v>0</v>
      </c>
      <c r="G242" s="22">
        <v>0</v>
      </c>
      <c r="H242" s="15">
        <v>35060.29</v>
      </c>
      <c r="I242" s="15">
        <v>0</v>
      </c>
      <c r="J242" s="15">
        <v>0</v>
      </c>
      <c r="K242" s="15">
        <v>35060.29</v>
      </c>
      <c r="L242" s="15">
        <v>252.89</v>
      </c>
      <c r="M242" s="15">
        <v>0</v>
      </c>
      <c r="N242" s="15">
        <v>0</v>
      </c>
      <c r="O242" s="15">
        <v>0</v>
      </c>
      <c r="P242" s="15">
        <v>252.89</v>
      </c>
      <c r="Q242" s="15">
        <v>0</v>
      </c>
      <c r="R242" s="15">
        <v>0</v>
      </c>
      <c r="S242" s="15">
        <v>34807.4</v>
      </c>
      <c r="T242" s="15">
        <v>0</v>
      </c>
      <c r="U242" s="15">
        <v>290.70999999999998</v>
      </c>
      <c r="V242" s="15">
        <v>0</v>
      </c>
      <c r="W242" s="15">
        <v>0</v>
      </c>
      <c r="X242" s="15">
        <v>290.70999999999998</v>
      </c>
      <c r="Y242" s="15">
        <v>0</v>
      </c>
      <c r="Z242" s="15">
        <v>0</v>
      </c>
      <c r="AA242" s="15">
        <v>0</v>
      </c>
      <c r="AB242" s="15">
        <v>104.5</v>
      </c>
      <c r="AC242" s="15">
        <v>0</v>
      </c>
      <c r="AD242" s="15">
        <v>0</v>
      </c>
      <c r="AE242" s="15">
        <v>0</v>
      </c>
      <c r="AF242" s="15">
        <v>0</v>
      </c>
      <c r="AG242" s="15">
        <v>-16.829999999999998</v>
      </c>
      <c r="AH242" s="15">
        <v>71.319999999999993</v>
      </c>
      <c r="AI242" s="15">
        <v>0.22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711.81</v>
      </c>
      <c r="AR242" s="15">
        <v>0</v>
      </c>
      <c r="AS242" s="15">
        <v>702.81</v>
      </c>
      <c r="AT242" s="15">
        <v>0</v>
      </c>
      <c r="AU242" s="8">
        <f t="shared" si="3"/>
        <v>711.81</v>
      </c>
      <c r="AV242" s="15">
        <v>0</v>
      </c>
      <c r="AW242" s="15">
        <v>0</v>
      </c>
      <c r="AX242" s="16">
        <v>93</v>
      </c>
      <c r="AY242" s="16">
        <v>360</v>
      </c>
      <c r="AZ242" s="15">
        <v>220932</v>
      </c>
      <c r="BA242" s="15">
        <v>62205</v>
      </c>
      <c r="BB242" s="14">
        <v>87</v>
      </c>
      <c r="BC242" s="14">
        <v>48.681678321678298</v>
      </c>
      <c r="BD242" s="14">
        <v>9.9499999999999993</v>
      </c>
      <c r="BE242" s="14"/>
      <c r="BF242" s="13" t="s">
        <v>419</v>
      </c>
      <c r="BG242" s="11"/>
      <c r="BH242" s="13" t="s">
        <v>585</v>
      </c>
      <c r="BI242" s="13" t="s">
        <v>306</v>
      </c>
      <c r="BJ242" s="13" t="s">
        <v>591</v>
      </c>
      <c r="BK242" s="13" t="s">
        <v>423</v>
      </c>
      <c r="BL242" s="12" t="s">
        <v>1</v>
      </c>
      <c r="BM242" s="14">
        <v>283617.55225780001</v>
      </c>
      <c r="BN242" s="12" t="s">
        <v>3</v>
      </c>
      <c r="BO242" s="14"/>
      <c r="BP242" s="17">
        <v>37316</v>
      </c>
      <c r="BQ242" s="17">
        <v>48274</v>
      </c>
      <c r="BR242" s="14">
        <v>0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45444</v>
      </c>
      <c r="E243" s="6" t="s">
        <v>594</v>
      </c>
      <c r="F243" s="21">
        <v>0</v>
      </c>
      <c r="G243" s="21">
        <v>0</v>
      </c>
      <c r="H243" s="8">
        <v>36613.370000000003</v>
      </c>
      <c r="I243" s="8">
        <v>0</v>
      </c>
      <c r="J243" s="8">
        <v>0</v>
      </c>
      <c r="K243" s="8">
        <v>36613.370000000003</v>
      </c>
      <c r="L243" s="8">
        <v>258.75</v>
      </c>
      <c r="M243" s="8">
        <v>0</v>
      </c>
      <c r="N243" s="8">
        <v>0</v>
      </c>
      <c r="O243" s="8">
        <v>0</v>
      </c>
      <c r="P243" s="8">
        <v>258.75</v>
      </c>
      <c r="Q243" s="8">
        <v>0</v>
      </c>
      <c r="R243" s="8">
        <v>0</v>
      </c>
      <c r="S243" s="8">
        <v>36354.620000000003</v>
      </c>
      <c r="T243" s="8">
        <v>0</v>
      </c>
      <c r="U243" s="8">
        <v>303.58999999999997</v>
      </c>
      <c r="V243" s="8">
        <v>0</v>
      </c>
      <c r="W243" s="8">
        <v>0</v>
      </c>
      <c r="X243" s="8">
        <v>303.58999999999997</v>
      </c>
      <c r="Y243" s="8">
        <v>0</v>
      </c>
      <c r="Z243" s="8">
        <v>0</v>
      </c>
      <c r="AA243" s="8">
        <v>0</v>
      </c>
      <c r="AB243" s="8">
        <v>104.5</v>
      </c>
      <c r="AC243" s="8">
        <v>0</v>
      </c>
      <c r="AD243" s="8">
        <v>0</v>
      </c>
      <c r="AE243" s="8">
        <v>0</v>
      </c>
      <c r="AF243" s="8">
        <v>0</v>
      </c>
      <c r="AG243" s="8">
        <v>-18.489999999999998</v>
      </c>
      <c r="AH243" s="8">
        <v>73.349999999999994</v>
      </c>
      <c r="AI243" s="8">
        <v>0.02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0.03</v>
      </c>
      <c r="AR243" s="8">
        <v>0</v>
      </c>
      <c r="AS243" s="8">
        <v>0</v>
      </c>
      <c r="AT243" s="8">
        <v>0</v>
      </c>
      <c r="AU243" s="8">
        <f t="shared" si="3"/>
        <v>721.75</v>
      </c>
      <c r="AV243" s="8">
        <v>0</v>
      </c>
      <c r="AW243" s="8">
        <v>0</v>
      </c>
      <c r="AX243" s="9">
        <v>93</v>
      </c>
      <c r="AY243" s="9">
        <v>360</v>
      </c>
      <c r="AZ243" s="8">
        <v>220534.46</v>
      </c>
      <c r="BA243" s="8">
        <v>64350</v>
      </c>
      <c r="BB243" s="7">
        <v>90</v>
      </c>
      <c r="BC243" s="7">
        <v>50.845622377622398</v>
      </c>
      <c r="BD243" s="7">
        <v>9.9499999999999993</v>
      </c>
      <c r="BE243" s="7"/>
      <c r="BF243" s="6" t="s">
        <v>419</v>
      </c>
      <c r="BG243" s="4"/>
      <c r="BH243" s="6" t="s">
        <v>585</v>
      </c>
      <c r="BI243" s="6" t="s">
        <v>306</v>
      </c>
      <c r="BJ243" s="6" t="s">
        <v>591</v>
      </c>
      <c r="BK243" s="6" t="s">
        <v>423</v>
      </c>
      <c r="BL243" s="5" t="s">
        <v>1</v>
      </c>
      <c r="BM243" s="7">
        <v>296224.60562013998</v>
      </c>
      <c r="BN243" s="5" t="s">
        <v>3</v>
      </c>
      <c r="BO243" s="7"/>
      <c r="BP243" s="10">
        <v>37329</v>
      </c>
      <c r="BQ243" s="10">
        <v>48287</v>
      </c>
      <c r="BR243" s="7">
        <v>0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45444</v>
      </c>
      <c r="E244" s="13" t="s">
        <v>300</v>
      </c>
      <c r="F244" s="22">
        <v>35</v>
      </c>
      <c r="G244" s="22">
        <v>34</v>
      </c>
      <c r="H244" s="15">
        <v>37124.519999999997</v>
      </c>
      <c r="I244" s="15">
        <v>7590.12</v>
      </c>
      <c r="J244" s="15">
        <v>0</v>
      </c>
      <c r="K244" s="15">
        <v>44714.64</v>
      </c>
      <c r="L244" s="15">
        <v>254.52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44714.64</v>
      </c>
      <c r="T244" s="15">
        <v>11605.74</v>
      </c>
      <c r="U244" s="15">
        <v>307.82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11913.56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7844.64</v>
      </c>
      <c r="AW244" s="15">
        <v>11913.56</v>
      </c>
      <c r="AX244" s="16">
        <v>95</v>
      </c>
      <c r="AY244" s="16">
        <v>360</v>
      </c>
      <c r="AZ244" s="15">
        <v>222617.82</v>
      </c>
      <c r="BA244" s="15">
        <v>64350</v>
      </c>
      <c r="BB244" s="14">
        <v>90</v>
      </c>
      <c r="BC244" s="14">
        <v>62.537958041957999</v>
      </c>
      <c r="BD244" s="14">
        <v>9.9499999999999993</v>
      </c>
      <c r="BE244" s="14"/>
      <c r="BF244" s="13" t="s">
        <v>419</v>
      </c>
      <c r="BG244" s="11"/>
      <c r="BH244" s="13" t="s">
        <v>585</v>
      </c>
      <c r="BI244" s="13" t="s">
        <v>306</v>
      </c>
      <c r="BJ244" s="13" t="s">
        <v>591</v>
      </c>
      <c r="BK244" s="13" t="s">
        <v>426</v>
      </c>
      <c r="BL244" s="12" t="s">
        <v>1</v>
      </c>
      <c r="BM244" s="14">
        <v>364343.69550407998</v>
      </c>
      <c r="BN244" s="12" t="s">
        <v>3</v>
      </c>
      <c r="BO244" s="14"/>
      <c r="BP244" s="17">
        <v>37378</v>
      </c>
      <c r="BQ244" s="17">
        <v>48336</v>
      </c>
      <c r="BR244" s="14">
        <v>6234.55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45444</v>
      </c>
      <c r="E245" s="6" t="s">
        <v>775</v>
      </c>
      <c r="F245" s="21">
        <v>169</v>
      </c>
      <c r="G245" s="21">
        <v>168</v>
      </c>
      <c r="H245" s="8">
        <v>37124.519999999997</v>
      </c>
      <c r="I245" s="8">
        <v>23091.98</v>
      </c>
      <c r="J245" s="8">
        <v>0</v>
      </c>
      <c r="K245" s="8">
        <v>60216.5</v>
      </c>
      <c r="L245" s="8">
        <v>254.52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60216.5</v>
      </c>
      <c r="T245" s="8">
        <v>71943.48</v>
      </c>
      <c r="U245" s="8">
        <v>307.82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72251.3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23346.5</v>
      </c>
      <c r="AW245" s="8">
        <v>72251.3</v>
      </c>
      <c r="AX245" s="9">
        <v>95</v>
      </c>
      <c r="AY245" s="9">
        <v>360</v>
      </c>
      <c r="AZ245" s="8">
        <v>222617.82</v>
      </c>
      <c r="BA245" s="8">
        <v>64350</v>
      </c>
      <c r="BB245" s="7">
        <v>90</v>
      </c>
      <c r="BC245" s="7">
        <v>84.2188811188811</v>
      </c>
      <c r="BD245" s="7">
        <v>9.9499999999999993</v>
      </c>
      <c r="BE245" s="7"/>
      <c r="BF245" s="6" t="s">
        <v>419</v>
      </c>
      <c r="BG245" s="4"/>
      <c r="BH245" s="6" t="s">
        <v>585</v>
      </c>
      <c r="BI245" s="6" t="s">
        <v>306</v>
      </c>
      <c r="BJ245" s="6" t="s">
        <v>591</v>
      </c>
      <c r="BK245" s="6" t="s">
        <v>426</v>
      </c>
      <c r="BL245" s="5" t="s">
        <v>1</v>
      </c>
      <c r="BM245" s="7">
        <v>490655.90465049999</v>
      </c>
      <c r="BN245" s="5" t="s">
        <v>3</v>
      </c>
      <c r="BO245" s="7"/>
      <c r="BP245" s="10">
        <v>37378</v>
      </c>
      <c r="BQ245" s="10">
        <v>48336</v>
      </c>
      <c r="BR245" s="7">
        <v>30282.1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45444</v>
      </c>
      <c r="E246" s="13" t="s">
        <v>595</v>
      </c>
      <c r="F246" s="22">
        <v>0</v>
      </c>
      <c r="G246" s="22">
        <v>0</v>
      </c>
      <c r="H246" s="15">
        <v>45653.61</v>
      </c>
      <c r="I246" s="15">
        <v>0</v>
      </c>
      <c r="J246" s="15">
        <v>0</v>
      </c>
      <c r="K246" s="15">
        <v>45653.61</v>
      </c>
      <c r="L246" s="15">
        <v>325</v>
      </c>
      <c r="M246" s="15">
        <v>0</v>
      </c>
      <c r="N246" s="15">
        <v>0</v>
      </c>
      <c r="O246" s="15">
        <v>0</v>
      </c>
      <c r="P246" s="15">
        <v>325</v>
      </c>
      <c r="Q246" s="15">
        <v>0</v>
      </c>
      <c r="R246" s="15">
        <v>0</v>
      </c>
      <c r="S246" s="15">
        <v>45328.61</v>
      </c>
      <c r="T246" s="15">
        <v>0</v>
      </c>
      <c r="U246" s="15">
        <v>399.47</v>
      </c>
      <c r="V246" s="15">
        <v>0</v>
      </c>
      <c r="W246" s="15">
        <v>0</v>
      </c>
      <c r="X246" s="15">
        <v>399.47</v>
      </c>
      <c r="Y246" s="15">
        <v>0</v>
      </c>
      <c r="Z246" s="15">
        <v>0</v>
      </c>
      <c r="AA246" s="15">
        <v>0</v>
      </c>
      <c r="AB246" s="15">
        <v>132</v>
      </c>
      <c r="AC246" s="15">
        <v>0</v>
      </c>
      <c r="AD246" s="15">
        <v>0</v>
      </c>
      <c r="AE246" s="15">
        <v>0</v>
      </c>
      <c r="AF246" s="15">
        <v>0</v>
      </c>
      <c r="AG246" s="15">
        <v>7.96</v>
      </c>
      <c r="AH246" s="15">
        <v>94.22</v>
      </c>
      <c r="AI246" s="15">
        <v>0.12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0.1</v>
      </c>
      <c r="AR246" s="15">
        <v>0</v>
      </c>
      <c r="AS246" s="15">
        <v>0</v>
      </c>
      <c r="AT246" s="15">
        <v>0</v>
      </c>
      <c r="AU246" s="8">
        <f t="shared" si="3"/>
        <v>958.87</v>
      </c>
      <c r="AV246" s="15">
        <v>0</v>
      </c>
      <c r="AW246" s="15">
        <v>0</v>
      </c>
      <c r="AX246" s="16">
        <v>91</v>
      </c>
      <c r="AY246" s="16">
        <v>360</v>
      </c>
      <c r="AZ246" s="15">
        <v>268738.89</v>
      </c>
      <c r="BA246" s="15">
        <v>79200</v>
      </c>
      <c r="BB246" s="14">
        <v>90</v>
      </c>
      <c r="BC246" s="14">
        <v>51.5097840909091</v>
      </c>
      <c r="BD246" s="14">
        <v>10.5</v>
      </c>
      <c r="BE246" s="14"/>
      <c r="BF246" s="13" t="s">
        <v>419</v>
      </c>
      <c r="BG246" s="11"/>
      <c r="BH246" s="13" t="s">
        <v>585</v>
      </c>
      <c r="BI246" s="13" t="s">
        <v>306</v>
      </c>
      <c r="BJ246" s="13" t="s">
        <v>591</v>
      </c>
      <c r="BK246" s="13" t="s">
        <v>423</v>
      </c>
      <c r="BL246" s="12" t="s">
        <v>1</v>
      </c>
      <c r="BM246" s="14">
        <v>369346.44401616999</v>
      </c>
      <c r="BN246" s="12" t="s">
        <v>3</v>
      </c>
      <c r="BO246" s="14"/>
      <c r="BP246" s="17">
        <v>37244</v>
      </c>
      <c r="BQ246" s="17">
        <v>48201</v>
      </c>
      <c r="BR246" s="14">
        <v>0</v>
      </c>
      <c r="BS246" s="14">
        <v>132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45444</v>
      </c>
      <c r="E247" s="6" t="s">
        <v>146</v>
      </c>
      <c r="F247" s="21">
        <v>152</v>
      </c>
      <c r="G247" s="21">
        <v>151</v>
      </c>
      <c r="H247" s="8">
        <v>45975.79</v>
      </c>
      <c r="I247" s="8">
        <v>27025.99</v>
      </c>
      <c r="J247" s="8">
        <v>0</v>
      </c>
      <c r="K247" s="8">
        <v>73001.78</v>
      </c>
      <c r="L247" s="8">
        <v>322.18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73001.78</v>
      </c>
      <c r="T247" s="8">
        <v>83093.45</v>
      </c>
      <c r="U247" s="8">
        <v>402.29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83495.740000000005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f t="shared" si="3"/>
        <v>0</v>
      </c>
      <c r="AV247" s="8">
        <v>27348.17</v>
      </c>
      <c r="AW247" s="8">
        <v>83495.740000000005</v>
      </c>
      <c r="AX247" s="9">
        <v>92</v>
      </c>
      <c r="AY247" s="9">
        <v>360</v>
      </c>
      <c r="AZ247" s="8">
        <v>269116.06</v>
      </c>
      <c r="BA247" s="8">
        <v>79200</v>
      </c>
      <c r="BB247" s="7">
        <v>90</v>
      </c>
      <c r="BC247" s="7">
        <v>82.956568181818199</v>
      </c>
      <c r="BD247" s="7">
        <v>10.5</v>
      </c>
      <c r="BE247" s="7"/>
      <c r="BF247" s="6" t="s">
        <v>419</v>
      </c>
      <c r="BG247" s="4"/>
      <c r="BH247" s="6" t="s">
        <v>585</v>
      </c>
      <c r="BI247" s="6" t="s">
        <v>306</v>
      </c>
      <c r="BJ247" s="6" t="s">
        <v>591</v>
      </c>
      <c r="BK247" s="6" t="s">
        <v>426</v>
      </c>
      <c r="BL247" s="5" t="s">
        <v>1</v>
      </c>
      <c r="BM247" s="7">
        <v>594832.88479066</v>
      </c>
      <c r="BN247" s="5" t="s">
        <v>3</v>
      </c>
      <c r="BO247" s="7"/>
      <c r="BP247" s="10">
        <v>37277</v>
      </c>
      <c r="BQ247" s="10">
        <v>48234</v>
      </c>
      <c r="BR247" s="7">
        <v>34648.379999999997</v>
      </c>
      <c r="BS247" s="7">
        <v>132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45444</v>
      </c>
      <c r="E248" s="13" t="s">
        <v>596</v>
      </c>
      <c r="F248" s="22">
        <v>0</v>
      </c>
      <c r="G248" s="22">
        <v>0</v>
      </c>
      <c r="H248" s="15">
        <v>36495.96</v>
      </c>
      <c r="I248" s="15">
        <v>0</v>
      </c>
      <c r="J248" s="15">
        <v>0</v>
      </c>
      <c r="K248" s="15">
        <v>36495.96</v>
      </c>
      <c r="L248" s="15">
        <v>259.73</v>
      </c>
      <c r="M248" s="15">
        <v>0</v>
      </c>
      <c r="N248" s="15">
        <v>0</v>
      </c>
      <c r="O248" s="15">
        <v>0</v>
      </c>
      <c r="P248" s="15">
        <v>259.73</v>
      </c>
      <c r="Q248" s="15">
        <v>0</v>
      </c>
      <c r="R248" s="15">
        <v>0</v>
      </c>
      <c r="S248" s="15">
        <v>36236.230000000003</v>
      </c>
      <c r="T248" s="15">
        <v>0</v>
      </c>
      <c r="U248" s="15">
        <v>302.61</v>
      </c>
      <c r="V248" s="15">
        <v>0</v>
      </c>
      <c r="W248" s="15">
        <v>0</v>
      </c>
      <c r="X248" s="15">
        <v>302.61</v>
      </c>
      <c r="Y248" s="15">
        <v>0</v>
      </c>
      <c r="Z248" s="15">
        <v>0</v>
      </c>
      <c r="AA248" s="15">
        <v>0</v>
      </c>
      <c r="AB248" s="15">
        <v>104.5</v>
      </c>
      <c r="AC248" s="15">
        <v>0</v>
      </c>
      <c r="AD248" s="15">
        <v>0</v>
      </c>
      <c r="AE248" s="15">
        <v>0</v>
      </c>
      <c r="AF248" s="15">
        <v>0</v>
      </c>
      <c r="AG248" s="15">
        <v>-18.489999999999998</v>
      </c>
      <c r="AH248" s="15">
        <v>73.349999999999994</v>
      </c>
      <c r="AI248" s="15">
        <v>0.02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8.9590000000000003E-2</v>
      </c>
      <c r="AU248" s="8">
        <f t="shared" si="3"/>
        <v>721.63040999999998</v>
      </c>
      <c r="AV248" s="15">
        <v>0</v>
      </c>
      <c r="AW248" s="15">
        <v>0</v>
      </c>
      <c r="AX248" s="16">
        <v>93</v>
      </c>
      <c r="AY248" s="16">
        <v>360</v>
      </c>
      <c r="AZ248" s="15">
        <v>220534.89</v>
      </c>
      <c r="BA248" s="15">
        <v>64350</v>
      </c>
      <c r="BB248" s="14">
        <v>90</v>
      </c>
      <c r="BC248" s="14">
        <v>50.680041958041997</v>
      </c>
      <c r="BD248" s="14">
        <v>9.9499999999999993</v>
      </c>
      <c r="BE248" s="14"/>
      <c r="BF248" s="13" t="s">
        <v>419</v>
      </c>
      <c r="BG248" s="11"/>
      <c r="BH248" s="13" t="s">
        <v>587</v>
      </c>
      <c r="BI248" s="13" t="s">
        <v>307</v>
      </c>
      <c r="BJ248" s="13" t="s">
        <v>597</v>
      </c>
      <c r="BK248" s="13" t="s">
        <v>423</v>
      </c>
      <c r="BL248" s="12" t="s">
        <v>1</v>
      </c>
      <c r="BM248" s="14">
        <v>295259.94057730999</v>
      </c>
      <c r="BN248" s="12" t="s">
        <v>3</v>
      </c>
      <c r="BO248" s="14"/>
      <c r="BP248" s="17">
        <v>37330</v>
      </c>
      <c r="BQ248" s="17">
        <v>48288</v>
      </c>
      <c r="BR248" s="14">
        <v>0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45444</v>
      </c>
      <c r="E249" s="6" t="s">
        <v>598</v>
      </c>
      <c r="F249" s="21">
        <v>0</v>
      </c>
      <c r="G249" s="21">
        <v>0</v>
      </c>
      <c r="H249" s="8">
        <v>37124.519999999997</v>
      </c>
      <c r="I249" s="8">
        <v>0</v>
      </c>
      <c r="J249" s="8">
        <v>0</v>
      </c>
      <c r="K249" s="8">
        <v>37124.519999999997</v>
      </c>
      <c r="L249" s="8">
        <v>254.52</v>
      </c>
      <c r="M249" s="8">
        <v>0</v>
      </c>
      <c r="N249" s="8">
        <v>0</v>
      </c>
      <c r="O249" s="8">
        <v>0</v>
      </c>
      <c r="P249" s="8">
        <v>254.52</v>
      </c>
      <c r="Q249" s="8">
        <v>0</v>
      </c>
      <c r="R249" s="8">
        <v>0</v>
      </c>
      <c r="S249" s="8">
        <v>36870</v>
      </c>
      <c r="T249" s="8">
        <v>0</v>
      </c>
      <c r="U249" s="8">
        <v>307.82</v>
      </c>
      <c r="V249" s="8">
        <v>0</v>
      </c>
      <c r="W249" s="8">
        <v>0</v>
      </c>
      <c r="X249" s="8">
        <v>307.82</v>
      </c>
      <c r="Y249" s="8">
        <v>0</v>
      </c>
      <c r="Z249" s="8">
        <v>0</v>
      </c>
      <c r="AA249" s="8">
        <v>0</v>
      </c>
      <c r="AB249" s="8">
        <v>104.5</v>
      </c>
      <c r="AC249" s="8">
        <v>0</v>
      </c>
      <c r="AD249" s="8">
        <v>0</v>
      </c>
      <c r="AE249" s="8">
        <v>0</v>
      </c>
      <c r="AF249" s="8">
        <v>0</v>
      </c>
      <c r="AG249" s="8">
        <v>-11.47</v>
      </c>
      <c r="AH249" s="8">
        <v>73.37</v>
      </c>
      <c r="AI249" s="8">
        <v>0.18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2.69</v>
      </c>
      <c r="AR249" s="8">
        <v>0</v>
      </c>
      <c r="AS249" s="8">
        <v>2.61</v>
      </c>
      <c r="AT249" s="8">
        <v>0</v>
      </c>
      <c r="AU249" s="8">
        <f t="shared" si="3"/>
        <v>729</v>
      </c>
      <c r="AV249" s="8">
        <v>0</v>
      </c>
      <c r="AW249" s="8">
        <v>0</v>
      </c>
      <c r="AX249" s="9">
        <v>95</v>
      </c>
      <c r="AY249" s="9">
        <v>360</v>
      </c>
      <c r="AZ249" s="8">
        <v>222708.27</v>
      </c>
      <c r="BA249" s="8">
        <v>64350</v>
      </c>
      <c r="BB249" s="7">
        <v>90</v>
      </c>
      <c r="BC249" s="7">
        <v>51.566433566433602</v>
      </c>
      <c r="BD249" s="7">
        <v>9.9499999999999993</v>
      </c>
      <c r="BE249" s="7"/>
      <c r="BF249" s="6" t="s">
        <v>419</v>
      </c>
      <c r="BG249" s="4"/>
      <c r="BH249" s="6" t="s">
        <v>587</v>
      </c>
      <c r="BI249" s="6" t="s">
        <v>307</v>
      </c>
      <c r="BJ249" s="6" t="s">
        <v>597</v>
      </c>
      <c r="BK249" s="6" t="s">
        <v>423</v>
      </c>
      <c r="BL249" s="5" t="s">
        <v>1</v>
      </c>
      <c r="BM249" s="7">
        <v>300424.02338999999</v>
      </c>
      <c r="BN249" s="5" t="s">
        <v>3</v>
      </c>
      <c r="BO249" s="7"/>
      <c r="BP249" s="10">
        <v>37398</v>
      </c>
      <c r="BQ249" s="10">
        <v>48356</v>
      </c>
      <c r="BR249" s="7">
        <v>0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45444</v>
      </c>
      <c r="E250" s="13" t="s">
        <v>147</v>
      </c>
      <c r="F250" s="22">
        <v>88</v>
      </c>
      <c r="G250" s="22">
        <v>87</v>
      </c>
      <c r="H250" s="15">
        <v>37124.519999999997</v>
      </c>
      <c r="I250" s="15">
        <v>15853.5</v>
      </c>
      <c r="J250" s="15">
        <v>0</v>
      </c>
      <c r="K250" s="15">
        <v>52978.02</v>
      </c>
      <c r="L250" s="15">
        <v>254.52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52978.02</v>
      </c>
      <c r="T250" s="15">
        <v>33531.64</v>
      </c>
      <c r="U250" s="15">
        <v>307.82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33839.46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0</v>
      </c>
      <c r="AV250" s="15">
        <v>16108.02</v>
      </c>
      <c r="AW250" s="15">
        <v>33839.46</v>
      </c>
      <c r="AX250" s="16">
        <v>95</v>
      </c>
      <c r="AY250" s="16">
        <v>360</v>
      </c>
      <c r="AZ250" s="15">
        <v>222708.27</v>
      </c>
      <c r="BA250" s="15">
        <v>64350</v>
      </c>
      <c r="BB250" s="14">
        <v>90</v>
      </c>
      <c r="BC250" s="14">
        <v>74.095132867132904</v>
      </c>
      <c r="BD250" s="14">
        <v>9.9499999999999993</v>
      </c>
      <c r="BE250" s="14"/>
      <c r="BF250" s="13" t="s">
        <v>419</v>
      </c>
      <c r="BG250" s="11"/>
      <c r="BH250" s="13" t="s">
        <v>587</v>
      </c>
      <c r="BI250" s="13" t="s">
        <v>307</v>
      </c>
      <c r="BJ250" s="13" t="s">
        <v>597</v>
      </c>
      <c r="BK250" s="13" t="s">
        <v>426</v>
      </c>
      <c r="BL250" s="12" t="s">
        <v>1</v>
      </c>
      <c r="BM250" s="14">
        <v>431675.34362994001</v>
      </c>
      <c r="BN250" s="12" t="s">
        <v>3</v>
      </c>
      <c r="BO250" s="14"/>
      <c r="BP250" s="17">
        <v>37398</v>
      </c>
      <c r="BQ250" s="17">
        <v>48356</v>
      </c>
      <c r="BR250" s="14">
        <v>15668.4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45444</v>
      </c>
      <c r="E251" s="6" t="s">
        <v>320</v>
      </c>
      <c r="F251" s="21">
        <v>0</v>
      </c>
      <c r="G251" s="21">
        <v>0</v>
      </c>
      <c r="H251" s="8">
        <v>37074.129999999997</v>
      </c>
      <c r="I251" s="8">
        <v>0</v>
      </c>
      <c r="J251" s="8">
        <v>0</v>
      </c>
      <c r="K251" s="8">
        <v>37074.129999999997</v>
      </c>
      <c r="L251" s="8">
        <v>254.93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37074.129999999997</v>
      </c>
      <c r="T251" s="8">
        <v>0</v>
      </c>
      <c r="U251" s="8">
        <v>307.41000000000003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307.41000000000003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f t="shared" si="3"/>
        <v>0</v>
      </c>
      <c r="AV251" s="8">
        <v>254.93</v>
      </c>
      <c r="AW251" s="8">
        <v>307.41000000000003</v>
      </c>
      <c r="AX251" s="9">
        <v>95</v>
      </c>
      <c r="AY251" s="9">
        <v>360</v>
      </c>
      <c r="AZ251" s="8">
        <v>222708.27</v>
      </c>
      <c r="BA251" s="8">
        <v>64350</v>
      </c>
      <c r="BB251" s="7">
        <v>90</v>
      </c>
      <c r="BC251" s="7">
        <v>51.851930069930098</v>
      </c>
      <c r="BD251" s="7">
        <v>9.9499999999999993</v>
      </c>
      <c r="BE251" s="7"/>
      <c r="BF251" s="6" t="s">
        <v>419</v>
      </c>
      <c r="BG251" s="4"/>
      <c r="BH251" s="6" t="s">
        <v>587</v>
      </c>
      <c r="BI251" s="6" t="s">
        <v>307</v>
      </c>
      <c r="BJ251" s="6" t="s">
        <v>597</v>
      </c>
      <c r="BK251" s="6" t="s">
        <v>423</v>
      </c>
      <c r="BL251" s="5" t="s">
        <v>1</v>
      </c>
      <c r="BM251" s="7">
        <v>302087.31484360999</v>
      </c>
      <c r="BN251" s="5" t="s">
        <v>3</v>
      </c>
      <c r="BO251" s="7"/>
      <c r="BP251" s="10">
        <v>37398</v>
      </c>
      <c r="BQ251" s="10">
        <v>48356</v>
      </c>
      <c r="BR251" s="7">
        <v>178.05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45444</v>
      </c>
      <c r="E252" s="13" t="s">
        <v>148</v>
      </c>
      <c r="F252" s="22">
        <v>0</v>
      </c>
      <c r="G252" s="22">
        <v>0</v>
      </c>
      <c r="H252" s="15">
        <v>37124.519999999997</v>
      </c>
      <c r="I252" s="15">
        <v>106.41</v>
      </c>
      <c r="J252" s="15">
        <v>0</v>
      </c>
      <c r="K252" s="15">
        <v>37230.93</v>
      </c>
      <c r="L252" s="15">
        <v>254.52</v>
      </c>
      <c r="M252" s="15">
        <v>0</v>
      </c>
      <c r="N252" s="15">
        <v>0</v>
      </c>
      <c r="O252" s="15">
        <v>106.41</v>
      </c>
      <c r="P252" s="15">
        <v>254.52</v>
      </c>
      <c r="Q252" s="15">
        <v>0</v>
      </c>
      <c r="R252" s="15">
        <v>0</v>
      </c>
      <c r="S252" s="15">
        <v>36870</v>
      </c>
      <c r="T252" s="15">
        <v>0</v>
      </c>
      <c r="U252" s="15">
        <v>307.82</v>
      </c>
      <c r="V252" s="15">
        <v>0</v>
      </c>
      <c r="W252" s="15">
        <v>0</v>
      </c>
      <c r="X252" s="15">
        <v>307.82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-13.78</v>
      </c>
      <c r="AH252" s="15">
        <v>73.37</v>
      </c>
      <c r="AI252" s="15">
        <v>0.18</v>
      </c>
      <c r="AJ252" s="15">
        <v>0</v>
      </c>
      <c r="AK252" s="15">
        <v>0</v>
      </c>
      <c r="AL252" s="15">
        <v>0</v>
      </c>
      <c r="AM252" s="15">
        <v>43.63</v>
      </c>
      <c r="AN252" s="15">
        <v>0</v>
      </c>
      <c r="AO252" s="15">
        <v>0</v>
      </c>
      <c r="AP252" s="15">
        <v>0</v>
      </c>
      <c r="AQ252" s="15">
        <v>596.07000000000005</v>
      </c>
      <c r="AR252" s="15">
        <v>0</v>
      </c>
      <c r="AS252" s="15">
        <v>0</v>
      </c>
      <c r="AT252" s="15">
        <v>0</v>
      </c>
      <c r="AU252" s="8">
        <f t="shared" si="3"/>
        <v>1472.72</v>
      </c>
      <c r="AV252" s="15">
        <v>0</v>
      </c>
      <c r="AW252" s="15">
        <v>0</v>
      </c>
      <c r="AX252" s="16">
        <v>95</v>
      </c>
      <c r="AY252" s="16">
        <v>360</v>
      </c>
      <c r="AZ252" s="15">
        <v>222708.27</v>
      </c>
      <c r="BA252" s="15">
        <v>64350</v>
      </c>
      <c r="BB252" s="14">
        <v>90</v>
      </c>
      <c r="BC252" s="14">
        <v>51.566433566433602</v>
      </c>
      <c r="BD252" s="14">
        <v>9.9499999999999993</v>
      </c>
      <c r="BE252" s="14"/>
      <c r="BF252" s="13" t="s">
        <v>419</v>
      </c>
      <c r="BG252" s="11"/>
      <c r="BH252" s="13" t="s">
        <v>587</v>
      </c>
      <c r="BI252" s="13" t="s">
        <v>307</v>
      </c>
      <c r="BJ252" s="13" t="s">
        <v>597</v>
      </c>
      <c r="BK252" s="13" t="s">
        <v>423</v>
      </c>
      <c r="BL252" s="12" t="s">
        <v>1</v>
      </c>
      <c r="BM252" s="14">
        <v>300424.02338999999</v>
      </c>
      <c r="BN252" s="12" t="s">
        <v>3</v>
      </c>
      <c r="BO252" s="14"/>
      <c r="BP252" s="17">
        <v>37398</v>
      </c>
      <c r="BQ252" s="17">
        <v>48356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45444</v>
      </c>
      <c r="E253" s="6" t="s">
        <v>599</v>
      </c>
      <c r="F253" s="21">
        <v>0</v>
      </c>
      <c r="G253" s="21">
        <v>0</v>
      </c>
      <c r="H253" s="8">
        <v>37722.519999999997</v>
      </c>
      <c r="I253" s="8">
        <v>0</v>
      </c>
      <c r="J253" s="8">
        <v>0</v>
      </c>
      <c r="K253" s="8">
        <v>37722.519999999997</v>
      </c>
      <c r="L253" s="8">
        <v>249.56</v>
      </c>
      <c r="M253" s="8">
        <v>0</v>
      </c>
      <c r="N253" s="8">
        <v>0</v>
      </c>
      <c r="O253" s="8">
        <v>0</v>
      </c>
      <c r="P253" s="8">
        <v>249.56</v>
      </c>
      <c r="Q253" s="8">
        <v>0</v>
      </c>
      <c r="R253" s="8">
        <v>0</v>
      </c>
      <c r="S253" s="8">
        <v>37472.959999999999</v>
      </c>
      <c r="T253" s="8">
        <v>0</v>
      </c>
      <c r="U253" s="8">
        <v>312.77999999999997</v>
      </c>
      <c r="V253" s="8">
        <v>0</v>
      </c>
      <c r="W253" s="8">
        <v>0</v>
      </c>
      <c r="X253" s="8">
        <v>312.77999999999997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-4.87</v>
      </c>
      <c r="AH253" s="8">
        <v>73.37</v>
      </c>
      <c r="AI253" s="8">
        <v>0.19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16.8</v>
      </c>
      <c r="AR253" s="8">
        <v>0</v>
      </c>
      <c r="AS253" s="8">
        <v>16.8</v>
      </c>
      <c r="AT253" s="8">
        <v>0</v>
      </c>
      <c r="AU253" s="8">
        <f t="shared" si="3"/>
        <v>735.53</v>
      </c>
      <c r="AV253" s="8">
        <v>0</v>
      </c>
      <c r="AW253" s="8">
        <v>0</v>
      </c>
      <c r="AX253" s="9">
        <v>98</v>
      </c>
      <c r="AY253" s="9">
        <v>360</v>
      </c>
      <c r="AZ253" s="8">
        <v>224729.22</v>
      </c>
      <c r="BA253" s="8">
        <v>64350</v>
      </c>
      <c r="BB253" s="7">
        <v>90</v>
      </c>
      <c r="BC253" s="7">
        <v>52.409734265734301</v>
      </c>
      <c r="BD253" s="7">
        <v>9.9499999999999993</v>
      </c>
      <c r="BE253" s="7"/>
      <c r="BF253" s="6" t="s">
        <v>419</v>
      </c>
      <c r="BG253" s="4"/>
      <c r="BH253" s="6" t="s">
        <v>587</v>
      </c>
      <c r="BI253" s="6" t="s">
        <v>307</v>
      </c>
      <c r="BJ253" s="6" t="s">
        <v>597</v>
      </c>
      <c r="BK253" s="6" t="s">
        <v>423</v>
      </c>
      <c r="BL253" s="5" t="s">
        <v>1</v>
      </c>
      <c r="BM253" s="7">
        <v>305337.06025312003</v>
      </c>
      <c r="BN253" s="5" t="s">
        <v>3</v>
      </c>
      <c r="BO253" s="7"/>
      <c r="BP253" s="10">
        <v>37469</v>
      </c>
      <c r="BQ253" s="10">
        <v>48427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45444</v>
      </c>
      <c r="E254" s="13" t="s">
        <v>318</v>
      </c>
      <c r="F254" s="22">
        <v>0</v>
      </c>
      <c r="G254" s="22">
        <v>0</v>
      </c>
      <c r="H254" s="15">
        <v>37781.07</v>
      </c>
      <c r="I254" s="15">
        <v>0</v>
      </c>
      <c r="J254" s="15">
        <v>0</v>
      </c>
      <c r="K254" s="15">
        <v>37781.07</v>
      </c>
      <c r="L254" s="15">
        <v>249.07</v>
      </c>
      <c r="M254" s="15">
        <v>0</v>
      </c>
      <c r="N254" s="15">
        <v>0</v>
      </c>
      <c r="O254" s="15">
        <v>0</v>
      </c>
      <c r="P254" s="15">
        <v>249.07</v>
      </c>
      <c r="Q254" s="15">
        <v>0</v>
      </c>
      <c r="R254" s="15">
        <v>0</v>
      </c>
      <c r="S254" s="15">
        <v>37532</v>
      </c>
      <c r="T254" s="15">
        <v>0</v>
      </c>
      <c r="U254" s="15">
        <v>313.27</v>
      </c>
      <c r="V254" s="15">
        <v>0</v>
      </c>
      <c r="W254" s="15">
        <v>0</v>
      </c>
      <c r="X254" s="15">
        <v>313.27</v>
      </c>
      <c r="Y254" s="15">
        <v>0</v>
      </c>
      <c r="Z254" s="15">
        <v>0</v>
      </c>
      <c r="AA254" s="15">
        <v>0</v>
      </c>
      <c r="AB254" s="15">
        <v>104.5</v>
      </c>
      <c r="AC254" s="15">
        <v>0</v>
      </c>
      <c r="AD254" s="15">
        <v>0</v>
      </c>
      <c r="AE254" s="15">
        <v>0</v>
      </c>
      <c r="AF254" s="15">
        <v>0</v>
      </c>
      <c r="AG254" s="15">
        <v>-4.87</v>
      </c>
      <c r="AH254" s="15">
        <v>73.37</v>
      </c>
      <c r="AI254" s="15">
        <v>0.19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2.4550000000000002E-3</v>
      </c>
      <c r="AU254" s="8">
        <f t="shared" si="3"/>
        <v>735.52754499999992</v>
      </c>
      <c r="AV254" s="15">
        <v>0</v>
      </c>
      <c r="AW254" s="15">
        <v>0</v>
      </c>
      <c r="AX254" s="16">
        <v>98</v>
      </c>
      <c r="AY254" s="16">
        <v>360</v>
      </c>
      <c r="AZ254" s="15">
        <v>224729.22</v>
      </c>
      <c r="BA254" s="15">
        <v>64350</v>
      </c>
      <c r="BB254" s="14">
        <v>90</v>
      </c>
      <c r="BC254" s="14">
        <v>52.492307692307698</v>
      </c>
      <c r="BD254" s="14">
        <v>9.9499999999999993</v>
      </c>
      <c r="BE254" s="14"/>
      <c r="BF254" s="13" t="s">
        <v>419</v>
      </c>
      <c r="BG254" s="11"/>
      <c r="BH254" s="13" t="s">
        <v>587</v>
      </c>
      <c r="BI254" s="13" t="s">
        <v>307</v>
      </c>
      <c r="BJ254" s="13" t="s">
        <v>597</v>
      </c>
      <c r="BK254" s="13" t="s">
        <v>423</v>
      </c>
      <c r="BL254" s="12" t="s">
        <v>1</v>
      </c>
      <c r="BM254" s="14">
        <v>305818.12980400003</v>
      </c>
      <c r="BN254" s="12" t="s">
        <v>3</v>
      </c>
      <c r="BO254" s="14"/>
      <c r="BP254" s="17">
        <v>37469</v>
      </c>
      <c r="BQ254" s="17">
        <v>48427</v>
      </c>
      <c r="BR254" s="14">
        <v>0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45444</v>
      </c>
      <c r="E255" s="6" t="s">
        <v>600</v>
      </c>
      <c r="F255" s="21">
        <v>0</v>
      </c>
      <c r="G255" s="21">
        <v>0</v>
      </c>
      <c r="H255" s="8">
        <v>37875.58</v>
      </c>
      <c r="I255" s="8">
        <v>0</v>
      </c>
      <c r="J255" s="8">
        <v>0</v>
      </c>
      <c r="K255" s="8">
        <v>37875.58</v>
      </c>
      <c r="L255" s="8">
        <v>248.29</v>
      </c>
      <c r="M255" s="8">
        <v>0</v>
      </c>
      <c r="N255" s="8">
        <v>0</v>
      </c>
      <c r="O255" s="8">
        <v>0</v>
      </c>
      <c r="P255" s="8">
        <v>248.29</v>
      </c>
      <c r="Q255" s="8">
        <v>0</v>
      </c>
      <c r="R255" s="8">
        <v>0</v>
      </c>
      <c r="S255" s="8">
        <v>37627.29</v>
      </c>
      <c r="T255" s="8">
        <v>0</v>
      </c>
      <c r="U255" s="8">
        <v>314.05</v>
      </c>
      <c r="V255" s="8">
        <v>0</v>
      </c>
      <c r="W255" s="8">
        <v>0</v>
      </c>
      <c r="X255" s="8">
        <v>314.05</v>
      </c>
      <c r="Y255" s="8">
        <v>0</v>
      </c>
      <c r="Z255" s="8">
        <v>0</v>
      </c>
      <c r="AA255" s="8">
        <v>0</v>
      </c>
      <c r="AB255" s="8">
        <v>104.5</v>
      </c>
      <c r="AC255" s="8">
        <v>0</v>
      </c>
      <c r="AD255" s="8">
        <v>0</v>
      </c>
      <c r="AE255" s="8">
        <v>0</v>
      </c>
      <c r="AF255" s="8">
        <v>0</v>
      </c>
      <c r="AG255" s="8">
        <v>-3.59</v>
      </c>
      <c r="AH255" s="8">
        <v>73.36</v>
      </c>
      <c r="AI255" s="8">
        <v>0.06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0.3</v>
      </c>
      <c r="AR255" s="8">
        <v>0</v>
      </c>
      <c r="AS255" s="8">
        <v>0</v>
      </c>
      <c r="AT255" s="8">
        <v>0</v>
      </c>
      <c r="AU255" s="8">
        <f t="shared" si="3"/>
        <v>736.97</v>
      </c>
      <c r="AV255" s="8">
        <v>0</v>
      </c>
      <c r="AW255" s="8">
        <v>0</v>
      </c>
      <c r="AX255" s="9">
        <v>98</v>
      </c>
      <c r="AY255" s="9">
        <v>360</v>
      </c>
      <c r="AZ255" s="8">
        <v>225094.23</v>
      </c>
      <c r="BA255" s="8">
        <v>64350</v>
      </c>
      <c r="BB255" s="7">
        <v>90</v>
      </c>
      <c r="BC255" s="7">
        <v>52.625580419580402</v>
      </c>
      <c r="BD255" s="7">
        <v>9.9499999999999993</v>
      </c>
      <c r="BE255" s="7"/>
      <c r="BF255" s="6" t="s">
        <v>419</v>
      </c>
      <c r="BG255" s="4"/>
      <c r="BH255" s="6" t="s">
        <v>587</v>
      </c>
      <c r="BI255" s="6" t="s">
        <v>307</v>
      </c>
      <c r="BJ255" s="6" t="s">
        <v>597</v>
      </c>
      <c r="BK255" s="6" t="s">
        <v>423</v>
      </c>
      <c r="BL255" s="5" t="s">
        <v>1</v>
      </c>
      <c r="BM255" s="7">
        <v>306594.57149613003</v>
      </c>
      <c r="BN255" s="5" t="s">
        <v>3</v>
      </c>
      <c r="BO255" s="7"/>
      <c r="BP255" s="10">
        <v>37487</v>
      </c>
      <c r="BQ255" s="10">
        <v>48445</v>
      </c>
      <c r="BR255" s="7">
        <v>0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45444</v>
      </c>
      <c r="E256" s="13" t="s">
        <v>601</v>
      </c>
      <c r="F256" s="22">
        <v>0</v>
      </c>
      <c r="G256" s="22">
        <v>0</v>
      </c>
      <c r="H256" s="15">
        <v>37409.07</v>
      </c>
      <c r="I256" s="15">
        <v>0</v>
      </c>
      <c r="J256" s="15">
        <v>0</v>
      </c>
      <c r="K256" s="15">
        <v>37409.07</v>
      </c>
      <c r="L256" s="15">
        <v>252.16</v>
      </c>
      <c r="M256" s="15">
        <v>0</v>
      </c>
      <c r="N256" s="15">
        <v>0</v>
      </c>
      <c r="O256" s="15">
        <v>0</v>
      </c>
      <c r="P256" s="15">
        <v>252.16</v>
      </c>
      <c r="Q256" s="15">
        <v>0</v>
      </c>
      <c r="R256" s="15">
        <v>0</v>
      </c>
      <c r="S256" s="15">
        <v>37156.910000000003</v>
      </c>
      <c r="T256" s="15">
        <v>0</v>
      </c>
      <c r="U256" s="15">
        <v>310.18</v>
      </c>
      <c r="V256" s="15">
        <v>0</v>
      </c>
      <c r="W256" s="15">
        <v>0</v>
      </c>
      <c r="X256" s="15">
        <v>310.18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-1.52</v>
      </c>
      <c r="AH256" s="15">
        <v>73.39</v>
      </c>
      <c r="AI256" s="15">
        <v>0.37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4.3499999999999996</v>
      </c>
      <c r="AR256" s="15">
        <v>0</v>
      </c>
      <c r="AS256" s="15">
        <v>0.94</v>
      </c>
      <c r="AT256" s="15">
        <v>0</v>
      </c>
      <c r="AU256" s="8">
        <f t="shared" si="3"/>
        <v>742.49</v>
      </c>
      <c r="AV256" s="15">
        <v>0</v>
      </c>
      <c r="AW256" s="15">
        <v>0</v>
      </c>
      <c r="AX256" s="16">
        <v>99</v>
      </c>
      <c r="AY256" s="16">
        <v>360</v>
      </c>
      <c r="AZ256" s="15">
        <v>225785.13</v>
      </c>
      <c r="BA256" s="15">
        <v>64350</v>
      </c>
      <c r="BB256" s="14">
        <v>90</v>
      </c>
      <c r="BC256" s="14">
        <v>51.9677062937063</v>
      </c>
      <c r="BD256" s="14">
        <v>9.9499999999999993</v>
      </c>
      <c r="BE256" s="14"/>
      <c r="BF256" s="13" t="s">
        <v>419</v>
      </c>
      <c r="BG256" s="11"/>
      <c r="BH256" s="13" t="s">
        <v>587</v>
      </c>
      <c r="BI256" s="13" t="s">
        <v>307</v>
      </c>
      <c r="BJ256" s="13" t="s">
        <v>597</v>
      </c>
      <c r="BK256" s="13" t="s">
        <v>423</v>
      </c>
      <c r="BL256" s="12" t="s">
        <v>1</v>
      </c>
      <c r="BM256" s="14">
        <v>302761.82259127003</v>
      </c>
      <c r="BN256" s="12" t="s">
        <v>3</v>
      </c>
      <c r="BO256" s="14"/>
      <c r="BP256" s="17">
        <v>37509</v>
      </c>
      <c r="BQ256" s="17">
        <v>48467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45444</v>
      </c>
      <c r="E257" s="6" t="s">
        <v>602</v>
      </c>
      <c r="F257" s="21">
        <v>0</v>
      </c>
      <c r="G257" s="21">
        <v>0</v>
      </c>
      <c r="H257" s="8">
        <v>38121.83</v>
      </c>
      <c r="I257" s="8">
        <v>0</v>
      </c>
      <c r="J257" s="8">
        <v>0</v>
      </c>
      <c r="K257" s="8">
        <v>38121.83</v>
      </c>
      <c r="L257" s="8">
        <v>246.25</v>
      </c>
      <c r="M257" s="8">
        <v>0</v>
      </c>
      <c r="N257" s="8">
        <v>0</v>
      </c>
      <c r="O257" s="8">
        <v>0</v>
      </c>
      <c r="P257" s="8">
        <v>246.25</v>
      </c>
      <c r="Q257" s="8">
        <v>0</v>
      </c>
      <c r="R257" s="8">
        <v>0</v>
      </c>
      <c r="S257" s="8">
        <v>37875.58</v>
      </c>
      <c r="T257" s="8">
        <v>0</v>
      </c>
      <c r="U257" s="8">
        <v>316.08999999999997</v>
      </c>
      <c r="V257" s="8">
        <v>0</v>
      </c>
      <c r="W257" s="8">
        <v>0</v>
      </c>
      <c r="X257" s="8">
        <v>316.08999999999997</v>
      </c>
      <c r="Y257" s="8">
        <v>0</v>
      </c>
      <c r="Z257" s="8">
        <v>0</v>
      </c>
      <c r="AA257" s="8">
        <v>0</v>
      </c>
      <c r="AB257" s="8">
        <v>104.5</v>
      </c>
      <c r="AC257" s="8">
        <v>0</v>
      </c>
      <c r="AD257" s="8">
        <v>0</v>
      </c>
      <c r="AE257" s="8">
        <v>0</v>
      </c>
      <c r="AF257" s="8">
        <v>0</v>
      </c>
      <c r="AG257" s="8">
        <v>-1.52</v>
      </c>
      <c r="AH257" s="8">
        <v>73.39</v>
      </c>
      <c r="AI257" s="8">
        <v>0.37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0.08</v>
      </c>
      <c r="AR257" s="8">
        <v>0</v>
      </c>
      <c r="AS257" s="8">
        <v>0.06</v>
      </c>
      <c r="AT257" s="8">
        <v>0</v>
      </c>
      <c r="AU257" s="8">
        <f t="shared" si="3"/>
        <v>739.09999999999991</v>
      </c>
      <c r="AV257" s="8">
        <v>0</v>
      </c>
      <c r="AW257" s="8">
        <v>0</v>
      </c>
      <c r="AX257" s="9">
        <v>99</v>
      </c>
      <c r="AY257" s="9">
        <v>360</v>
      </c>
      <c r="AZ257" s="8">
        <v>225785.13</v>
      </c>
      <c r="BA257" s="8">
        <v>64350</v>
      </c>
      <c r="BB257" s="7">
        <v>90</v>
      </c>
      <c r="BC257" s="7">
        <v>52.9728391608392</v>
      </c>
      <c r="BD257" s="7">
        <v>9.9499999999999993</v>
      </c>
      <c r="BE257" s="7"/>
      <c r="BF257" s="6" t="s">
        <v>419</v>
      </c>
      <c r="BG257" s="4"/>
      <c r="BH257" s="6" t="s">
        <v>587</v>
      </c>
      <c r="BI257" s="6" t="s">
        <v>307</v>
      </c>
      <c r="BJ257" s="6" t="s">
        <v>597</v>
      </c>
      <c r="BK257" s="6" t="s">
        <v>423</v>
      </c>
      <c r="BL257" s="5" t="s">
        <v>1</v>
      </c>
      <c r="BM257" s="7">
        <v>308617.68732925999</v>
      </c>
      <c r="BN257" s="5" t="s">
        <v>3</v>
      </c>
      <c r="BO257" s="7"/>
      <c r="BP257" s="10">
        <v>37509</v>
      </c>
      <c r="BQ257" s="10">
        <v>48467</v>
      </c>
      <c r="BR257" s="7">
        <v>0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45444</v>
      </c>
      <c r="E258" s="13" t="s">
        <v>149</v>
      </c>
      <c r="F258" s="22">
        <v>151</v>
      </c>
      <c r="G258" s="22">
        <v>150</v>
      </c>
      <c r="H258" s="15">
        <v>38121.83</v>
      </c>
      <c r="I258" s="15">
        <v>21162.86</v>
      </c>
      <c r="J258" s="15">
        <v>0</v>
      </c>
      <c r="K258" s="15">
        <v>59284.69</v>
      </c>
      <c r="L258" s="15">
        <v>246.25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59284.69</v>
      </c>
      <c r="T258" s="15">
        <v>63750.48</v>
      </c>
      <c r="U258" s="15">
        <v>316.08999999999997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64066.57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8">
        <f t="shared" si="3"/>
        <v>0</v>
      </c>
      <c r="AV258" s="15">
        <v>21409.11</v>
      </c>
      <c r="AW258" s="15">
        <v>64066.57</v>
      </c>
      <c r="AX258" s="16">
        <v>99</v>
      </c>
      <c r="AY258" s="16">
        <v>360</v>
      </c>
      <c r="AZ258" s="15">
        <v>225785.13</v>
      </c>
      <c r="BA258" s="15">
        <v>64350</v>
      </c>
      <c r="BB258" s="14">
        <v>90</v>
      </c>
      <c r="BC258" s="14">
        <v>82.915650349650406</v>
      </c>
      <c r="BD258" s="14">
        <v>9.9499999999999993</v>
      </c>
      <c r="BE258" s="14"/>
      <c r="BF258" s="13" t="s">
        <v>419</v>
      </c>
      <c r="BG258" s="11"/>
      <c r="BH258" s="13" t="s">
        <v>587</v>
      </c>
      <c r="BI258" s="13" t="s">
        <v>307</v>
      </c>
      <c r="BJ258" s="13" t="s">
        <v>597</v>
      </c>
      <c r="BK258" s="13" t="s">
        <v>426</v>
      </c>
      <c r="BL258" s="12" t="s">
        <v>1</v>
      </c>
      <c r="BM258" s="14">
        <v>483063.33320393</v>
      </c>
      <c r="BN258" s="12" t="s">
        <v>3</v>
      </c>
      <c r="BO258" s="14"/>
      <c r="BP258" s="17">
        <v>37509</v>
      </c>
      <c r="BQ258" s="17">
        <v>48467</v>
      </c>
      <c r="BR258" s="14">
        <v>27095.52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45444</v>
      </c>
      <c r="E259" s="6" t="s">
        <v>150</v>
      </c>
      <c r="F259" s="21">
        <v>181</v>
      </c>
      <c r="G259" s="21">
        <v>180</v>
      </c>
      <c r="H259" s="8">
        <v>47851.040000000001</v>
      </c>
      <c r="I259" s="8">
        <v>27724.94</v>
      </c>
      <c r="J259" s="8">
        <v>0</v>
      </c>
      <c r="K259" s="8">
        <v>75575.98</v>
      </c>
      <c r="L259" s="8">
        <v>305.77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75575.98</v>
      </c>
      <c r="T259" s="8">
        <v>102749.66</v>
      </c>
      <c r="U259" s="8">
        <v>418.7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103168.36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f t="shared" ref="AU259:AU322" si="4">AR259-AS259-AT259+AQ259+AP259+AO259+AM259+AJ259+AI259+AH259+AG259+AB259+X259+W259+R259+Q259+P259+O259-J259+N259</f>
        <v>0</v>
      </c>
      <c r="AV259" s="8">
        <v>28030.71</v>
      </c>
      <c r="AW259" s="8">
        <v>103168.36</v>
      </c>
      <c r="AX259" s="9">
        <v>98</v>
      </c>
      <c r="AY259" s="9">
        <v>360</v>
      </c>
      <c r="AZ259" s="8">
        <v>276589.81</v>
      </c>
      <c r="BA259" s="8">
        <v>79200</v>
      </c>
      <c r="BB259" s="7">
        <v>90</v>
      </c>
      <c r="BC259" s="7">
        <v>85.881795454545497</v>
      </c>
      <c r="BD259" s="7">
        <v>10.5</v>
      </c>
      <c r="BE259" s="7"/>
      <c r="BF259" s="6" t="s">
        <v>419</v>
      </c>
      <c r="BG259" s="4"/>
      <c r="BH259" s="6" t="s">
        <v>587</v>
      </c>
      <c r="BI259" s="6" t="s">
        <v>307</v>
      </c>
      <c r="BJ259" s="6" t="s">
        <v>597</v>
      </c>
      <c r="BK259" s="6" t="s">
        <v>426</v>
      </c>
      <c r="BL259" s="5" t="s">
        <v>1</v>
      </c>
      <c r="BM259" s="7">
        <v>615807.97350805998</v>
      </c>
      <c r="BN259" s="5" t="s">
        <v>3</v>
      </c>
      <c r="BO259" s="7"/>
      <c r="BP259" s="10">
        <v>37469</v>
      </c>
      <c r="BQ259" s="10">
        <v>48427</v>
      </c>
      <c r="BR259" s="7">
        <v>40971.160000000003</v>
      </c>
      <c r="BS259" s="7">
        <v>132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45444</v>
      </c>
      <c r="E260" s="13" t="s">
        <v>151</v>
      </c>
      <c r="F260" s="22">
        <v>174</v>
      </c>
      <c r="G260" s="22">
        <v>173</v>
      </c>
      <c r="H260" s="15">
        <v>22742.63</v>
      </c>
      <c r="I260" s="15">
        <v>48301.97</v>
      </c>
      <c r="J260" s="15">
        <v>0</v>
      </c>
      <c r="K260" s="15">
        <v>71044.600000000006</v>
      </c>
      <c r="L260" s="15">
        <v>524.79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71044.600000000006</v>
      </c>
      <c r="T260" s="15">
        <v>75574.720000000001</v>
      </c>
      <c r="U260" s="15">
        <v>188.2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75762.92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8">
        <f t="shared" si="4"/>
        <v>0</v>
      </c>
      <c r="AV260" s="15">
        <v>48826.76</v>
      </c>
      <c r="AW260" s="15">
        <v>75762.92</v>
      </c>
      <c r="AX260" s="16">
        <v>50</v>
      </c>
      <c r="AY260" s="16">
        <v>300</v>
      </c>
      <c r="AZ260" s="15">
        <v>287473.64</v>
      </c>
      <c r="BA260" s="15">
        <v>78890.399999999994</v>
      </c>
      <c r="BB260" s="14">
        <v>90</v>
      </c>
      <c r="BC260" s="14">
        <v>81.049329195947806</v>
      </c>
      <c r="BD260" s="14">
        <v>9.93</v>
      </c>
      <c r="BE260" s="14"/>
      <c r="BF260" s="13" t="s">
        <v>419</v>
      </c>
      <c r="BG260" s="11"/>
      <c r="BH260" s="13" t="s">
        <v>444</v>
      </c>
      <c r="BI260" s="13" t="s">
        <v>445</v>
      </c>
      <c r="BJ260" s="13" t="s">
        <v>496</v>
      </c>
      <c r="BK260" s="13" t="s">
        <v>426</v>
      </c>
      <c r="BL260" s="12" t="s">
        <v>1</v>
      </c>
      <c r="BM260" s="14">
        <v>578885.39658619999</v>
      </c>
      <c r="BN260" s="12" t="s">
        <v>3</v>
      </c>
      <c r="BO260" s="14"/>
      <c r="BP260" s="17">
        <v>37862</v>
      </c>
      <c r="BQ260" s="17">
        <v>46994</v>
      </c>
      <c r="BR260" s="14">
        <v>33856.92</v>
      </c>
      <c r="BS260" s="14">
        <v>85.3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45444</v>
      </c>
      <c r="E261" s="6" t="s">
        <v>152</v>
      </c>
      <c r="F261" s="21">
        <v>9</v>
      </c>
      <c r="G261" s="21">
        <v>10</v>
      </c>
      <c r="H261" s="8">
        <v>38952.239999999998</v>
      </c>
      <c r="I261" s="8">
        <v>2790.37</v>
      </c>
      <c r="J261" s="8">
        <v>0</v>
      </c>
      <c r="K261" s="8">
        <v>41742.61</v>
      </c>
      <c r="L261" s="8">
        <v>266.92</v>
      </c>
      <c r="M261" s="8">
        <v>0</v>
      </c>
      <c r="N261" s="8">
        <v>0</v>
      </c>
      <c r="O261" s="8">
        <v>488.02</v>
      </c>
      <c r="P261" s="8">
        <v>0</v>
      </c>
      <c r="Q261" s="8">
        <v>0</v>
      </c>
      <c r="R261" s="8">
        <v>0</v>
      </c>
      <c r="S261" s="8">
        <v>41254.589999999997</v>
      </c>
      <c r="T261" s="8">
        <v>3670.29</v>
      </c>
      <c r="U261" s="8">
        <v>334.34</v>
      </c>
      <c r="V261" s="8">
        <v>0</v>
      </c>
      <c r="W261" s="8">
        <v>712.2</v>
      </c>
      <c r="X261" s="8">
        <v>0</v>
      </c>
      <c r="Y261" s="8">
        <v>0</v>
      </c>
      <c r="Z261" s="8">
        <v>0</v>
      </c>
      <c r="AA261" s="8">
        <v>3292.43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-129.31</v>
      </c>
      <c r="AH261" s="8">
        <v>0</v>
      </c>
      <c r="AI261" s="8">
        <v>0</v>
      </c>
      <c r="AJ261" s="8">
        <v>333.72</v>
      </c>
      <c r="AK261" s="8">
        <v>0</v>
      </c>
      <c r="AL261" s="8">
        <v>0</v>
      </c>
      <c r="AM261" s="8">
        <v>91.7</v>
      </c>
      <c r="AN261" s="8">
        <v>0</v>
      </c>
      <c r="AO261" s="8">
        <v>171.8</v>
      </c>
      <c r="AP261" s="8">
        <v>25.5</v>
      </c>
      <c r="AQ261" s="8">
        <v>0</v>
      </c>
      <c r="AR261" s="8">
        <v>0</v>
      </c>
      <c r="AS261" s="8">
        <v>0</v>
      </c>
      <c r="AT261" s="8">
        <v>0</v>
      </c>
      <c r="AU261" s="8">
        <f t="shared" si="4"/>
        <v>1693.63</v>
      </c>
      <c r="AV261" s="8">
        <v>2569.27</v>
      </c>
      <c r="AW261" s="8">
        <v>3292.43</v>
      </c>
      <c r="AX261" s="9">
        <v>94</v>
      </c>
      <c r="AY261" s="9">
        <v>360</v>
      </c>
      <c r="AZ261" s="8">
        <v>230274.95</v>
      </c>
      <c r="BA261" s="8">
        <v>66820.5</v>
      </c>
      <c r="BB261" s="7">
        <v>90</v>
      </c>
      <c r="BC261" s="7">
        <v>55.565479156845598</v>
      </c>
      <c r="BD261" s="7">
        <v>10.3</v>
      </c>
      <c r="BE261" s="7"/>
      <c r="BF261" s="6" t="s">
        <v>419</v>
      </c>
      <c r="BG261" s="4"/>
      <c r="BH261" s="6" t="s">
        <v>518</v>
      </c>
      <c r="BI261" s="6" t="s">
        <v>546</v>
      </c>
      <c r="BJ261" s="6" t="s">
        <v>603</v>
      </c>
      <c r="BK261" s="6" t="s">
        <v>426</v>
      </c>
      <c r="BL261" s="5" t="s">
        <v>1</v>
      </c>
      <c r="BM261" s="7">
        <v>336150.52647422999</v>
      </c>
      <c r="BN261" s="5" t="s">
        <v>3</v>
      </c>
      <c r="BO261" s="7"/>
      <c r="BP261" s="10">
        <v>37365</v>
      </c>
      <c r="BQ261" s="10">
        <v>48323</v>
      </c>
      <c r="BR261" s="7">
        <v>2389.59</v>
      </c>
      <c r="BS261" s="7">
        <v>166.86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45444</v>
      </c>
      <c r="E262" s="13" t="s">
        <v>604</v>
      </c>
      <c r="F262" s="22">
        <v>0</v>
      </c>
      <c r="G262" s="22">
        <v>0</v>
      </c>
      <c r="H262" s="15">
        <v>74116.899999999994</v>
      </c>
      <c r="I262" s="15">
        <v>0</v>
      </c>
      <c r="J262" s="15">
        <v>0</v>
      </c>
      <c r="K262" s="15">
        <v>74116.899999999994</v>
      </c>
      <c r="L262" s="15">
        <v>1262.95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74116.899999999994</v>
      </c>
      <c r="T262" s="15">
        <v>0</v>
      </c>
      <c r="U262" s="15">
        <v>615.79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615.79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8">
        <f t="shared" si="4"/>
        <v>0</v>
      </c>
      <c r="AV262" s="15">
        <v>1262.95</v>
      </c>
      <c r="AW262" s="15">
        <v>615.79</v>
      </c>
      <c r="AX262" s="16">
        <v>47</v>
      </c>
      <c r="AY262" s="16">
        <v>300</v>
      </c>
      <c r="AZ262" s="15">
        <v>1044654</v>
      </c>
      <c r="BA262" s="15">
        <v>207232.22</v>
      </c>
      <c r="BB262" s="14">
        <v>65</v>
      </c>
      <c r="BC262" s="14">
        <v>23.2473430048667</v>
      </c>
      <c r="BD262" s="14">
        <v>9.9700000000000006</v>
      </c>
      <c r="BE262" s="14"/>
      <c r="BF262" s="13" t="s">
        <v>419</v>
      </c>
      <c r="BG262" s="11"/>
      <c r="BH262" s="13" t="s">
        <v>518</v>
      </c>
      <c r="BI262" s="13" t="s">
        <v>546</v>
      </c>
      <c r="BJ262" s="13" t="s">
        <v>605</v>
      </c>
      <c r="BK262" s="13" t="s">
        <v>423</v>
      </c>
      <c r="BL262" s="12" t="s">
        <v>1</v>
      </c>
      <c r="BM262" s="14">
        <v>603919.10222929996</v>
      </c>
      <c r="BN262" s="12" t="s">
        <v>3</v>
      </c>
      <c r="BO262" s="14"/>
      <c r="BP262" s="17">
        <v>37763</v>
      </c>
      <c r="BQ262" s="17">
        <v>46895</v>
      </c>
      <c r="BR262" s="14">
        <v>504.67</v>
      </c>
      <c r="BS262" s="14">
        <v>218.26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45444</v>
      </c>
      <c r="E263" s="6" t="s">
        <v>153</v>
      </c>
      <c r="F263" s="21">
        <v>181</v>
      </c>
      <c r="G263" s="21">
        <v>180</v>
      </c>
      <c r="H263" s="8">
        <v>64532.35</v>
      </c>
      <c r="I263" s="8">
        <v>95731.24</v>
      </c>
      <c r="J263" s="8">
        <v>0</v>
      </c>
      <c r="K263" s="8">
        <v>160263.59</v>
      </c>
      <c r="L263" s="8">
        <v>1022.17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160263.59</v>
      </c>
      <c r="T263" s="8">
        <v>185937.34</v>
      </c>
      <c r="U263" s="8">
        <v>534.01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186471.35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96753.41</v>
      </c>
      <c r="AW263" s="8">
        <v>186471.35</v>
      </c>
      <c r="AX263" s="9">
        <v>50</v>
      </c>
      <c r="AY263" s="9">
        <v>300</v>
      </c>
      <c r="AZ263" s="8">
        <v>637910.64</v>
      </c>
      <c r="BA263" s="8">
        <v>172187.71</v>
      </c>
      <c r="BB263" s="7">
        <v>88</v>
      </c>
      <c r="BC263" s="7">
        <v>81.905938118347706</v>
      </c>
      <c r="BD263" s="7">
        <v>9.93</v>
      </c>
      <c r="BE263" s="7"/>
      <c r="BF263" s="6" t="s">
        <v>419</v>
      </c>
      <c r="BG263" s="4"/>
      <c r="BH263" s="6" t="s">
        <v>518</v>
      </c>
      <c r="BI263" s="6" t="s">
        <v>305</v>
      </c>
      <c r="BJ263" s="6" t="s">
        <v>606</v>
      </c>
      <c r="BK263" s="6" t="s">
        <v>426</v>
      </c>
      <c r="BL263" s="5" t="s">
        <v>1</v>
      </c>
      <c r="BM263" s="7">
        <v>1305859.3032472299</v>
      </c>
      <c r="BN263" s="5" t="s">
        <v>3</v>
      </c>
      <c r="BO263" s="7"/>
      <c r="BP263" s="10">
        <v>37840</v>
      </c>
      <c r="BQ263" s="10">
        <v>46972</v>
      </c>
      <c r="BR263" s="7">
        <v>77238.98</v>
      </c>
      <c r="BS263" s="7">
        <v>186.2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45444</v>
      </c>
      <c r="E264" s="13" t="s">
        <v>154</v>
      </c>
      <c r="F264" s="22">
        <v>149</v>
      </c>
      <c r="G264" s="22">
        <v>148</v>
      </c>
      <c r="H264" s="15">
        <v>54502.27</v>
      </c>
      <c r="I264" s="15">
        <v>27809.22</v>
      </c>
      <c r="J264" s="15">
        <v>0</v>
      </c>
      <c r="K264" s="15">
        <v>82311.490000000005</v>
      </c>
      <c r="L264" s="15">
        <v>331.46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82311.490000000005</v>
      </c>
      <c r="T264" s="15">
        <v>91282.01</v>
      </c>
      <c r="U264" s="15">
        <v>467.81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91749.82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8">
        <f t="shared" si="4"/>
        <v>0</v>
      </c>
      <c r="AV264" s="15">
        <v>28140.68</v>
      </c>
      <c r="AW264" s="15">
        <v>91749.82</v>
      </c>
      <c r="AX264" s="16">
        <v>102</v>
      </c>
      <c r="AY264" s="16">
        <v>360</v>
      </c>
      <c r="AZ264" s="15">
        <v>333817.94</v>
      </c>
      <c r="BA264" s="15">
        <v>88825</v>
      </c>
      <c r="BB264" s="14">
        <v>85</v>
      </c>
      <c r="BC264" s="14">
        <v>78.766976076554997</v>
      </c>
      <c r="BD264" s="14">
        <v>10.3</v>
      </c>
      <c r="BE264" s="14"/>
      <c r="BF264" s="13" t="s">
        <v>419</v>
      </c>
      <c r="BG264" s="11"/>
      <c r="BH264" s="13" t="s">
        <v>518</v>
      </c>
      <c r="BI264" s="13" t="s">
        <v>519</v>
      </c>
      <c r="BJ264" s="13" t="s">
        <v>520</v>
      </c>
      <c r="BK264" s="13" t="s">
        <v>426</v>
      </c>
      <c r="BL264" s="12" t="s">
        <v>1</v>
      </c>
      <c r="BM264" s="14">
        <v>670690.23588353</v>
      </c>
      <c r="BN264" s="12" t="s">
        <v>3</v>
      </c>
      <c r="BO264" s="14"/>
      <c r="BP264" s="17">
        <v>37585</v>
      </c>
      <c r="BQ264" s="17">
        <v>48543</v>
      </c>
      <c r="BR264" s="14">
        <v>48639</v>
      </c>
      <c r="BS264" s="14">
        <v>195.42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45444</v>
      </c>
      <c r="E265" s="6" t="s">
        <v>155</v>
      </c>
      <c r="F265" s="21">
        <v>99</v>
      </c>
      <c r="G265" s="21">
        <v>98</v>
      </c>
      <c r="H265" s="8">
        <v>89921.18</v>
      </c>
      <c r="I265" s="8">
        <v>33263.800000000003</v>
      </c>
      <c r="J265" s="8">
        <v>0</v>
      </c>
      <c r="K265" s="8">
        <v>123184.98</v>
      </c>
      <c r="L265" s="8">
        <v>503.66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123184.98</v>
      </c>
      <c r="T265" s="8">
        <v>94492.73</v>
      </c>
      <c r="U265" s="8">
        <v>786.81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95279.54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33767.46</v>
      </c>
      <c r="AW265" s="8">
        <v>95279.54</v>
      </c>
      <c r="AX265" s="9">
        <v>107</v>
      </c>
      <c r="AY265" s="9">
        <v>360</v>
      </c>
      <c r="AZ265" s="8">
        <v>514220.57</v>
      </c>
      <c r="BA265" s="8">
        <v>141075</v>
      </c>
      <c r="BB265" s="7">
        <v>90</v>
      </c>
      <c r="BC265" s="7">
        <v>78.586909090909103</v>
      </c>
      <c r="BD265" s="7">
        <v>10.5</v>
      </c>
      <c r="BE265" s="7"/>
      <c r="BF265" s="6" t="s">
        <v>419</v>
      </c>
      <c r="BG265" s="4"/>
      <c r="BH265" s="6" t="s">
        <v>518</v>
      </c>
      <c r="BI265" s="6" t="s">
        <v>305</v>
      </c>
      <c r="BJ265" s="6" t="s">
        <v>535</v>
      </c>
      <c r="BK265" s="6" t="s">
        <v>426</v>
      </c>
      <c r="BL265" s="5" t="s">
        <v>1</v>
      </c>
      <c r="BM265" s="7">
        <v>1003735.4844810599</v>
      </c>
      <c r="BN265" s="5" t="s">
        <v>3</v>
      </c>
      <c r="BO265" s="7"/>
      <c r="BP265" s="10">
        <v>37757</v>
      </c>
      <c r="BQ265" s="10">
        <v>48715</v>
      </c>
      <c r="BR265" s="7">
        <v>30643</v>
      </c>
      <c r="BS265" s="7">
        <v>148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45444</v>
      </c>
      <c r="E266" s="13" t="s">
        <v>156</v>
      </c>
      <c r="F266" s="22">
        <v>174</v>
      </c>
      <c r="G266" s="22">
        <v>173</v>
      </c>
      <c r="H266" s="15">
        <v>46790.54</v>
      </c>
      <c r="I266" s="15">
        <v>25285.31</v>
      </c>
      <c r="J266" s="15">
        <v>0</v>
      </c>
      <c r="K266" s="15">
        <v>72075.850000000006</v>
      </c>
      <c r="L266" s="15">
        <v>280.41000000000003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72075.850000000006</v>
      </c>
      <c r="T266" s="15">
        <v>93264.54</v>
      </c>
      <c r="U266" s="15">
        <v>401.62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93666.16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8">
        <f t="shared" si="4"/>
        <v>0</v>
      </c>
      <c r="AV266" s="15">
        <v>25565.72</v>
      </c>
      <c r="AW266" s="15">
        <v>93666.16</v>
      </c>
      <c r="AX266" s="16">
        <v>103</v>
      </c>
      <c r="AY266" s="16">
        <v>360</v>
      </c>
      <c r="AZ266" s="15">
        <v>275000.01</v>
      </c>
      <c r="BA266" s="15">
        <v>75796.08</v>
      </c>
      <c r="BB266" s="14">
        <v>89.09</v>
      </c>
      <c r="BC266" s="14">
        <v>84.717276625651394</v>
      </c>
      <c r="BD266" s="14">
        <v>10.3</v>
      </c>
      <c r="BE266" s="14"/>
      <c r="BF266" s="13" t="s">
        <v>419</v>
      </c>
      <c r="BG266" s="11"/>
      <c r="BH266" s="13" t="s">
        <v>518</v>
      </c>
      <c r="BI266" s="13" t="s">
        <v>305</v>
      </c>
      <c r="BJ266" s="13"/>
      <c r="BK266" s="13" t="s">
        <v>426</v>
      </c>
      <c r="BL266" s="12" t="s">
        <v>1</v>
      </c>
      <c r="BM266" s="14">
        <v>587288.22474245005</v>
      </c>
      <c r="BN266" s="12" t="s">
        <v>3</v>
      </c>
      <c r="BO266" s="14"/>
      <c r="BP266" s="17">
        <v>37638</v>
      </c>
      <c r="BQ266" s="17">
        <v>48596</v>
      </c>
      <c r="BR266" s="14">
        <v>47696.88</v>
      </c>
      <c r="BS266" s="14">
        <v>165.05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45444</v>
      </c>
      <c r="E267" s="6" t="s">
        <v>607</v>
      </c>
      <c r="F267" s="21">
        <v>0</v>
      </c>
      <c r="G267" s="21">
        <v>0</v>
      </c>
      <c r="H267" s="8">
        <v>43980.37</v>
      </c>
      <c r="I267" s="8">
        <v>0</v>
      </c>
      <c r="J267" s="8">
        <v>0</v>
      </c>
      <c r="K267" s="8">
        <v>43980.37</v>
      </c>
      <c r="L267" s="8">
        <v>427.69</v>
      </c>
      <c r="M267" s="8">
        <v>0</v>
      </c>
      <c r="N267" s="8">
        <v>0</v>
      </c>
      <c r="O267" s="8">
        <v>0</v>
      </c>
      <c r="P267" s="8">
        <v>427.69</v>
      </c>
      <c r="Q267" s="8">
        <v>0</v>
      </c>
      <c r="R267" s="8">
        <v>0</v>
      </c>
      <c r="S267" s="8">
        <v>43552.68</v>
      </c>
      <c r="T267" s="8">
        <v>0</v>
      </c>
      <c r="U267" s="8">
        <v>384.83</v>
      </c>
      <c r="V267" s="8">
        <v>0</v>
      </c>
      <c r="W267" s="8">
        <v>0</v>
      </c>
      <c r="X267" s="8">
        <v>384.83</v>
      </c>
      <c r="Y267" s="8">
        <v>0</v>
      </c>
      <c r="Z267" s="8">
        <v>0</v>
      </c>
      <c r="AA267" s="8">
        <v>0</v>
      </c>
      <c r="AB267" s="8">
        <v>148</v>
      </c>
      <c r="AC267" s="8">
        <v>0</v>
      </c>
      <c r="AD267" s="8">
        <v>0</v>
      </c>
      <c r="AE267" s="8">
        <v>0</v>
      </c>
      <c r="AF267" s="8">
        <v>0</v>
      </c>
      <c r="AG267" s="8">
        <v>-22.22</v>
      </c>
      <c r="AH267" s="8">
        <v>105.67</v>
      </c>
      <c r="AI267" s="8">
        <v>0.09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0.68</v>
      </c>
      <c r="AT267" s="8">
        <v>0.20740800000000001</v>
      </c>
      <c r="AU267" s="8">
        <f t="shared" si="4"/>
        <v>1043.1725919999999</v>
      </c>
      <c r="AV267" s="8">
        <v>0</v>
      </c>
      <c r="AW267" s="8">
        <v>0</v>
      </c>
      <c r="AX267" s="9">
        <v>73</v>
      </c>
      <c r="AY267" s="9">
        <v>360</v>
      </c>
      <c r="AZ267" s="8">
        <v>291062.59999999998</v>
      </c>
      <c r="BA267" s="8">
        <v>88825</v>
      </c>
      <c r="BB267" s="7">
        <v>85</v>
      </c>
      <c r="BC267" s="7">
        <v>41.6772057416268</v>
      </c>
      <c r="BD267" s="7">
        <v>10.5</v>
      </c>
      <c r="BE267" s="7"/>
      <c r="BF267" s="6" t="s">
        <v>419</v>
      </c>
      <c r="BG267" s="4"/>
      <c r="BH267" s="6" t="s">
        <v>436</v>
      </c>
      <c r="BI267" s="6" t="s">
        <v>437</v>
      </c>
      <c r="BJ267" s="6" t="s">
        <v>608</v>
      </c>
      <c r="BK267" s="6" t="s">
        <v>423</v>
      </c>
      <c r="BL267" s="5" t="s">
        <v>1</v>
      </c>
      <c r="BM267" s="7">
        <v>354875.81651795999</v>
      </c>
      <c r="BN267" s="5" t="s">
        <v>3</v>
      </c>
      <c r="BO267" s="7"/>
      <c r="BP267" s="10">
        <v>36680</v>
      </c>
      <c r="BQ267" s="10">
        <v>47637</v>
      </c>
      <c r="BR267" s="7">
        <v>0</v>
      </c>
      <c r="BS267" s="7">
        <v>148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45444</v>
      </c>
      <c r="E268" s="13" t="s">
        <v>609</v>
      </c>
      <c r="F268" s="22">
        <v>0</v>
      </c>
      <c r="G268" s="22">
        <v>0</v>
      </c>
      <c r="H268" s="15">
        <v>44993.33</v>
      </c>
      <c r="I268" s="15">
        <v>0</v>
      </c>
      <c r="J268" s="15">
        <v>0</v>
      </c>
      <c r="K268" s="15">
        <v>44993.33</v>
      </c>
      <c r="L268" s="15">
        <v>330.78</v>
      </c>
      <c r="M268" s="15">
        <v>0</v>
      </c>
      <c r="N268" s="15">
        <v>0</v>
      </c>
      <c r="O268" s="15">
        <v>0</v>
      </c>
      <c r="P268" s="15">
        <v>330.78</v>
      </c>
      <c r="Q268" s="15">
        <v>0</v>
      </c>
      <c r="R268" s="15">
        <v>0</v>
      </c>
      <c r="S268" s="15">
        <v>44662.55</v>
      </c>
      <c r="T268" s="15">
        <v>0</v>
      </c>
      <c r="U268" s="15">
        <v>393.69</v>
      </c>
      <c r="V268" s="15">
        <v>0</v>
      </c>
      <c r="W268" s="15">
        <v>0</v>
      </c>
      <c r="X268" s="15">
        <v>393.69</v>
      </c>
      <c r="Y268" s="15">
        <v>0</v>
      </c>
      <c r="Z268" s="15">
        <v>0</v>
      </c>
      <c r="AA268" s="15">
        <v>0</v>
      </c>
      <c r="AB268" s="15">
        <v>132</v>
      </c>
      <c r="AC268" s="15">
        <v>0</v>
      </c>
      <c r="AD268" s="15">
        <v>0</v>
      </c>
      <c r="AE268" s="15">
        <v>0</v>
      </c>
      <c r="AF268" s="15">
        <v>0</v>
      </c>
      <c r="AG268" s="15">
        <v>0.55000000000000004</v>
      </c>
      <c r="AH268" s="15">
        <v>94.23</v>
      </c>
      <c r="AI268" s="15">
        <v>0.19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3.6819999999999999E-3</v>
      </c>
      <c r="AU268" s="8">
        <f t="shared" si="4"/>
        <v>951.43631800000003</v>
      </c>
      <c r="AV268" s="15">
        <v>0</v>
      </c>
      <c r="AW268" s="15">
        <v>0</v>
      </c>
      <c r="AX268" s="16">
        <v>88</v>
      </c>
      <c r="AY268" s="16">
        <v>360</v>
      </c>
      <c r="AZ268" s="15">
        <v>266676.17</v>
      </c>
      <c r="BA268" s="15">
        <v>79200</v>
      </c>
      <c r="BB268" s="14">
        <v>90</v>
      </c>
      <c r="BC268" s="14">
        <v>50.752897727272703</v>
      </c>
      <c r="BD268" s="14">
        <v>10.5</v>
      </c>
      <c r="BE268" s="14"/>
      <c r="BF268" s="13" t="s">
        <v>419</v>
      </c>
      <c r="BG268" s="11"/>
      <c r="BH268" s="13" t="s">
        <v>529</v>
      </c>
      <c r="BI268" s="13" t="s">
        <v>309</v>
      </c>
      <c r="BJ268" s="13" t="s">
        <v>549</v>
      </c>
      <c r="BK268" s="13" t="s">
        <v>423</v>
      </c>
      <c r="BL268" s="12" t="s">
        <v>1</v>
      </c>
      <c r="BM268" s="14">
        <v>363919.25592234998</v>
      </c>
      <c r="BN268" s="12" t="s">
        <v>3</v>
      </c>
      <c r="BO268" s="14"/>
      <c r="BP268" s="17">
        <v>37186</v>
      </c>
      <c r="BQ268" s="17">
        <v>48143</v>
      </c>
      <c r="BR268" s="14">
        <v>0</v>
      </c>
      <c r="BS268" s="14">
        <v>132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45444</v>
      </c>
      <c r="E269" s="6" t="s">
        <v>157</v>
      </c>
      <c r="F269" s="21">
        <v>166</v>
      </c>
      <c r="G269" s="21">
        <v>165</v>
      </c>
      <c r="H269" s="8">
        <v>44120.3</v>
      </c>
      <c r="I269" s="8">
        <v>37262.660000000003</v>
      </c>
      <c r="J269" s="8">
        <v>0</v>
      </c>
      <c r="K269" s="8">
        <v>81382.960000000006</v>
      </c>
      <c r="L269" s="8">
        <v>426.47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81382.960000000006</v>
      </c>
      <c r="T269" s="8">
        <v>97615.66</v>
      </c>
      <c r="U269" s="8">
        <v>386.05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98001.71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f t="shared" si="4"/>
        <v>0</v>
      </c>
      <c r="AV269" s="8">
        <v>37689.129999999997</v>
      </c>
      <c r="AW269" s="8">
        <v>98001.71</v>
      </c>
      <c r="AX269" s="9">
        <v>73</v>
      </c>
      <c r="AY269" s="9">
        <v>360</v>
      </c>
      <c r="AZ269" s="8">
        <v>291416.12</v>
      </c>
      <c r="BA269" s="8">
        <v>88825</v>
      </c>
      <c r="BB269" s="7">
        <v>85</v>
      </c>
      <c r="BC269" s="7">
        <v>77.878430622009603</v>
      </c>
      <c r="BD269" s="7">
        <v>10.5</v>
      </c>
      <c r="BE269" s="7"/>
      <c r="BF269" s="6" t="s">
        <v>419</v>
      </c>
      <c r="BG269" s="4"/>
      <c r="BH269" s="6" t="s">
        <v>436</v>
      </c>
      <c r="BI269" s="6" t="s">
        <v>437</v>
      </c>
      <c r="BJ269" s="6" t="s">
        <v>608</v>
      </c>
      <c r="BK269" s="6" t="s">
        <v>426</v>
      </c>
      <c r="BL269" s="5" t="s">
        <v>1</v>
      </c>
      <c r="BM269" s="7">
        <v>663124.39052311995</v>
      </c>
      <c r="BN269" s="5" t="s">
        <v>3</v>
      </c>
      <c r="BO269" s="7"/>
      <c r="BP269" s="10">
        <v>36691</v>
      </c>
      <c r="BQ269" s="10">
        <v>47648</v>
      </c>
      <c r="BR269" s="7">
        <v>42382.93</v>
      </c>
      <c r="BS269" s="7">
        <v>148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45444</v>
      </c>
      <c r="E270" s="13" t="s">
        <v>612</v>
      </c>
      <c r="F270" s="22">
        <v>0</v>
      </c>
      <c r="G270" s="22">
        <v>0</v>
      </c>
      <c r="H270" s="15">
        <v>47298.81</v>
      </c>
      <c r="I270" s="15">
        <v>0</v>
      </c>
      <c r="J270" s="15">
        <v>0</v>
      </c>
      <c r="K270" s="15">
        <v>47298.81</v>
      </c>
      <c r="L270" s="15">
        <v>398.66</v>
      </c>
      <c r="M270" s="15">
        <v>0</v>
      </c>
      <c r="N270" s="15">
        <v>0</v>
      </c>
      <c r="O270" s="15">
        <v>0</v>
      </c>
      <c r="P270" s="15">
        <v>398.66</v>
      </c>
      <c r="Q270" s="15">
        <v>0</v>
      </c>
      <c r="R270" s="15">
        <v>0</v>
      </c>
      <c r="S270" s="15">
        <v>46900.15</v>
      </c>
      <c r="T270" s="15">
        <v>0</v>
      </c>
      <c r="U270" s="15">
        <v>413.86</v>
      </c>
      <c r="V270" s="15">
        <v>0</v>
      </c>
      <c r="W270" s="15">
        <v>0</v>
      </c>
      <c r="X270" s="15">
        <v>413.86</v>
      </c>
      <c r="Y270" s="15">
        <v>0</v>
      </c>
      <c r="Z270" s="15">
        <v>0</v>
      </c>
      <c r="AA270" s="15">
        <v>0</v>
      </c>
      <c r="AB270" s="15">
        <v>148</v>
      </c>
      <c r="AC270" s="15">
        <v>0</v>
      </c>
      <c r="AD270" s="15">
        <v>0</v>
      </c>
      <c r="AE270" s="15">
        <v>0</v>
      </c>
      <c r="AF270" s="15">
        <v>0</v>
      </c>
      <c r="AG270" s="15">
        <v>-30.31</v>
      </c>
      <c r="AH270" s="15">
        <v>105.69</v>
      </c>
      <c r="AI270" s="15">
        <v>0.34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0.18</v>
      </c>
      <c r="AR270" s="15">
        <v>0</v>
      </c>
      <c r="AS270" s="15">
        <v>0</v>
      </c>
      <c r="AT270" s="15">
        <v>0</v>
      </c>
      <c r="AU270" s="8">
        <f t="shared" si="4"/>
        <v>1036.42</v>
      </c>
      <c r="AV270" s="15">
        <v>0</v>
      </c>
      <c r="AW270" s="15">
        <v>0</v>
      </c>
      <c r="AX270" s="16">
        <v>81</v>
      </c>
      <c r="AY270" s="16">
        <v>360</v>
      </c>
      <c r="AZ270" s="15">
        <v>307524.17</v>
      </c>
      <c r="BA270" s="15">
        <v>88825</v>
      </c>
      <c r="BB270" s="14">
        <v>85</v>
      </c>
      <c r="BC270" s="14">
        <v>44.880526315789503</v>
      </c>
      <c r="BD270" s="14">
        <v>10.5</v>
      </c>
      <c r="BE270" s="14"/>
      <c r="BF270" s="13" t="s">
        <v>419</v>
      </c>
      <c r="BG270" s="11"/>
      <c r="BH270" s="13" t="s">
        <v>436</v>
      </c>
      <c r="BI270" s="13" t="s">
        <v>437</v>
      </c>
      <c r="BJ270" s="13" t="s">
        <v>608</v>
      </c>
      <c r="BK270" s="13" t="s">
        <v>423</v>
      </c>
      <c r="BL270" s="12" t="s">
        <v>1</v>
      </c>
      <c r="BM270" s="14">
        <v>382151.66152954998</v>
      </c>
      <c r="BN270" s="12" t="s">
        <v>3</v>
      </c>
      <c r="BO270" s="14"/>
      <c r="BP270" s="17">
        <v>36959</v>
      </c>
      <c r="BQ270" s="17">
        <v>47916</v>
      </c>
      <c r="BR270" s="14">
        <v>0</v>
      </c>
      <c r="BS270" s="14">
        <v>148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45444</v>
      </c>
      <c r="E271" s="6" t="s">
        <v>158</v>
      </c>
      <c r="F271" s="21">
        <v>154</v>
      </c>
      <c r="G271" s="21">
        <v>153</v>
      </c>
      <c r="H271" s="8">
        <v>51913.88</v>
      </c>
      <c r="I271" s="8">
        <v>30241.7</v>
      </c>
      <c r="J271" s="8">
        <v>0</v>
      </c>
      <c r="K271" s="8">
        <v>82155.58</v>
      </c>
      <c r="L271" s="8">
        <v>358.27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82155.58</v>
      </c>
      <c r="T271" s="8">
        <v>94215.49</v>
      </c>
      <c r="U271" s="8">
        <v>454.25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94669.74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30599.97</v>
      </c>
      <c r="AW271" s="8">
        <v>94669.74</v>
      </c>
      <c r="AX271" s="9">
        <v>93</v>
      </c>
      <c r="AY271" s="9">
        <v>360</v>
      </c>
      <c r="AZ271" s="8">
        <v>483479.39</v>
      </c>
      <c r="BA271" s="8">
        <v>88825</v>
      </c>
      <c r="BB271" s="7">
        <v>57</v>
      </c>
      <c r="BC271" s="7">
        <v>52.720158288770101</v>
      </c>
      <c r="BD271" s="7">
        <v>10.5</v>
      </c>
      <c r="BE271" s="7"/>
      <c r="BF271" s="6" t="s">
        <v>419</v>
      </c>
      <c r="BG271" s="4"/>
      <c r="BH271" s="6" t="s">
        <v>436</v>
      </c>
      <c r="BI271" s="6" t="s">
        <v>437</v>
      </c>
      <c r="BJ271" s="6" t="s">
        <v>613</v>
      </c>
      <c r="BK271" s="6" t="s">
        <v>426</v>
      </c>
      <c r="BL271" s="5" t="s">
        <v>1</v>
      </c>
      <c r="BM271" s="7">
        <v>669419.85048926005</v>
      </c>
      <c r="BN271" s="5" t="s">
        <v>3</v>
      </c>
      <c r="BO271" s="7"/>
      <c r="BP271" s="10">
        <v>37329</v>
      </c>
      <c r="BQ271" s="10">
        <v>48287</v>
      </c>
      <c r="BR271" s="7">
        <v>39072.879999999997</v>
      </c>
      <c r="BS271" s="7">
        <v>148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45444</v>
      </c>
      <c r="E272" s="13" t="s">
        <v>159</v>
      </c>
      <c r="F272" s="22">
        <v>133</v>
      </c>
      <c r="G272" s="22">
        <v>132</v>
      </c>
      <c r="H272" s="15">
        <v>30067.83</v>
      </c>
      <c r="I272" s="15">
        <v>38314.35</v>
      </c>
      <c r="J272" s="15">
        <v>0</v>
      </c>
      <c r="K272" s="15">
        <v>68382.179999999993</v>
      </c>
      <c r="L272" s="15">
        <v>476.19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68382.179999999993</v>
      </c>
      <c r="T272" s="15">
        <v>58110.65</v>
      </c>
      <c r="U272" s="15">
        <v>248.81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58359.46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8">
        <f t="shared" si="4"/>
        <v>0</v>
      </c>
      <c r="AV272" s="15">
        <v>38790.54</v>
      </c>
      <c r="AW272" s="15">
        <v>58359.46</v>
      </c>
      <c r="AX272" s="16">
        <v>50</v>
      </c>
      <c r="AY272" s="16">
        <v>300</v>
      </c>
      <c r="AZ272" s="15">
        <v>292037.3</v>
      </c>
      <c r="BA272" s="15">
        <v>80219.98</v>
      </c>
      <c r="BB272" s="14">
        <v>90</v>
      </c>
      <c r="BC272" s="14">
        <v>76.718994445024805</v>
      </c>
      <c r="BD272" s="14">
        <v>9.93</v>
      </c>
      <c r="BE272" s="14"/>
      <c r="BF272" s="13" t="s">
        <v>419</v>
      </c>
      <c r="BG272" s="11"/>
      <c r="BH272" s="13" t="s">
        <v>614</v>
      </c>
      <c r="BI272" s="13" t="s">
        <v>615</v>
      </c>
      <c r="BJ272" s="13" t="s">
        <v>616</v>
      </c>
      <c r="BK272" s="13" t="s">
        <v>426</v>
      </c>
      <c r="BL272" s="12" t="s">
        <v>1</v>
      </c>
      <c r="BM272" s="14">
        <v>557191.47392946004</v>
      </c>
      <c r="BN272" s="12" t="s">
        <v>3</v>
      </c>
      <c r="BO272" s="14"/>
      <c r="BP272" s="17">
        <v>37839</v>
      </c>
      <c r="BQ272" s="17">
        <v>46971</v>
      </c>
      <c r="BR272" s="14">
        <v>26503.86</v>
      </c>
      <c r="BS272" s="14">
        <v>86.75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45444</v>
      </c>
      <c r="E273" s="6" t="s">
        <v>160</v>
      </c>
      <c r="F273" s="21">
        <v>170</v>
      </c>
      <c r="G273" s="21">
        <v>169</v>
      </c>
      <c r="H273" s="8">
        <v>28723.82</v>
      </c>
      <c r="I273" s="8">
        <v>30706.03</v>
      </c>
      <c r="J273" s="8">
        <v>0</v>
      </c>
      <c r="K273" s="8">
        <v>59429.85</v>
      </c>
      <c r="L273" s="8">
        <v>327.62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59429.85</v>
      </c>
      <c r="T273" s="8">
        <v>63280.17</v>
      </c>
      <c r="U273" s="8">
        <v>225.24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63505.41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31033.65</v>
      </c>
      <c r="AW273" s="8">
        <v>63505.41</v>
      </c>
      <c r="AX273" s="9">
        <v>66</v>
      </c>
      <c r="AY273" s="9">
        <v>300</v>
      </c>
      <c r="AZ273" s="8">
        <v>249746.38</v>
      </c>
      <c r="BA273" s="8">
        <v>63733.5</v>
      </c>
      <c r="BB273" s="7">
        <v>90</v>
      </c>
      <c r="BC273" s="7">
        <v>83.922685871637398</v>
      </c>
      <c r="BD273" s="7">
        <v>9.41</v>
      </c>
      <c r="BE273" s="7"/>
      <c r="BF273" s="6" t="s">
        <v>419</v>
      </c>
      <c r="BG273" s="4"/>
      <c r="BH273" s="6" t="s">
        <v>509</v>
      </c>
      <c r="BI273" s="6" t="s">
        <v>553</v>
      </c>
      <c r="BJ273" s="6" t="s">
        <v>551</v>
      </c>
      <c r="BK273" s="6" t="s">
        <v>426</v>
      </c>
      <c r="BL273" s="5" t="s">
        <v>1</v>
      </c>
      <c r="BM273" s="7">
        <v>484246.12548044999</v>
      </c>
      <c r="BN273" s="5" t="s">
        <v>3</v>
      </c>
      <c r="BO273" s="7"/>
      <c r="BP273" s="10">
        <v>38336</v>
      </c>
      <c r="BQ273" s="10">
        <v>47453</v>
      </c>
      <c r="BR273" s="7">
        <v>20725.2</v>
      </c>
      <c r="BS273" s="7">
        <v>35.799999999999997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45444</v>
      </c>
      <c r="E274" s="13" t="s">
        <v>161</v>
      </c>
      <c r="F274" s="22">
        <v>112</v>
      </c>
      <c r="G274" s="22">
        <v>111</v>
      </c>
      <c r="H274" s="15">
        <v>28417.61</v>
      </c>
      <c r="I274" s="15">
        <v>24430.32</v>
      </c>
      <c r="J274" s="15">
        <v>0</v>
      </c>
      <c r="K274" s="15">
        <v>52847.93</v>
      </c>
      <c r="L274" s="15">
        <v>325.93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52847.93</v>
      </c>
      <c r="T274" s="15">
        <v>36502.160000000003</v>
      </c>
      <c r="U274" s="15">
        <v>218.11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36720.269999999997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24756.25</v>
      </c>
      <c r="AW274" s="15">
        <v>36720.269999999997</v>
      </c>
      <c r="AX274" s="16">
        <v>66</v>
      </c>
      <c r="AY274" s="16">
        <v>300</v>
      </c>
      <c r="AZ274" s="15">
        <v>249957.69</v>
      </c>
      <c r="BA274" s="15">
        <v>63733.5</v>
      </c>
      <c r="BB274" s="14">
        <v>90</v>
      </c>
      <c r="BC274" s="14">
        <v>74.628157876156195</v>
      </c>
      <c r="BD274" s="14">
        <v>9.2100000000000009</v>
      </c>
      <c r="BE274" s="14"/>
      <c r="BF274" s="13" t="s">
        <v>617</v>
      </c>
      <c r="BG274" s="11"/>
      <c r="BH274" s="13" t="s">
        <v>509</v>
      </c>
      <c r="BI274" s="13" t="s">
        <v>553</v>
      </c>
      <c r="BJ274" s="13" t="s">
        <v>551</v>
      </c>
      <c r="BK274" s="13" t="s">
        <v>426</v>
      </c>
      <c r="BL274" s="12" t="s">
        <v>1</v>
      </c>
      <c r="BM274" s="14">
        <v>430615.34468221001</v>
      </c>
      <c r="BN274" s="12" t="s">
        <v>3</v>
      </c>
      <c r="BO274" s="14"/>
      <c r="BP274" s="17">
        <v>38341</v>
      </c>
      <c r="BQ274" s="17">
        <v>47453</v>
      </c>
      <c r="BR274" s="14">
        <v>14673.05</v>
      </c>
      <c r="BS274" s="14">
        <v>78.61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45444</v>
      </c>
      <c r="E275" s="6" t="s">
        <v>162</v>
      </c>
      <c r="F275" s="21">
        <v>145</v>
      </c>
      <c r="G275" s="21">
        <v>144</v>
      </c>
      <c r="H275" s="8">
        <v>21869.98</v>
      </c>
      <c r="I275" s="8">
        <v>22801.85</v>
      </c>
      <c r="J275" s="8">
        <v>0</v>
      </c>
      <c r="K275" s="8">
        <v>44671.83</v>
      </c>
      <c r="L275" s="8">
        <v>254.65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44671.83</v>
      </c>
      <c r="T275" s="8">
        <v>37113.599999999999</v>
      </c>
      <c r="U275" s="8">
        <v>158.56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37272.160000000003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23056.5</v>
      </c>
      <c r="AW275" s="8">
        <v>37272.160000000003</v>
      </c>
      <c r="AX275" s="9">
        <v>66</v>
      </c>
      <c r="AY275" s="9">
        <v>300</v>
      </c>
      <c r="AZ275" s="8">
        <v>247100.02</v>
      </c>
      <c r="BA275" s="8">
        <v>50468.83</v>
      </c>
      <c r="BB275" s="7">
        <v>72.09</v>
      </c>
      <c r="BC275" s="7">
        <v>63.809528073070098</v>
      </c>
      <c r="BD275" s="7">
        <v>8.6999999999999993</v>
      </c>
      <c r="BE275" s="7"/>
      <c r="BF275" s="6" t="s">
        <v>419</v>
      </c>
      <c r="BG275" s="4"/>
      <c r="BH275" s="6" t="s">
        <v>474</v>
      </c>
      <c r="BI275" s="6" t="s">
        <v>475</v>
      </c>
      <c r="BJ275" s="6" t="s">
        <v>618</v>
      </c>
      <c r="BK275" s="6" t="s">
        <v>426</v>
      </c>
      <c r="BL275" s="5" t="s">
        <v>1</v>
      </c>
      <c r="BM275" s="7">
        <v>363994.87119050999</v>
      </c>
      <c r="BN275" s="5" t="s">
        <v>3</v>
      </c>
      <c r="BO275" s="7"/>
      <c r="BP275" s="10">
        <v>38341</v>
      </c>
      <c r="BQ275" s="10">
        <v>47453</v>
      </c>
      <c r="BR275" s="7">
        <v>17613.439999999999</v>
      </c>
      <c r="BS275" s="7">
        <v>79.849999999999994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45444</v>
      </c>
      <c r="E276" s="13" t="s">
        <v>163</v>
      </c>
      <c r="F276" s="22">
        <v>112</v>
      </c>
      <c r="G276" s="22">
        <v>111</v>
      </c>
      <c r="H276" s="15">
        <v>106327.69</v>
      </c>
      <c r="I276" s="15">
        <v>92584.22</v>
      </c>
      <c r="J276" s="15">
        <v>0</v>
      </c>
      <c r="K276" s="15">
        <v>198911.91</v>
      </c>
      <c r="L276" s="15">
        <v>1226.28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198911.91</v>
      </c>
      <c r="T276" s="15">
        <v>132911.49</v>
      </c>
      <c r="U276" s="15">
        <v>800.12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133711.60999999999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93810.5</v>
      </c>
      <c r="AW276" s="15">
        <v>133711.60999999999</v>
      </c>
      <c r="AX276" s="16">
        <v>66</v>
      </c>
      <c r="AY276" s="16">
        <v>300</v>
      </c>
      <c r="AZ276" s="15">
        <v>1000785.98</v>
      </c>
      <c r="BA276" s="15">
        <v>240878.74</v>
      </c>
      <c r="BB276" s="14">
        <v>85</v>
      </c>
      <c r="BC276" s="14">
        <v>70.190969738549796</v>
      </c>
      <c r="BD276" s="14">
        <v>9.0299999999999994</v>
      </c>
      <c r="BE276" s="14"/>
      <c r="BF276" s="13" t="s">
        <v>617</v>
      </c>
      <c r="BG276" s="11"/>
      <c r="BH276" s="13" t="s">
        <v>444</v>
      </c>
      <c r="BI276" s="13" t="s">
        <v>445</v>
      </c>
      <c r="BJ276" s="13" t="s">
        <v>619</v>
      </c>
      <c r="BK276" s="13" t="s">
        <v>426</v>
      </c>
      <c r="BL276" s="12" t="s">
        <v>1</v>
      </c>
      <c r="BM276" s="14">
        <v>1620773.4283262701</v>
      </c>
      <c r="BN276" s="12" t="s">
        <v>3</v>
      </c>
      <c r="BO276" s="14"/>
      <c r="BP276" s="17">
        <v>38344</v>
      </c>
      <c r="BQ276" s="17">
        <v>47453</v>
      </c>
      <c r="BR276" s="14">
        <v>46916.800000000003</v>
      </c>
      <c r="BS276" s="14">
        <v>229.86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45444</v>
      </c>
      <c r="E277" s="6" t="s">
        <v>164</v>
      </c>
      <c r="F277" s="21">
        <v>190</v>
      </c>
      <c r="G277" s="21">
        <v>189</v>
      </c>
      <c r="H277" s="8">
        <v>28417.61</v>
      </c>
      <c r="I277" s="8">
        <v>32532.240000000002</v>
      </c>
      <c r="J277" s="8">
        <v>0</v>
      </c>
      <c r="K277" s="8">
        <v>60949.85</v>
      </c>
      <c r="L277" s="8">
        <v>325.93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60949.85</v>
      </c>
      <c r="T277" s="8">
        <v>70372.39</v>
      </c>
      <c r="U277" s="8">
        <v>218.11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70590.5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32858.17</v>
      </c>
      <c r="AW277" s="8">
        <v>70590.5</v>
      </c>
      <c r="AX277" s="9">
        <v>66</v>
      </c>
      <c r="AY277" s="9">
        <v>300</v>
      </c>
      <c r="AZ277" s="8">
        <v>249999.96</v>
      </c>
      <c r="BA277" s="8">
        <v>63733.5</v>
      </c>
      <c r="BB277" s="7">
        <v>90</v>
      </c>
      <c r="BC277" s="7">
        <v>86.069123773211899</v>
      </c>
      <c r="BD277" s="7">
        <v>9.2100000000000009</v>
      </c>
      <c r="BE277" s="7"/>
      <c r="BF277" s="6" t="s">
        <v>617</v>
      </c>
      <c r="BG277" s="4"/>
      <c r="BH277" s="6" t="s">
        <v>509</v>
      </c>
      <c r="BI277" s="6" t="s">
        <v>553</v>
      </c>
      <c r="BJ277" s="6" t="s">
        <v>551</v>
      </c>
      <c r="BK277" s="6" t="s">
        <v>426</v>
      </c>
      <c r="BL277" s="5" t="s">
        <v>1</v>
      </c>
      <c r="BM277" s="7">
        <v>496631.38492044999</v>
      </c>
      <c r="BN277" s="5" t="s">
        <v>3</v>
      </c>
      <c r="BO277" s="7"/>
      <c r="BP277" s="10">
        <v>38342</v>
      </c>
      <c r="BQ277" s="10">
        <v>47453</v>
      </c>
      <c r="BR277" s="7">
        <v>24686.7</v>
      </c>
      <c r="BS277" s="7">
        <v>78.61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45444</v>
      </c>
      <c r="E278" s="13" t="s">
        <v>165</v>
      </c>
      <c r="F278" s="22">
        <v>138</v>
      </c>
      <c r="G278" s="22">
        <v>137</v>
      </c>
      <c r="H278" s="15">
        <v>86242.77</v>
      </c>
      <c r="I278" s="15">
        <v>84024.38</v>
      </c>
      <c r="J278" s="15">
        <v>0</v>
      </c>
      <c r="K278" s="15">
        <v>170267.15</v>
      </c>
      <c r="L278" s="15">
        <v>989.33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170267.15</v>
      </c>
      <c r="T278" s="15">
        <v>143700.67000000001</v>
      </c>
      <c r="U278" s="15">
        <v>661.91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144362.57999999999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85013.71</v>
      </c>
      <c r="AW278" s="15">
        <v>144362.57999999999</v>
      </c>
      <c r="AX278" s="16">
        <v>66</v>
      </c>
      <c r="AY278" s="16">
        <v>300</v>
      </c>
      <c r="AZ278" s="15">
        <v>758779.99</v>
      </c>
      <c r="BA278" s="15">
        <v>193438.84</v>
      </c>
      <c r="BB278" s="14">
        <v>90</v>
      </c>
      <c r="BC278" s="14">
        <v>79.219062211084406</v>
      </c>
      <c r="BD278" s="14">
        <v>9.2100000000000009</v>
      </c>
      <c r="BE278" s="14"/>
      <c r="BF278" s="13" t="s">
        <v>419</v>
      </c>
      <c r="BG278" s="11"/>
      <c r="BH278" s="13" t="s">
        <v>444</v>
      </c>
      <c r="BI278" s="13" t="s">
        <v>453</v>
      </c>
      <c r="BJ278" s="13" t="s">
        <v>620</v>
      </c>
      <c r="BK278" s="13" t="s">
        <v>426</v>
      </c>
      <c r="BL278" s="12" t="s">
        <v>1</v>
      </c>
      <c r="BM278" s="14">
        <v>1387370.28082855</v>
      </c>
      <c r="BN278" s="12" t="s">
        <v>3</v>
      </c>
      <c r="BO278" s="14"/>
      <c r="BP278" s="17">
        <v>38342</v>
      </c>
      <c r="BQ278" s="17">
        <v>47453</v>
      </c>
      <c r="BR278" s="14">
        <v>52462.080000000002</v>
      </c>
      <c r="BS278" s="14">
        <v>225.19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45444</v>
      </c>
      <c r="E279" s="6" t="s">
        <v>166</v>
      </c>
      <c r="F279" s="21">
        <v>155</v>
      </c>
      <c r="G279" s="21">
        <v>154</v>
      </c>
      <c r="H279" s="8">
        <v>28417.61</v>
      </c>
      <c r="I279" s="8">
        <v>29483.99</v>
      </c>
      <c r="J279" s="8">
        <v>0</v>
      </c>
      <c r="K279" s="8">
        <v>57901.599999999999</v>
      </c>
      <c r="L279" s="8">
        <v>325.93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57901.599999999999</v>
      </c>
      <c r="T279" s="8">
        <v>54842.21</v>
      </c>
      <c r="U279" s="8">
        <v>218.11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55060.32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29809.919999999998</v>
      </c>
      <c r="AW279" s="8">
        <v>55060.32</v>
      </c>
      <c r="AX279" s="9">
        <v>66</v>
      </c>
      <c r="AY279" s="9">
        <v>300</v>
      </c>
      <c r="AZ279" s="8">
        <v>250042.23999999999</v>
      </c>
      <c r="BA279" s="8">
        <v>63733.5</v>
      </c>
      <c r="BB279" s="7">
        <v>90</v>
      </c>
      <c r="BC279" s="7">
        <v>81.764597895926002</v>
      </c>
      <c r="BD279" s="7">
        <v>9.2100000000000009</v>
      </c>
      <c r="BE279" s="7"/>
      <c r="BF279" s="6" t="s">
        <v>617</v>
      </c>
      <c r="BG279" s="4"/>
      <c r="BH279" s="6" t="s">
        <v>509</v>
      </c>
      <c r="BI279" s="6" t="s">
        <v>553</v>
      </c>
      <c r="BJ279" s="6" t="s">
        <v>551</v>
      </c>
      <c r="BK279" s="6" t="s">
        <v>426</v>
      </c>
      <c r="BL279" s="5" t="s">
        <v>1</v>
      </c>
      <c r="BM279" s="7">
        <v>471793.6434152</v>
      </c>
      <c r="BN279" s="5" t="s">
        <v>3</v>
      </c>
      <c r="BO279" s="7"/>
      <c r="BP279" s="10">
        <v>38343</v>
      </c>
      <c r="BQ279" s="10">
        <v>47453</v>
      </c>
      <c r="BR279" s="7">
        <v>20251.919999999998</v>
      </c>
      <c r="BS279" s="7">
        <v>78.61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45444</v>
      </c>
      <c r="E280" s="13" t="s">
        <v>167</v>
      </c>
      <c r="F280" s="22">
        <v>168</v>
      </c>
      <c r="G280" s="22">
        <v>167</v>
      </c>
      <c r="H280" s="15">
        <v>21705.62</v>
      </c>
      <c r="I280" s="15">
        <v>39967.53</v>
      </c>
      <c r="J280" s="15">
        <v>0</v>
      </c>
      <c r="K280" s="15">
        <v>61673.15</v>
      </c>
      <c r="L280" s="15">
        <v>435.99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61673.15</v>
      </c>
      <c r="T280" s="15">
        <v>62784.63</v>
      </c>
      <c r="U280" s="15">
        <v>175.63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62960.26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40403.519999999997</v>
      </c>
      <c r="AW280" s="15">
        <v>62960.26</v>
      </c>
      <c r="AX280" s="16">
        <v>41</v>
      </c>
      <c r="AY280" s="16">
        <v>300</v>
      </c>
      <c r="AZ280" s="15">
        <v>243591.67999999999</v>
      </c>
      <c r="BA280" s="15">
        <v>68850</v>
      </c>
      <c r="BB280" s="14">
        <v>90</v>
      </c>
      <c r="BC280" s="14">
        <v>80.618496732026102</v>
      </c>
      <c r="BD280" s="14">
        <v>9.7100000000000009</v>
      </c>
      <c r="BE280" s="14"/>
      <c r="BF280" s="13" t="s">
        <v>419</v>
      </c>
      <c r="BG280" s="11"/>
      <c r="BH280" s="13" t="s">
        <v>485</v>
      </c>
      <c r="BI280" s="13" t="s">
        <v>621</v>
      </c>
      <c r="BJ280" s="13" t="s">
        <v>622</v>
      </c>
      <c r="BK280" s="13" t="s">
        <v>426</v>
      </c>
      <c r="BL280" s="12" t="s">
        <v>1</v>
      </c>
      <c r="BM280" s="14">
        <v>502524.97581054998</v>
      </c>
      <c r="BN280" s="12" t="s">
        <v>3</v>
      </c>
      <c r="BO280" s="14"/>
      <c r="BP280" s="17">
        <v>37560</v>
      </c>
      <c r="BQ280" s="17">
        <v>46691</v>
      </c>
      <c r="BR280" s="14">
        <v>41394.86</v>
      </c>
      <c r="BS280" s="14">
        <v>146.5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45444</v>
      </c>
      <c r="E281" s="6" t="s">
        <v>168</v>
      </c>
      <c r="F281" s="21">
        <v>122</v>
      </c>
      <c r="G281" s="21">
        <v>121</v>
      </c>
      <c r="H281" s="8">
        <v>28417.61</v>
      </c>
      <c r="I281" s="8">
        <v>25757.96</v>
      </c>
      <c r="J281" s="8">
        <v>0</v>
      </c>
      <c r="K281" s="8">
        <v>54175.57</v>
      </c>
      <c r="L281" s="8">
        <v>325.93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54175.57</v>
      </c>
      <c r="T281" s="8">
        <v>40614.92</v>
      </c>
      <c r="U281" s="8">
        <v>218.11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40833.03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26083.89</v>
      </c>
      <c r="AW281" s="8">
        <v>40833.03</v>
      </c>
      <c r="AX281" s="9">
        <v>66</v>
      </c>
      <c r="AY281" s="9">
        <v>300</v>
      </c>
      <c r="AZ281" s="8">
        <v>250240.03</v>
      </c>
      <c r="BA281" s="8">
        <v>63733.5</v>
      </c>
      <c r="BB281" s="7">
        <v>90</v>
      </c>
      <c r="BC281" s="7">
        <v>76.502958412765693</v>
      </c>
      <c r="BD281" s="7">
        <v>9.2100000000000009</v>
      </c>
      <c r="BE281" s="7"/>
      <c r="BF281" s="6" t="s">
        <v>617</v>
      </c>
      <c r="BG281" s="4"/>
      <c r="BH281" s="6" t="s">
        <v>509</v>
      </c>
      <c r="BI281" s="6" t="s">
        <v>553</v>
      </c>
      <c r="BJ281" s="6" t="s">
        <v>551</v>
      </c>
      <c r="BK281" s="6" t="s">
        <v>426</v>
      </c>
      <c r="BL281" s="5" t="s">
        <v>1</v>
      </c>
      <c r="BM281" s="7">
        <v>441433.21694729</v>
      </c>
      <c r="BN281" s="5" t="s">
        <v>3</v>
      </c>
      <c r="BO281" s="7"/>
      <c r="BP281" s="10">
        <v>38349</v>
      </c>
      <c r="BQ281" s="10">
        <v>47453</v>
      </c>
      <c r="BR281" s="7">
        <v>16003.53</v>
      </c>
      <c r="BS281" s="7">
        <v>78.61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45444</v>
      </c>
      <c r="E282" s="13" t="s">
        <v>623</v>
      </c>
      <c r="F282" s="22">
        <v>0</v>
      </c>
      <c r="G282" s="22">
        <v>0</v>
      </c>
      <c r="H282" s="15">
        <v>40916</v>
      </c>
      <c r="I282" s="15">
        <v>276.32</v>
      </c>
      <c r="J282" s="15">
        <v>0</v>
      </c>
      <c r="K282" s="15">
        <v>41192.32</v>
      </c>
      <c r="L282" s="15">
        <v>278.64</v>
      </c>
      <c r="M282" s="15">
        <v>0</v>
      </c>
      <c r="N282" s="15">
        <v>0</v>
      </c>
      <c r="O282" s="15">
        <v>276.32</v>
      </c>
      <c r="P282" s="15">
        <v>278.64</v>
      </c>
      <c r="Q282" s="15">
        <v>0</v>
      </c>
      <c r="R282" s="15">
        <v>0</v>
      </c>
      <c r="S282" s="15">
        <v>40637.360000000001</v>
      </c>
      <c r="T282" s="15">
        <v>346.7</v>
      </c>
      <c r="U282" s="15">
        <v>344.38</v>
      </c>
      <c r="V282" s="15">
        <v>0</v>
      </c>
      <c r="W282" s="15">
        <v>346.7</v>
      </c>
      <c r="X282" s="15">
        <v>344.38</v>
      </c>
      <c r="Y282" s="15">
        <v>0</v>
      </c>
      <c r="Z282" s="15">
        <v>0</v>
      </c>
      <c r="AA282" s="15">
        <v>0</v>
      </c>
      <c r="AB282" s="15">
        <v>155</v>
      </c>
      <c r="AC282" s="15">
        <v>0</v>
      </c>
      <c r="AD282" s="15">
        <v>0</v>
      </c>
      <c r="AE282" s="15">
        <v>0</v>
      </c>
      <c r="AF282" s="15">
        <v>0</v>
      </c>
      <c r="AG282" s="15">
        <v>-20.16</v>
      </c>
      <c r="AH282" s="15">
        <v>85.59</v>
      </c>
      <c r="AI282" s="15">
        <v>0.09</v>
      </c>
      <c r="AJ282" s="15">
        <v>155</v>
      </c>
      <c r="AK282" s="15">
        <v>0</v>
      </c>
      <c r="AL282" s="15">
        <v>0</v>
      </c>
      <c r="AM282" s="15">
        <v>43.45</v>
      </c>
      <c r="AN282" s="15">
        <v>0</v>
      </c>
      <c r="AO282" s="15">
        <v>79.900000000000006</v>
      </c>
      <c r="AP282" s="15">
        <v>0</v>
      </c>
      <c r="AQ282" s="15">
        <v>51.81</v>
      </c>
      <c r="AR282" s="15">
        <v>0</v>
      </c>
      <c r="AS282" s="15">
        <v>0</v>
      </c>
      <c r="AT282" s="15">
        <v>0</v>
      </c>
      <c r="AU282" s="8">
        <f t="shared" si="4"/>
        <v>1796.72</v>
      </c>
      <c r="AV282" s="15">
        <v>0</v>
      </c>
      <c r="AW282" s="15">
        <v>0</v>
      </c>
      <c r="AX282" s="16">
        <v>96</v>
      </c>
      <c r="AY282" s="16">
        <v>360</v>
      </c>
      <c r="AZ282" s="15">
        <v>275204.42</v>
      </c>
      <c r="BA282" s="15">
        <v>70400</v>
      </c>
      <c r="BB282" s="14">
        <v>80</v>
      </c>
      <c r="BC282" s="14">
        <v>46.178818181818201</v>
      </c>
      <c r="BD282" s="14">
        <v>10.1</v>
      </c>
      <c r="BE282" s="14"/>
      <c r="BF282" s="13" t="s">
        <v>419</v>
      </c>
      <c r="BG282" s="11"/>
      <c r="BH282" s="13" t="s">
        <v>585</v>
      </c>
      <c r="BI282" s="13" t="s">
        <v>624</v>
      </c>
      <c r="BJ282" s="13" t="s">
        <v>625</v>
      </c>
      <c r="BK282" s="13" t="s">
        <v>423</v>
      </c>
      <c r="BL282" s="12" t="s">
        <v>1</v>
      </c>
      <c r="BM282" s="14">
        <v>331121.21483991999</v>
      </c>
      <c r="BN282" s="12" t="s">
        <v>3</v>
      </c>
      <c r="BO282" s="14"/>
      <c r="BP282" s="17">
        <v>37435</v>
      </c>
      <c r="BQ282" s="17">
        <v>48393</v>
      </c>
      <c r="BR282" s="14">
        <v>0</v>
      </c>
      <c r="BS282" s="14">
        <v>155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45444</v>
      </c>
      <c r="E283" s="6" t="s">
        <v>169</v>
      </c>
      <c r="F283" s="21">
        <v>119</v>
      </c>
      <c r="G283" s="21">
        <v>118</v>
      </c>
      <c r="H283" s="8">
        <v>38020.11</v>
      </c>
      <c r="I283" s="8">
        <v>18792.599999999999</v>
      </c>
      <c r="J283" s="8">
        <v>0</v>
      </c>
      <c r="K283" s="8">
        <v>56812.71</v>
      </c>
      <c r="L283" s="8">
        <v>252.69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56812.71</v>
      </c>
      <c r="T283" s="8">
        <v>50111.97</v>
      </c>
      <c r="U283" s="8">
        <v>326.33999999999997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50438.31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19045.29</v>
      </c>
      <c r="AW283" s="8">
        <v>50438.31</v>
      </c>
      <c r="AX283" s="9">
        <v>96</v>
      </c>
      <c r="AY283" s="9">
        <v>360</v>
      </c>
      <c r="AZ283" s="8">
        <v>223270.26</v>
      </c>
      <c r="BA283" s="8">
        <v>64350</v>
      </c>
      <c r="BB283" s="7">
        <v>90</v>
      </c>
      <c r="BC283" s="7">
        <v>79.458335664335706</v>
      </c>
      <c r="BD283" s="7">
        <v>10.3</v>
      </c>
      <c r="BE283" s="7"/>
      <c r="BF283" s="6" t="s">
        <v>419</v>
      </c>
      <c r="BG283" s="4"/>
      <c r="BH283" s="6" t="s">
        <v>626</v>
      </c>
      <c r="BI283" s="6" t="s">
        <v>627</v>
      </c>
      <c r="BJ283" s="6"/>
      <c r="BK283" s="6" t="s">
        <v>426</v>
      </c>
      <c r="BL283" s="5" t="s">
        <v>1</v>
      </c>
      <c r="BM283" s="7">
        <v>462921.15318387002</v>
      </c>
      <c r="BN283" s="5" t="s">
        <v>3</v>
      </c>
      <c r="BO283" s="7"/>
      <c r="BP283" s="10">
        <v>37421</v>
      </c>
      <c r="BQ283" s="10">
        <v>48379</v>
      </c>
      <c r="BR283" s="7">
        <v>27066</v>
      </c>
      <c r="BS283" s="7">
        <v>133.71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45444</v>
      </c>
      <c r="E284" s="13" t="s">
        <v>301</v>
      </c>
      <c r="F284" s="22">
        <v>56</v>
      </c>
      <c r="G284" s="22">
        <v>55</v>
      </c>
      <c r="H284" s="15">
        <v>38020.11</v>
      </c>
      <c r="I284" s="15">
        <v>11197.69</v>
      </c>
      <c r="J284" s="15">
        <v>0</v>
      </c>
      <c r="K284" s="15">
        <v>49217.8</v>
      </c>
      <c r="L284" s="15">
        <v>252.69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49217.8</v>
      </c>
      <c r="T284" s="15">
        <v>21227.99</v>
      </c>
      <c r="U284" s="15">
        <v>326.33999999999997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21554.33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11450.38</v>
      </c>
      <c r="AW284" s="15">
        <v>21554.33</v>
      </c>
      <c r="AX284" s="16">
        <v>96</v>
      </c>
      <c r="AY284" s="16">
        <v>360</v>
      </c>
      <c r="AZ284" s="15">
        <v>223270.26</v>
      </c>
      <c r="BA284" s="15">
        <v>64350</v>
      </c>
      <c r="BB284" s="14">
        <v>90</v>
      </c>
      <c r="BC284" s="14">
        <v>68.836083916083894</v>
      </c>
      <c r="BD284" s="14">
        <v>10.3</v>
      </c>
      <c r="BE284" s="14"/>
      <c r="BF284" s="13" t="s">
        <v>419</v>
      </c>
      <c r="BG284" s="11"/>
      <c r="BH284" s="13" t="s">
        <v>585</v>
      </c>
      <c r="BI284" s="13" t="s">
        <v>306</v>
      </c>
      <c r="BJ284" s="13" t="s">
        <v>4</v>
      </c>
      <c r="BK284" s="13" t="s">
        <v>426</v>
      </c>
      <c r="BL284" s="12" t="s">
        <v>1</v>
      </c>
      <c r="BM284" s="14">
        <v>401036.33030660002</v>
      </c>
      <c r="BN284" s="12" t="s">
        <v>3</v>
      </c>
      <c r="BO284" s="14"/>
      <c r="BP284" s="17">
        <v>37421</v>
      </c>
      <c r="BQ284" s="17">
        <v>48379</v>
      </c>
      <c r="BR284" s="14">
        <v>12825.03</v>
      </c>
      <c r="BS284" s="14">
        <v>133.71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45444</v>
      </c>
      <c r="E285" s="6" t="s">
        <v>170</v>
      </c>
      <c r="F285" s="21">
        <v>198</v>
      </c>
      <c r="G285" s="21">
        <v>197</v>
      </c>
      <c r="H285" s="8">
        <v>38020.11</v>
      </c>
      <c r="I285" s="8">
        <v>24019.69</v>
      </c>
      <c r="J285" s="8">
        <v>0</v>
      </c>
      <c r="K285" s="8">
        <v>62039.8</v>
      </c>
      <c r="L285" s="8">
        <v>252.69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62039.8</v>
      </c>
      <c r="T285" s="8">
        <v>90628.25</v>
      </c>
      <c r="U285" s="8">
        <v>326.33999999999997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90954.59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24272.38</v>
      </c>
      <c r="AW285" s="8">
        <v>90954.59</v>
      </c>
      <c r="AX285" s="9">
        <v>96</v>
      </c>
      <c r="AY285" s="9">
        <v>360</v>
      </c>
      <c r="AZ285" s="8">
        <v>223603.59</v>
      </c>
      <c r="BA285" s="8">
        <v>64350</v>
      </c>
      <c r="BB285" s="7">
        <v>90</v>
      </c>
      <c r="BC285" s="7">
        <v>86.768951048951095</v>
      </c>
      <c r="BD285" s="7">
        <v>10.3</v>
      </c>
      <c r="BE285" s="7"/>
      <c r="BF285" s="6" t="s">
        <v>419</v>
      </c>
      <c r="BG285" s="4"/>
      <c r="BH285" s="6" t="s">
        <v>585</v>
      </c>
      <c r="BI285" s="6" t="s">
        <v>306</v>
      </c>
      <c r="BJ285" s="6" t="s">
        <v>4</v>
      </c>
      <c r="BK285" s="6" t="s">
        <v>426</v>
      </c>
      <c r="BL285" s="5" t="s">
        <v>1</v>
      </c>
      <c r="BM285" s="7">
        <v>505512.51224060002</v>
      </c>
      <c r="BN285" s="5" t="s">
        <v>3</v>
      </c>
      <c r="BO285" s="7"/>
      <c r="BP285" s="10">
        <v>37435</v>
      </c>
      <c r="BQ285" s="10">
        <v>48393</v>
      </c>
      <c r="BR285" s="7">
        <v>44860.57</v>
      </c>
      <c r="BS285" s="7">
        <v>133.71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45444</v>
      </c>
      <c r="E286" s="13" t="s">
        <v>628</v>
      </c>
      <c r="F286" s="22">
        <v>0</v>
      </c>
      <c r="G286" s="22">
        <v>0</v>
      </c>
      <c r="H286" s="15">
        <v>38019.54</v>
      </c>
      <c r="I286" s="15">
        <v>0</v>
      </c>
      <c r="J286" s="15">
        <v>0</v>
      </c>
      <c r="K286" s="15">
        <v>38019.54</v>
      </c>
      <c r="L286" s="15">
        <v>252.7</v>
      </c>
      <c r="M286" s="15">
        <v>0</v>
      </c>
      <c r="N286" s="15">
        <v>0</v>
      </c>
      <c r="O286" s="15">
        <v>0</v>
      </c>
      <c r="P286" s="15">
        <v>252.7</v>
      </c>
      <c r="Q286" s="15">
        <v>0</v>
      </c>
      <c r="R286" s="15">
        <v>0</v>
      </c>
      <c r="S286" s="15">
        <v>37766.839999999997</v>
      </c>
      <c r="T286" s="15">
        <v>0</v>
      </c>
      <c r="U286" s="15">
        <v>326.33</v>
      </c>
      <c r="V286" s="15">
        <v>0</v>
      </c>
      <c r="W286" s="15">
        <v>0</v>
      </c>
      <c r="X286" s="15">
        <v>326.33</v>
      </c>
      <c r="Y286" s="15">
        <v>0</v>
      </c>
      <c r="Z286" s="15">
        <v>0</v>
      </c>
      <c r="AA286" s="15">
        <v>0</v>
      </c>
      <c r="AB286" s="15">
        <v>133.71</v>
      </c>
      <c r="AC286" s="15">
        <v>0</v>
      </c>
      <c r="AD286" s="15">
        <v>0</v>
      </c>
      <c r="AE286" s="15">
        <v>0</v>
      </c>
      <c r="AF286" s="15">
        <v>0</v>
      </c>
      <c r="AG286" s="15">
        <v>-15.59</v>
      </c>
      <c r="AH286" s="15">
        <v>79.739999999999995</v>
      </c>
      <c r="AI286" s="15">
        <v>12.14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0.2</v>
      </c>
      <c r="AR286" s="15">
        <v>0</v>
      </c>
      <c r="AS286" s="15">
        <v>0.1</v>
      </c>
      <c r="AT286" s="15">
        <v>0</v>
      </c>
      <c r="AU286" s="8">
        <f t="shared" si="4"/>
        <v>789.12999999999988</v>
      </c>
      <c r="AV286" s="15">
        <v>0</v>
      </c>
      <c r="AW286" s="15">
        <v>0</v>
      </c>
      <c r="AX286" s="16">
        <v>97</v>
      </c>
      <c r="AY286" s="16">
        <v>360</v>
      </c>
      <c r="AZ286" s="15">
        <v>223864.43</v>
      </c>
      <c r="BA286" s="15">
        <v>64350</v>
      </c>
      <c r="BB286" s="14">
        <v>90</v>
      </c>
      <c r="BC286" s="14">
        <v>52.820755244755198</v>
      </c>
      <c r="BD286" s="14">
        <v>10.3</v>
      </c>
      <c r="BE286" s="14"/>
      <c r="BF286" s="13" t="s">
        <v>419</v>
      </c>
      <c r="BG286" s="11"/>
      <c r="BH286" s="13" t="s">
        <v>626</v>
      </c>
      <c r="BI286" s="13" t="s">
        <v>627</v>
      </c>
      <c r="BJ286" s="13"/>
      <c r="BK286" s="13" t="s">
        <v>423</v>
      </c>
      <c r="BL286" s="12" t="s">
        <v>1</v>
      </c>
      <c r="BM286" s="14">
        <v>307731.65238748002</v>
      </c>
      <c r="BN286" s="12" t="s">
        <v>3</v>
      </c>
      <c r="BO286" s="14"/>
      <c r="BP286" s="17">
        <v>37440</v>
      </c>
      <c r="BQ286" s="17">
        <v>48398</v>
      </c>
      <c r="BR286" s="14">
        <v>0</v>
      </c>
      <c r="BS286" s="14">
        <v>133.71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45444</v>
      </c>
      <c r="E287" s="6" t="s">
        <v>629</v>
      </c>
      <c r="F287" s="21">
        <v>0</v>
      </c>
      <c r="G287" s="21">
        <v>0</v>
      </c>
      <c r="H287" s="8">
        <v>29185.759999999998</v>
      </c>
      <c r="I287" s="8">
        <v>0</v>
      </c>
      <c r="J287" s="8">
        <v>0</v>
      </c>
      <c r="K287" s="8">
        <v>29185.759999999998</v>
      </c>
      <c r="L287" s="8">
        <v>328.52</v>
      </c>
      <c r="M287" s="8">
        <v>0</v>
      </c>
      <c r="N287" s="8">
        <v>0</v>
      </c>
      <c r="O287" s="8">
        <v>0</v>
      </c>
      <c r="P287" s="8">
        <v>328.52</v>
      </c>
      <c r="Q287" s="8">
        <v>0</v>
      </c>
      <c r="R287" s="8">
        <v>0</v>
      </c>
      <c r="S287" s="8">
        <v>28857.24</v>
      </c>
      <c r="T287" s="8">
        <v>0</v>
      </c>
      <c r="U287" s="8">
        <v>250.51</v>
      </c>
      <c r="V287" s="8">
        <v>0</v>
      </c>
      <c r="W287" s="8">
        <v>0</v>
      </c>
      <c r="X287" s="8">
        <v>250.51</v>
      </c>
      <c r="Y287" s="8">
        <v>0</v>
      </c>
      <c r="Z287" s="8">
        <v>0</v>
      </c>
      <c r="AA287" s="8">
        <v>0</v>
      </c>
      <c r="AB287" s="8">
        <v>133.71</v>
      </c>
      <c r="AC287" s="8">
        <v>0</v>
      </c>
      <c r="AD287" s="8">
        <v>0</v>
      </c>
      <c r="AE287" s="8">
        <v>0</v>
      </c>
      <c r="AF287" s="8">
        <v>0</v>
      </c>
      <c r="AG287" s="8">
        <v>-15.59</v>
      </c>
      <c r="AH287" s="8">
        <v>79.739999999999995</v>
      </c>
      <c r="AI287" s="8">
        <v>12.14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0.2</v>
      </c>
      <c r="AR287" s="8">
        <v>0</v>
      </c>
      <c r="AS287" s="8">
        <v>0.1</v>
      </c>
      <c r="AT287" s="8">
        <v>0</v>
      </c>
      <c r="AU287" s="8">
        <f t="shared" si="4"/>
        <v>789.13</v>
      </c>
      <c r="AV287" s="8">
        <v>0</v>
      </c>
      <c r="AW287" s="8">
        <v>0</v>
      </c>
      <c r="AX287" s="9">
        <v>97</v>
      </c>
      <c r="AY287" s="9">
        <v>360</v>
      </c>
      <c r="AZ287" s="8">
        <v>223864.43</v>
      </c>
      <c r="BA287" s="8">
        <v>64350</v>
      </c>
      <c r="BB287" s="7">
        <v>90</v>
      </c>
      <c r="BC287" s="7">
        <v>40.359776223776201</v>
      </c>
      <c r="BD287" s="7">
        <v>10.3</v>
      </c>
      <c r="BE287" s="7"/>
      <c r="BF287" s="6" t="s">
        <v>419</v>
      </c>
      <c r="BG287" s="4"/>
      <c r="BH287" s="6" t="s">
        <v>626</v>
      </c>
      <c r="BI287" s="6" t="s">
        <v>627</v>
      </c>
      <c r="BJ287" s="6" t="s">
        <v>4</v>
      </c>
      <c r="BK287" s="6" t="s">
        <v>423</v>
      </c>
      <c r="BL287" s="5" t="s">
        <v>1</v>
      </c>
      <c r="BM287" s="7">
        <v>235134.47639627999</v>
      </c>
      <c r="BN287" s="5" t="s">
        <v>3</v>
      </c>
      <c r="BO287" s="7"/>
      <c r="BP287" s="10">
        <v>37440</v>
      </c>
      <c r="BQ287" s="10">
        <v>48398</v>
      </c>
      <c r="BR287" s="7">
        <v>0</v>
      </c>
      <c r="BS287" s="7">
        <v>133.71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45444</v>
      </c>
      <c r="E288" s="13" t="s">
        <v>171</v>
      </c>
      <c r="F288" s="22">
        <v>173</v>
      </c>
      <c r="G288" s="22">
        <v>172</v>
      </c>
      <c r="H288" s="15">
        <v>54043.55</v>
      </c>
      <c r="I288" s="15">
        <v>80581.98</v>
      </c>
      <c r="J288" s="15">
        <v>0</v>
      </c>
      <c r="K288" s="15">
        <v>134625.53</v>
      </c>
      <c r="L288" s="15">
        <v>877.3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134625.53</v>
      </c>
      <c r="T288" s="15">
        <v>147573.32999999999</v>
      </c>
      <c r="U288" s="15">
        <v>446.76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148020.09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81459.28</v>
      </c>
      <c r="AW288" s="15">
        <v>148020.09</v>
      </c>
      <c r="AX288" s="16">
        <v>49</v>
      </c>
      <c r="AY288" s="16">
        <v>300</v>
      </c>
      <c r="AZ288" s="15">
        <v>580821.32999999996</v>
      </c>
      <c r="BA288" s="15">
        <v>146617.71</v>
      </c>
      <c r="BB288" s="14">
        <v>82.68</v>
      </c>
      <c r="BC288" s="14">
        <v>75.917423757334603</v>
      </c>
      <c r="BD288" s="14">
        <v>9.92</v>
      </c>
      <c r="BE288" s="14"/>
      <c r="BF288" s="13" t="s">
        <v>419</v>
      </c>
      <c r="BG288" s="11"/>
      <c r="BH288" s="13" t="s">
        <v>474</v>
      </c>
      <c r="BI288" s="13" t="s">
        <v>475</v>
      </c>
      <c r="BJ288" s="13" t="s">
        <v>631</v>
      </c>
      <c r="BK288" s="13" t="s">
        <v>426</v>
      </c>
      <c r="BL288" s="12" t="s">
        <v>1</v>
      </c>
      <c r="BM288" s="14">
        <v>1096955.3396694099</v>
      </c>
      <c r="BN288" s="12" t="s">
        <v>3</v>
      </c>
      <c r="BO288" s="14"/>
      <c r="BP288" s="17">
        <v>37833</v>
      </c>
      <c r="BQ288" s="17">
        <v>46965</v>
      </c>
      <c r="BR288" s="14">
        <v>62617.35</v>
      </c>
      <c r="BS288" s="14">
        <v>159.16999999999999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45444</v>
      </c>
      <c r="E289" s="6" t="s">
        <v>632</v>
      </c>
      <c r="F289" s="21">
        <v>0</v>
      </c>
      <c r="G289" s="21">
        <v>0</v>
      </c>
      <c r="H289" s="8">
        <v>25318.12</v>
      </c>
      <c r="I289" s="8">
        <v>0</v>
      </c>
      <c r="J289" s="8">
        <v>0</v>
      </c>
      <c r="K289" s="8">
        <v>25318.12</v>
      </c>
      <c r="L289" s="8">
        <v>1115.58</v>
      </c>
      <c r="M289" s="8">
        <v>0</v>
      </c>
      <c r="N289" s="8">
        <v>0</v>
      </c>
      <c r="O289" s="8">
        <v>0</v>
      </c>
      <c r="P289" s="8">
        <v>1115.58</v>
      </c>
      <c r="Q289" s="8">
        <v>0</v>
      </c>
      <c r="R289" s="8">
        <v>0</v>
      </c>
      <c r="S289" s="8">
        <v>24202.54</v>
      </c>
      <c r="T289" s="8">
        <v>0</v>
      </c>
      <c r="U289" s="8">
        <v>209.51</v>
      </c>
      <c r="V289" s="8">
        <v>0</v>
      </c>
      <c r="W289" s="8">
        <v>0</v>
      </c>
      <c r="X289" s="8">
        <v>209.51</v>
      </c>
      <c r="Y289" s="8">
        <v>0</v>
      </c>
      <c r="Z289" s="8">
        <v>0</v>
      </c>
      <c r="AA289" s="8">
        <v>0</v>
      </c>
      <c r="AB289" s="8">
        <v>158.15</v>
      </c>
      <c r="AC289" s="8">
        <v>0</v>
      </c>
      <c r="AD289" s="8">
        <v>0</v>
      </c>
      <c r="AE289" s="8">
        <v>0</v>
      </c>
      <c r="AF289" s="8">
        <v>0</v>
      </c>
      <c r="AG289" s="8">
        <v>-72.3</v>
      </c>
      <c r="AH289" s="8">
        <v>80.28</v>
      </c>
      <c r="AI289" s="8">
        <v>122.35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8.8362999999999997E-2</v>
      </c>
      <c r="AU289" s="8">
        <f t="shared" si="4"/>
        <v>1613.4816369999999</v>
      </c>
      <c r="AV289" s="8">
        <v>0</v>
      </c>
      <c r="AW289" s="8">
        <v>0</v>
      </c>
      <c r="AX289" s="9">
        <v>50</v>
      </c>
      <c r="AY289" s="9">
        <v>300</v>
      </c>
      <c r="AZ289" s="8">
        <v>533964.28</v>
      </c>
      <c r="BA289" s="8">
        <v>146617.71</v>
      </c>
      <c r="BB289" s="7">
        <v>90</v>
      </c>
      <c r="BC289" s="7">
        <v>14.8565176744337</v>
      </c>
      <c r="BD289" s="7">
        <v>9.93</v>
      </c>
      <c r="BE289" s="7"/>
      <c r="BF289" s="6" t="s">
        <v>419</v>
      </c>
      <c r="BG289" s="4"/>
      <c r="BH289" s="6" t="s">
        <v>474</v>
      </c>
      <c r="BI289" s="6" t="s">
        <v>475</v>
      </c>
      <c r="BJ289" s="6" t="s">
        <v>633</v>
      </c>
      <c r="BK289" s="6" t="s">
        <v>423</v>
      </c>
      <c r="BL289" s="5" t="s">
        <v>1</v>
      </c>
      <c r="BM289" s="7">
        <v>197207.06382037999</v>
      </c>
      <c r="BN289" s="5" t="s">
        <v>3</v>
      </c>
      <c r="BO289" s="7"/>
      <c r="BP289" s="10">
        <v>37852</v>
      </c>
      <c r="BQ289" s="10">
        <v>46984</v>
      </c>
      <c r="BR289" s="7">
        <v>0</v>
      </c>
      <c r="BS289" s="7">
        <v>158.15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45444</v>
      </c>
      <c r="E290" s="13" t="s">
        <v>172</v>
      </c>
      <c r="F290" s="22">
        <v>174</v>
      </c>
      <c r="G290" s="22">
        <v>173</v>
      </c>
      <c r="H290" s="15">
        <v>15999.08</v>
      </c>
      <c r="I290" s="15">
        <v>145514.56</v>
      </c>
      <c r="J290" s="15">
        <v>0</v>
      </c>
      <c r="K290" s="15">
        <v>161513.64000000001</v>
      </c>
      <c r="L290" s="15">
        <v>1563.43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161513.64000000001</v>
      </c>
      <c r="T290" s="15">
        <v>148049.48000000001</v>
      </c>
      <c r="U290" s="15">
        <v>129.72999999999999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148179.21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147077.99</v>
      </c>
      <c r="AW290" s="15">
        <v>148179.21</v>
      </c>
      <c r="AX290" s="16">
        <v>52</v>
      </c>
      <c r="AY290" s="16">
        <v>300</v>
      </c>
      <c r="AZ290" s="15">
        <v>889999.98</v>
      </c>
      <c r="BA290" s="15">
        <v>190298.5</v>
      </c>
      <c r="BB290" s="14">
        <v>71</v>
      </c>
      <c r="BC290" s="14">
        <v>60.2604247537422</v>
      </c>
      <c r="BD290" s="14">
        <v>9.73</v>
      </c>
      <c r="BE290" s="14"/>
      <c r="BF290" s="13" t="s">
        <v>419</v>
      </c>
      <c r="BG290" s="11"/>
      <c r="BH290" s="13" t="s">
        <v>474</v>
      </c>
      <c r="BI290" s="13" t="s">
        <v>630</v>
      </c>
      <c r="BJ290" s="13" t="s">
        <v>4</v>
      </c>
      <c r="BK290" s="13" t="s">
        <v>426</v>
      </c>
      <c r="BL290" s="12" t="s">
        <v>1</v>
      </c>
      <c r="BM290" s="14">
        <v>1316044.95690708</v>
      </c>
      <c r="BN290" s="12" t="s">
        <v>3</v>
      </c>
      <c r="BO290" s="14"/>
      <c r="BP290" s="17">
        <v>37922</v>
      </c>
      <c r="BQ290" s="17">
        <v>46023</v>
      </c>
      <c r="BR290" s="14">
        <v>69646.98</v>
      </c>
      <c r="BS290" s="14">
        <v>141.86000000000001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45444</v>
      </c>
      <c r="E291" s="6" t="s">
        <v>173</v>
      </c>
      <c r="F291" s="21">
        <v>172</v>
      </c>
      <c r="G291" s="21">
        <v>171</v>
      </c>
      <c r="H291" s="8">
        <v>29773.5</v>
      </c>
      <c r="I291" s="8">
        <v>28852.71</v>
      </c>
      <c r="J291" s="8">
        <v>0</v>
      </c>
      <c r="K291" s="8">
        <v>58626.21</v>
      </c>
      <c r="L291" s="8">
        <v>315.47000000000003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58626.21</v>
      </c>
      <c r="T291" s="8">
        <v>67869.77</v>
      </c>
      <c r="U291" s="8">
        <v>246.87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68116.639999999999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f t="shared" si="4"/>
        <v>0</v>
      </c>
      <c r="AV291" s="8">
        <v>29168.18</v>
      </c>
      <c r="AW291" s="8">
        <v>68116.639999999999</v>
      </c>
      <c r="AX291" s="9">
        <v>69</v>
      </c>
      <c r="AY291" s="9">
        <v>360</v>
      </c>
      <c r="AZ291" s="8">
        <v>194830.64</v>
      </c>
      <c r="BA291" s="8">
        <v>64350</v>
      </c>
      <c r="BB291" s="7">
        <v>90</v>
      </c>
      <c r="BC291" s="7">
        <v>81.994699300699295</v>
      </c>
      <c r="BD291" s="7">
        <v>9.9499999999999993</v>
      </c>
      <c r="BE291" s="7"/>
      <c r="BF291" s="6" t="s">
        <v>419</v>
      </c>
      <c r="BG291" s="4"/>
      <c r="BH291" s="6" t="s">
        <v>436</v>
      </c>
      <c r="BI291" s="6" t="s">
        <v>634</v>
      </c>
      <c r="BJ291" s="6" t="s">
        <v>635</v>
      </c>
      <c r="BK291" s="6" t="s">
        <v>426</v>
      </c>
      <c r="BL291" s="5" t="s">
        <v>1</v>
      </c>
      <c r="BM291" s="7">
        <v>477697.90844337002</v>
      </c>
      <c r="BN291" s="5" t="s">
        <v>3</v>
      </c>
      <c r="BO291" s="7"/>
      <c r="BP291" s="10">
        <v>36574</v>
      </c>
      <c r="BQ291" s="10">
        <v>47532</v>
      </c>
      <c r="BR291" s="7">
        <v>30816.49</v>
      </c>
      <c r="BS291" s="7">
        <v>104.5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45444</v>
      </c>
      <c r="E292" s="13" t="s">
        <v>637</v>
      </c>
      <c r="F292" s="22">
        <v>0</v>
      </c>
      <c r="G292" s="22">
        <v>0</v>
      </c>
      <c r="H292" s="15">
        <v>30704.42</v>
      </c>
      <c r="I292" s="15">
        <v>0</v>
      </c>
      <c r="J292" s="15">
        <v>0</v>
      </c>
      <c r="K292" s="15">
        <v>30704.42</v>
      </c>
      <c r="L292" s="15">
        <v>307.75</v>
      </c>
      <c r="M292" s="15">
        <v>0</v>
      </c>
      <c r="N292" s="15">
        <v>0</v>
      </c>
      <c r="O292" s="15">
        <v>0</v>
      </c>
      <c r="P292" s="15">
        <v>307.75</v>
      </c>
      <c r="Q292" s="15">
        <v>0</v>
      </c>
      <c r="R292" s="15">
        <v>0</v>
      </c>
      <c r="S292" s="15">
        <v>30396.67</v>
      </c>
      <c r="T292" s="15">
        <v>0</v>
      </c>
      <c r="U292" s="15">
        <v>254.59</v>
      </c>
      <c r="V292" s="15">
        <v>0</v>
      </c>
      <c r="W292" s="15">
        <v>0</v>
      </c>
      <c r="X292" s="15">
        <v>254.59</v>
      </c>
      <c r="Y292" s="15">
        <v>0</v>
      </c>
      <c r="Z292" s="15">
        <v>0</v>
      </c>
      <c r="AA292" s="15">
        <v>0</v>
      </c>
      <c r="AB292" s="15">
        <v>104.5</v>
      </c>
      <c r="AC292" s="15">
        <v>0</v>
      </c>
      <c r="AD292" s="15">
        <v>0</v>
      </c>
      <c r="AE292" s="15">
        <v>0</v>
      </c>
      <c r="AF292" s="15">
        <v>0</v>
      </c>
      <c r="AG292" s="15">
        <v>-18.72</v>
      </c>
      <c r="AH292" s="15">
        <v>73.36</v>
      </c>
      <c r="AI292" s="15">
        <v>0.03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1.1200000000000001</v>
      </c>
      <c r="AR292" s="15">
        <v>0</v>
      </c>
      <c r="AS292" s="15">
        <v>1</v>
      </c>
      <c r="AT292" s="15">
        <v>0</v>
      </c>
      <c r="AU292" s="8">
        <f t="shared" si="4"/>
        <v>721.63</v>
      </c>
      <c r="AV292" s="15">
        <v>0</v>
      </c>
      <c r="AW292" s="15">
        <v>0</v>
      </c>
      <c r="AX292" s="16">
        <v>71</v>
      </c>
      <c r="AY292" s="16">
        <v>360</v>
      </c>
      <c r="AZ292" s="15">
        <v>198236.04</v>
      </c>
      <c r="BA292" s="15">
        <v>64350</v>
      </c>
      <c r="BB292" s="14">
        <v>90</v>
      </c>
      <c r="BC292" s="14">
        <v>42.512825174825203</v>
      </c>
      <c r="BD292" s="14">
        <v>9.9499999999999993</v>
      </c>
      <c r="BE292" s="14"/>
      <c r="BF292" s="13" t="s">
        <v>419</v>
      </c>
      <c r="BG292" s="11"/>
      <c r="BH292" s="13" t="s">
        <v>436</v>
      </c>
      <c r="BI292" s="13" t="s">
        <v>638</v>
      </c>
      <c r="BJ292" s="13" t="s">
        <v>639</v>
      </c>
      <c r="BK292" s="13" t="s">
        <v>423</v>
      </c>
      <c r="BL292" s="12" t="s">
        <v>1</v>
      </c>
      <c r="BM292" s="14">
        <v>247678.05530399</v>
      </c>
      <c r="BN292" s="12" t="s">
        <v>3</v>
      </c>
      <c r="BO292" s="14"/>
      <c r="BP292" s="17">
        <v>36650</v>
      </c>
      <c r="BQ292" s="17">
        <v>47607</v>
      </c>
      <c r="BR292" s="14">
        <v>0</v>
      </c>
      <c r="BS292" s="14">
        <v>104.5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45444</v>
      </c>
      <c r="E293" s="6" t="s">
        <v>298</v>
      </c>
      <c r="F293" s="21">
        <v>50</v>
      </c>
      <c r="G293" s="21">
        <v>49</v>
      </c>
      <c r="H293" s="8">
        <v>30704.42</v>
      </c>
      <c r="I293" s="8">
        <v>12378.22</v>
      </c>
      <c r="J293" s="8">
        <v>0</v>
      </c>
      <c r="K293" s="8">
        <v>43082.64</v>
      </c>
      <c r="L293" s="8">
        <v>307.75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43082.64</v>
      </c>
      <c r="T293" s="8">
        <v>15203.82</v>
      </c>
      <c r="U293" s="8">
        <v>254.59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15458.41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0</v>
      </c>
      <c r="AV293" s="8">
        <v>12685.97</v>
      </c>
      <c r="AW293" s="8">
        <v>15458.41</v>
      </c>
      <c r="AX293" s="9">
        <v>72</v>
      </c>
      <c r="AY293" s="9">
        <v>360</v>
      </c>
      <c r="AZ293" s="8">
        <v>198236.04</v>
      </c>
      <c r="BA293" s="8">
        <v>64350</v>
      </c>
      <c r="BB293" s="7">
        <v>90</v>
      </c>
      <c r="BC293" s="7">
        <v>60.255440559440601</v>
      </c>
      <c r="BD293" s="7">
        <v>9.9499999999999993</v>
      </c>
      <c r="BE293" s="7"/>
      <c r="BF293" s="6" t="s">
        <v>419</v>
      </c>
      <c r="BG293" s="4"/>
      <c r="BH293" s="6" t="s">
        <v>436</v>
      </c>
      <c r="BI293" s="6" t="s">
        <v>638</v>
      </c>
      <c r="BJ293" s="6" t="s">
        <v>640</v>
      </c>
      <c r="BK293" s="6" t="s">
        <v>426</v>
      </c>
      <c r="BL293" s="5" t="s">
        <v>1</v>
      </c>
      <c r="BM293" s="7">
        <v>351045.83800008002</v>
      </c>
      <c r="BN293" s="5" t="s">
        <v>3</v>
      </c>
      <c r="BO293" s="7"/>
      <c r="BP293" s="10">
        <v>36650</v>
      </c>
      <c r="BQ293" s="10">
        <v>47607</v>
      </c>
      <c r="BR293" s="7">
        <v>8894.5</v>
      </c>
      <c r="BS293" s="7">
        <v>104.5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45444</v>
      </c>
      <c r="E294" s="13" t="s">
        <v>641</v>
      </c>
      <c r="F294" s="22">
        <v>0</v>
      </c>
      <c r="G294" s="22">
        <v>0</v>
      </c>
      <c r="H294" s="15">
        <v>31009.64</v>
      </c>
      <c r="I294" s="15">
        <v>302.70999999999998</v>
      </c>
      <c r="J294" s="15">
        <v>0</v>
      </c>
      <c r="K294" s="15">
        <v>31312.35</v>
      </c>
      <c r="L294" s="15">
        <v>305.22000000000003</v>
      </c>
      <c r="M294" s="15">
        <v>0</v>
      </c>
      <c r="N294" s="15">
        <v>0</v>
      </c>
      <c r="O294" s="15">
        <v>302.70999999999998</v>
      </c>
      <c r="P294" s="15">
        <v>0</v>
      </c>
      <c r="Q294" s="15">
        <v>0</v>
      </c>
      <c r="R294" s="15">
        <v>0</v>
      </c>
      <c r="S294" s="15">
        <v>31009.64</v>
      </c>
      <c r="T294" s="15">
        <v>218.77</v>
      </c>
      <c r="U294" s="15">
        <v>257.12</v>
      </c>
      <c r="V294" s="15">
        <v>0</v>
      </c>
      <c r="W294" s="15">
        <v>218.77</v>
      </c>
      <c r="X294" s="15">
        <v>0</v>
      </c>
      <c r="Y294" s="15">
        <v>0</v>
      </c>
      <c r="Z294" s="15">
        <v>0</v>
      </c>
      <c r="AA294" s="15">
        <v>257.12</v>
      </c>
      <c r="AB294" s="15">
        <v>101.55</v>
      </c>
      <c r="AC294" s="15">
        <v>0</v>
      </c>
      <c r="AD294" s="15">
        <v>0</v>
      </c>
      <c r="AE294" s="15">
        <v>0</v>
      </c>
      <c r="AF294" s="15">
        <v>0</v>
      </c>
      <c r="AG294" s="15">
        <v>-14.74</v>
      </c>
      <c r="AH294" s="15">
        <v>73.36</v>
      </c>
      <c r="AI294" s="15">
        <v>0.08</v>
      </c>
      <c r="AJ294" s="15">
        <v>0</v>
      </c>
      <c r="AK294" s="15">
        <v>0</v>
      </c>
      <c r="AL294" s="15">
        <v>0</v>
      </c>
      <c r="AM294" s="15">
        <v>43.83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8">
        <f t="shared" si="4"/>
        <v>725.56</v>
      </c>
      <c r="AV294" s="15">
        <v>305.22000000000003</v>
      </c>
      <c r="AW294" s="15">
        <v>257.12</v>
      </c>
      <c r="AX294" s="16">
        <v>72</v>
      </c>
      <c r="AY294" s="16">
        <v>360</v>
      </c>
      <c r="AZ294" s="15">
        <v>199337.92</v>
      </c>
      <c r="BA294" s="15">
        <v>64350</v>
      </c>
      <c r="BB294" s="14">
        <v>90</v>
      </c>
      <c r="BC294" s="14">
        <v>43.370125874125897</v>
      </c>
      <c r="BD294" s="14">
        <v>9.9499999999999993</v>
      </c>
      <c r="BE294" s="14"/>
      <c r="BF294" s="13" t="s">
        <v>419</v>
      </c>
      <c r="BG294" s="11"/>
      <c r="BH294" s="13" t="s">
        <v>436</v>
      </c>
      <c r="BI294" s="13" t="s">
        <v>638</v>
      </c>
      <c r="BJ294" s="13"/>
      <c r="BK294" s="13" t="s">
        <v>423</v>
      </c>
      <c r="BL294" s="12" t="s">
        <v>1</v>
      </c>
      <c r="BM294" s="14">
        <v>252672.65561908</v>
      </c>
      <c r="BN294" s="12" t="s">
        <v>3</v>
      </c>
      <c r="BO294" s="14"/>
      <c r="BP294" s="17">
        <v>36689</v>
      </c>
      <c r="BQ294" s="17">
        <v>47646</v>
      </c>
      <c r="BR294" s="14">
        <v>2.95</v>
      </c>
      <c r="BS294" s="14">
        <v>104.5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45444</v>
      </c>
      <c r="E295" s="6" t="s">
        <v>344</v>
      </c>
      <c r="F295" s="21">
        <v>0</v>
      </c>
      <c r="G295" s="21">
        <v>0</v>
      </c>
      <c r="H295" s="8">
        <v>30396.67</v>
      </c>
      <c r="I295" s="8">
        <v>0</v>
      </c>
      <c r="J295" s="8">
        <v>0</v>
      </c>
      <c r="K295" s="8">
        <v>30396.67</v>
      </c>
      <c r="L295" s="8">
        <v>310.3</v>
      </c>
      <c r="M295" s="8">
        <v>0</v>
      </c>
      <c r="N295" s="8">
        <v>0</v>
      </c>
      <c r="O295" s="8">
        <v>0</v>
      </c>
      <c r="P295" s="8">
        <v>310.3</v>
      </c>
      <c r="Q295" s="8">
        <v>0</v>
      </c>
      <c r="R295" s="8">
        <v>0</v>
      </c>
      <c r="S295" s="8">
        <v>30086.37</v>
      </c>
      <c r="T295" s="8">
        <v>0</v>
      </c>
      <c r="U295" s="8">
        <v>252.04</v>
      </c>
      <c r="V295" s="8">
        <v>0</v>
      </c>
      <c r="W295" s="8">
        <v>0</v>
      </c>
      <c r="X295" s="8">
        <v>252.04</v>
      </c>
      <c r="Y295" s="8">
        <v>0</v>
      </c>
      <c r="Z295" s="8">
        <v>0</v>
      </c>
      <c r="AA295" s="8">
        <v>0</v>
      </c>
      <c r="AB295" s="8">
        <v>104.5</v>
      </c>
      <c r="AC295" s="8">
        <v>0</v>
      </c>
      <c r="AD295" s="8">
        <v>0</v>
      </c>
      <c r="AE295" s="8">
        <v>0</v>
      </c>
      <c r="AF295" s="8">
        <v>0</v>
      </c>
      <c r="AG295" s="8">
        <v>-21.56</v>
      </c>
      <c r="AH295" s="8">
        <v>73.39</v>
      </c>
      <c r="AI295" s="8">
        <v>0.34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9.3699999999999992</v>
      </c>
      <c r="AR295" s="8">
        <v>0</v>
      </c>
      <c r="AS295" s="8">
        <v>4.29</v>
      </c>
      <c r="AT295" s="8">
        <v>0</v>
      </c>
      <c r="AU295" s="8">
        <f t="shared" si="4"/>
        <v>724.08999999999992</v>
      </c>
      <c r="AV295" s="8">
        <v>0</v>
      </c>
      <c r="AW295" s="8">
        <v>0</v>
      </c>
      <c r="AX295" s="9">
        <v>71</v>
      </c>
      <c r="AY295" s="9">
        <v>360</v>
      </c>
      <c r="AZ295" s="8">
        <v>197512.39</v>
      </c>
      <c r="BA295" s="8">
        <v>64350</v>
      </c>
      <c r="BB295" s="7">
        <v>90</v>
      </c>
      <c r="BC295" s="7">
        <v>42.078839160839202</v>
      </c>
      <c r="BD295" s="7">
        <v>9.9499999999999993</v>
      </c>
      <c r="BE295" s="7"/>
      <c r="BF295" s="6" t="s">
        <v>419</v>
      </c>
      <c r="BG295" s="4"/>
      <c r="BH295" s="6" t="s">
        <v>529</v>
      </c>
      <c r="BI295" s="6" t="s">
        <v>309</v>
      </c>
      <c r="BJ295" s="6" t="s">
        <v>636</v>
      </c>
      <c r="BK295" s="6" t="s">
        <v>423</v>
      </c>
      <c r="BL295" s="5" t="s">
        <v>1</v>
      </c>
      <c r="BM295" s="7">
        <v>245149.66977489</v>
      </c>
      <c r="BN295" s="5" t="s">
        <v>3</v>
      </c>
      <c r="BO295" s="7"/>
      <c r="BP295" s="10">
        <v>36630</v>
      </c>
      <c r="BQ295" s="10">
        <v>47587</v>
      </c>
      <c r="BR295" s="7">
        <v>0</v>
      </c>
      <c r="BS295" s="7">
        <v>104.5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45444</v>
      </c>
      <c r="E296" s="13" t="s">
        <v>314</v>
      </c>
      <c r="F296" s="22">
        <v>20</v>
      </c>
      <c r="G296" s="22">
        <v>19</v>
      </c>
      <c r="H296" s="15">
        <v>26136.6</v>
      </c>
      <c r="I296" s="15">
        <v>10540.01</v>
      </c>
      <c r="J296" s="15">
        <v>0</v>
      </c>
      <c r="K296" s="15">
        <v>36676.61</v>
      </c>
      <c r="L296" s="15">
        <v>572.87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36676.61</v>
      </c>
      <c r="T296" s="15">
        <v>5079.55</v>
      </c>
      <c r="U296" s="15">
        <v>211.27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5290.82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8">
        <f t="shared" si="4"/>
        <v>0</v>
      </c>
      <c r="AV296" s="15">
        <v>11112.88</v>
      </c>
      <c r="AW296" s="15">
        <v>5290.82</v>
      </c>
      <c r="AX296" s="16">
        <v>38</v>
      </c>
      <c r="AY296" s="16">
        <v>300</v>
      </c>
      <c r="AZ296" s="15">
        <v>308855.59999999998</v>
      </c>
      <c r="BA296" s="15">
        <v>88339.5</v>
      </c>
      <c r="BB296" s="14">
        <v>90</v>
      </c>
      <c r="BC296" s="14">
        <v>37.3660129387194</v>
      </c>
      <c r="BD296" s="14">
        <v>9.6999999999999993</v>
      </c>
      <c r="BE296" s="14"/>
      <c r="BF296" s="13" t="s">
        <v>419</v>
      </c>
      <c r="BG296" s="11"/>
      <c r="BH296" s="13" t="s">
        <v>420</v>
      </c>
      <c r="BI296" s="13" t="s">
        <v>421</v>
      </c>
      <c r="BJ296" s="13" t="s">
        <v>642</v>
      </c>
      <c r="BK296" s="13" t="s">
        <v>426</v>
      </c>
      <c r="BL296" s="12" t="s">
        <v>1</v>
      </c>
      <c r="BM296" s="14">
        <v>298848.24357216997</v>
      </c>
      <c r="BN296" s="12" t="s">
        <v>3</v>
      </c>
      <c r="BO296" s="14"/>
      <c r="BP296" s="17">
        <v>37482</v>
      </c>
      <c r="BQ296" s="17">
        <v>46613</v>
      </c>
      <c r="BR296" s="14">
        <v>5766.2</v>
      </c>
      <c r="BS296" s="14">
        <v>163.61000000000001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45444</v>
      </c>
      <c r="E297" s="6" t="s">
        <v>643</v>
      </c>
      <c r="F297" s="21">
        <v>0</v>
      </c>
      <c r="G297" s="21">
        <v>0</v>
      </c>
      <c r="H297" s="8">
        <v>29871.75</v>
      </c>
      <c r="I297" s="8">
        <v>0</v>
      </c>
      <c r="J297" s="8">
        <v>0</v>
      </c>
      <c r="K297" s="8">
        <v>29871.75</v>
      </c>
      <c r="L297" s="8">
        <v>621.76</v>
      </c>
      <c r="M297" s="8">
        <v>0</v>
      </c>
      <c r="N297" s="8">
        <v>0</v>
      </c>
      <c r="O297" s="8">
        <v>0</v>
      </c>
      <c r="P297" s="8">
        <v>621.76</v>
      </c>
      <c r="Q297" s="8">
        <v>0</v>
      </c>
      <c r="R297" s="8">
        <v>0</v>
      </c>
      <c r="S297" s="8">
        <v>29249.99</v>
      </c>
      <c r="T297" s="8">
        <v>0</v>
      </c>
      <c r="U297" s="8">
        <v>241.71</v>
      </c>
      <c r="V297" s="8">
        <v>0</v>
      </c>
      <c r="W297" s="8">
        <v>0</v>
      </c>
      <c r="X297" s="8">
        <v>241.71</v>
      </c>
      <c r="Y297" s="8">
        <v>0</v>
      </c>
      <c r="Z297" s="8">
        <v>0</v>
      </c>
      <c r="AA297" s="8">
        <v>0</v>
      </c>
      <c r="AB297" s="8">
        <v>180</v>
      </c>
      <c r="AC297" s="8">
        <v>0</v>
      </c>
      <c r="AD297" s="8">
        <v>0</v>
      </c>
      <c r="AE297" s="8">
        <v>0</v>
      </c>
      <c r="AF297" s="8">
        <v>0</v>
      </c>
      <c r="AG297" s="8">
        <v>-45.95</v>
      </c>
      <c r="AH297" s="8">
        <v>56.24</v>
      </c>
      <c r="AI297" s="8">
        <v>81.33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32.51</v>
      </c>
      <c r="AR297" s="8">
        <v>0</v>
      </c>
      <c r="AS297" s="8">
        <v>1.7</v>
      </c>
      <c r="AT297" s="8">
        <v>0</v>
      </c>
      <c r="AU297" s="8">
        <f t="shared" si="4"/>
        <v>1165.9000000000001</v>
      </c>
      <c r="AV297" s="8">
        <v>0</v>
      </c>
      <c r="AW297" s="8">
        <v>0</v>
      </c>
      <c r="AX297" s="9">
        <v>40</v>
      </c>
      <c r="AY297" s="9">
        <v>300</v>
      </c>
      <c r="AZ297" s="8">
        <v>342791.24</v>
      </c>
      <c r="BA297" s="8">
        <v>97200</v>
      </c>
      <c r="BB297" s="7">
        <v>90</v>
      </c>
      <c r="BC297" s="7">
        <v>27.083324074074099</v>
      </c>
      <c r="BD297" s="7">
        <v>9.7100000000000009</v>
      </c>
      <c r="BE297" s="7"/>
      <c r="BF297" s="6" t="s">
        <v>419</v>
      </c>
      <c r="BG297" s="4"/>
      <c r="BH297" s="6" t="s">
        <v>420</v>
      </c>
      <c r="BI297" s="6" t="s">
        <v>421</v>
      </c>
      <c r="BJ297" s="6" t="s">
        <v>642</v>
      </c>
      <c r="BK297" s="6" t="s">
        <v>423</v>
      </c>
      <c r="BL297" s="5" t="s">
        <v>1</v>
      </c>
      <c r="BM297" s="7">
        <v>238334.68076803</v>
      </c>
      <c r="BN297" s="5" t="s">
        <v>3</v>
      </c>
      <c r="BO297" s="7"/>
      <c r="BP297" s="10">
        <v>37536</v>
      </c>
      <c r="BQ297" s="10">
        <v>46667</v>
      </c>
      <c r="BR297" s="7">
        <v>0</v>
      </c>
      <c r="BS297" s="7">
        <v>180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45444</v>
      </c>
      <c r="E298" s="13" t="s">
        <v>644</v>
      </c>
      <c r="F298" s="22">
        <v>0</v>
      </c>
      <c r="G298" s="22">
        <v>0</v>
      </c>
      <c r="H298" s="15">
        <v>30022.34</v>
      </c>
      <c r="I298" s="15">
        <v>0</v>
      </c>
      <c r="J298" s="15">
        <v>0</v>
      </c>
      <c r="K298" s="15">
        <v>30022.34</v>
      </c>
      <c r="L298" s="15">
        <v>620.54</v>
      </c>
      <c r="M298" s="15">
        <v>0</v>
      </c>
      <c r="N298" s="15">
        <v>0</v>
      </c>
      <c r="O298" s="15">
        <v>0</v>
      </c>
      <c r="P298" s="15">
        <v>620.54</v>
      </c>
      <c r="Q298" s="15">
        <v>0</v>
      </c>
      <c r="R298" s="15">
        <v>0</v>
      </c>
      <c r="S298" s="15">
        <v>29401.8</v>
      </c>
      <c r="T298" s="15">
        <v>0</v>
      </c>
      <c r="U298" s="15">
        <v>242.93</v>
      </c>
      <c r="V298" s="15">
        <v>0</v>
      </c>
      <c r="W298" s="15">
        <v>0</v>
      </c>
      <c r="X298" s="15">
        <v>242.93</v>
      </c>
      <c r="Y298" s="15">
        <v>0</v>
      </c>
      <c r="Z298" s="15">
        <v>0</v>
      </c>
      <c r="AA298" s="15">
        <v>0</v>
      </c>
      <c r="AB298" s="15">
        <v>180</v>
      </c>
      <c r="AC298" s="15">
        <v>0</v>
      </c>
      <c r="AD298" s="15">
        <v>0</v>
      </c>
      <c r="AE298" s="15">
        <v>0</v>
      </c>
      <c r="AF298" s="15">
        <v>0</v>
      </c>
      <c r="AG298" s="15">
        <v>-45.95</v>
      </c>
      <c r="AH298" s="15">
        <v>56.24</v>
      </c>
      <c r="AI298" s="15">
        <v>81.33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3.6819999999999999E-3</v>
      </c>
      <c r="AU298" s="8">
        <f t="shared" si="4"/>
        <v>1135.0863179999999</v>
      </c>
      <c r="AV298" s="15">
        <v>0</v>
      </c>
      <c r="AW298" s="15">
        <v>0</v>
      </c>
      <c r="AX298" s="16">
        <v>40</v>
      </c>
      <c r="AY298" s="16">
        <v>300</v>
      </c>
      <c r="AZ298" s="15">
        <v>342791.24</v>
      </c>
      <c r="BA298" s="15">
        <v>97200</v>
      </c>
      <c r="BB298" s="14">
        <v>90</v>
      </c>
      <c r="BC298" s="14">
        <v>27.223888888888901</v>
      </c>
      <c r="BD298" s="14">
        <v>9.7100000000000009</v>
      </c>
      <c r="BE298" s="14"/>
      <c r="BF298" s="13" t="s">
        <v>419</v>
      </c>
      <c r="BG298" s="11"/>
      <c r="BH298" s="13" t="s">
        <v>420</v>
      </c>
      <c r="BI298" s="13" t="s">
        <v>421</v>
      </c>
      <c r="BJ298" s="13" t="s">
        <v>642</v>
      </c>
      <c r="BK298" s="13" t="s">
        <v>423</v>
      </c>
      <c r="BL298" s="12" t="s">
        <v>1</v>
      </c>
      <c r="BM298" s="14">
        <v>239571.6585546</v>
      </c>
      <c r="BN298" s="12" t="s">
        <v>3</v>
      </c>
      <c r="BO298" s="14"/>
      <c r="BP298" s="17">
        <v>37536</v>
      </c>
      <c r="BQ298" s="17">
        <v>46667</v>
      </c>
      <c r="BR298" s="14">
        <v>0</v>
      </c>
      <c r="BS298" s="14">
        <v>180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45444</v>
      </c>
      <c r="E299" s="6" t="s">
        <v>645</v>
      </c>
      <c r="F299" s="21">
        <v>0</v>
      </c>
      <c r="G299" s="21">
        <v>0</v>
      </c>
      <c r="H299" s="8">
        <v>28367.3</v>
      </c>
      <c r="I299" s="8">
        <v>0</v>
      </c>
      <c r="J299" s="8">
        <v>0</v>
      </c>
      <c r="K299" s="8">
        <v>28367.3</v>
      </c>
      <c r="L299" s="8">
        <v>566.73</v>
      </c>
      <c r="M299" s="8">
        <v>0</v>
      </c>
      <c r="N299" s="8">
        <v>0</v>
      </c>
      <c r="O299" s="8">
        <v>0</v>
      </c>
      <c r="P299" s="8">
        <v>566.73</v>
      </c>
      <c r="Q299" s="8">
        <v>0</v>
      </c>
      <c r="R299" s="8">
        <v>0</v>
      </c>
      <c r="S299" s="8">
        <v>27800.57</v>
      </c>
      <c r="T299" s="8">
        <v>0</v>
      </c>
      <c r="U299" s="8">
        <v>236.63</v>
      </c>
      <c r="V299" s="8">
        <v>0</v>
      </c>
      <c r="W299" s="8">
        <v>0</v>
      </c>
      <c r="X299" s="8">
        <v>236.63</v>
      </c>
      <c r="Y299" s="8">
        <v>0</v>
      </c>
      <c r="Z299" s="8">
        <v>0</v>
      </c>
      <c r="AA299" s="8">
        <v>0</v>
      </c>
      <c r="AB299" s="8">
        <v>163.74</v>
      </c>
      <c r="AC299" s="8">
        <v>0</v>
      </c>
      <c r="AD299" s="8">
        <v>0</v>
      </c>
      <c r="AE299" s="8">
        <v>0</v>
      </c>
      <c r="AF299" s="8">
        <v>0</v>
      </c>
      <c r="AG299" s="8">
        <v>-36.49</v>
      </c>
      <c r="AH299" s="8">
        <v>52.05</v>
      </c>
      <c r="AI299" s="8">
        <v>73.849999999999994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3.6819999999999999E-3</v>
      </c>
      <c r="AU299" s="8">
        <f t="shared" si="4"/>
        <v>1056.506318</v>
      </c>
      <c r="AV299" s="8">
        <v>0</v>
      </c>
      <c r="AW299" s="8">
        <v>0</v>
      </c>
      <c r="AX299" s="9">
        <v>41</v>
      </c>
      <c r="AY299" s="9">
        <v>300</v>
      </c>
      <c r="AZ299" s="8">
        <v>313074.7</v>
      </c>
      <c r="BA299" s="8">
        <v>88339.5</v>
      </c>
      <c r="BB299" s="7">
        <v>90</v>
      </c>
      <c r="BC299" s="7">
        <v>28.3231317813662</v>
      </c>
      <c r="BD299" s="7">
        <v>10.01</v>
      </c>
      <c r="BE299" s="7"/>
      <c r="BF299" s="6" t="s">
        <v>419</v>
      </c>
      <c r="BG299" s="4"/>
      <c r="BH299" s="6" t="s">
        <v>420</v>
      </c>
      <c r="BI299" s="6" t="s">
        <v>421</v>
      </c>
      <c r="BJ299" s="6" t="s">
        <v>642</v>
      </c>
      <c r="BK299" s="6" t="s">
        <v>423</v>
      </c>
      <c r="BL299" s="5" t="s">
        <v>1</v>
      </c>
      <c r="BM299" s="7">
        <v>226524.52107228999</v>
      </c>
      <c r="BN299" s="5" t="s">
        <v>3</v>
      </c>
      <c r="BO299" s="7"/>
      <c r="BP299" s="10">
        <v>37568</v>
      </c>
      <c r="BQ299" s="10">
        <v>46699</v>
      </c>
      <c r="BR299" s="7">
        <v>0</v>
      </c>
      <c r="BS299" s="7">
        <v>163.74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45444</v>
      </c>
      <c r="E300" s="13" t="s">
        <v>174</v>
      </c>
      <c r="F300" s="22">
        <v>181</v>
      </c>
      <c r="G300" s="22">
        <v>180</v>
      </c>
      <c r="H300" s="15">
        <v>28369.87</v>
      </c>
      <c r="I300" s="15">
        <v>52832.41</v>
      </c>
      <c r="J300" s="15">
        <v>0</v>
      </c>
      <c r="K300" s="15">
        <v>81202.28</v>
      </c>
      <c r="L300" s="15">
        <v>566.71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81202.28</v>
      </c>
      <c r="T300" s="15">
        <v>92553.69</v>
      </c>
      <c r="U300" s="15">
        <v>236.65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92790.34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0</v>
      </c>
      <c r="AV300" s="15">
        <v>53399.12</v>
      </c>
      <c r="AW300" s="15">
        <v>92790.34</v>
      </c>
      <c r="AX300" s="16">
        <v>41</v>
      </c>
      <c r="AY300" s="16">
        <v>300</v>
      </c>
      <c r="AZ300" s="15">
        <v>313321.07</v>
      </c>
      <c r="BA300" s="15">
        <v>88339.5</v>
      </c>
      <c r="BB300" s="14">
        <v>90</v>
      </c>
      <c r="BC300" s="14">
        <v>82.728623096123499</v>
      </c>
      <c r="BD300" s="14">
        <v>10.01</v>
      </c>
      <c r="BE300" s="14"/>
      <c r="BF300" s="13" t="s">
        <v>419</v>
      </c>
      <c r="BG300" s="11"/>
      <c r="BH300" s="13" t="s">
        <v>420</v>
      </c>
      <c r="BI300" s="13" t="s">
        <v>421</v>
      </c>
      <c r="BJ300" s="13" t="s">
        <v>642</v>
      </c>
      <c r="BK300" s="13" t="s">
        <v>426</v>
      </c>
      <c r="BL300" s="12" t="s">
        <v>1</v>
      </c>
      <c r="BM300" s="14">
        <v>661652.17428915994</v>
      </c>
      <c r="BN300" s="12" t="s">
        <v>3</v>
      </c>
      <c r="BO300" s="14"/>
      <c r="BP300" s="17">
        <v>37575</v>
      </c>
      <c r="BQ300" s="17">
        <v>46706</v>
      </c>
      <c r="BR300" s="14">
        <v>52419.41</v>
      </c>
      <c r="BS300" s="14">
        <v>163.74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45444</v>
      </c>
      <c r="E301" s="6" t="s">
        <v>646</v>
      </c>
      <c r="F301" s="21">
        <v>1</v>
      </c>
      <c r="G301" s="21">
        <v>1</v>
      </c>
      <c r="H301" s="8">
        <v>20648.47</v>
      </c>
      <c r="I301" s="8">
        <v>462.5</v>
      </c>
      <c r="J301" s="8">
        <v>0</v>
      </c>
      <c r="K301" s="8">
        <v>21110.97</v>
      </c>
      <c r="L301" s="8">
        <v>460.25</v>
      </c>
      <c r="M301" s="8">
        <v>0</v>
      </c>
      <c r="N301" s="8">
        <v>0</v>
      </c>
      <c r="O301" s="8">
        <v>413.97</v>
      </c>
      <c r="P301" s="8">
        <v>0</v>
      </c>
      <c r="Q301" s="8">
        <v>0</v>
      </c>
      <c r="R301" s="8">
        <v>0</v>
      </c>
      <c r="S301" s="8">
        <v>20697</v>
      </c>
      <c r="T301" s="8">
        <v>175.35</v>
      </c>
      <c r="U301" s="8">
        <v>171.55</v>
      </c>
      <c r="V301" s="8">
        <v>0</v>
      </c>
      <c r="W301" s="8">
        <v>175.35</v>
      </c>
      <c r="X301" s="8">
        <v>0</v>
      </c>
      <c r="Y301" s="8">
        <v>0</v>
      </c>
      <c r="Z301" s="8">
        <v>0</v>
      </c>
      <c r="AA301" s="8">
        <v>171.55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-27.64</v>
      </c>
      <c r="AH301" s="8">
        <v>0</v>
      </c>
      <c r="AI301" s="8">
        <v>0</v>
      </c>
      <c r="AJ301" s="8">
        <v>166.23</v>
      </c>
      <c r="AK301" s="8">
        <v>0</v>
      </c>
      <c r="AL301" s="8">
        <v>0</v>
      </c>
      <c r="AM301" s="8">
        <v>42.56</v>
      </c>
      <c r="AN301" s="8">
        <v>0</v>
      </c>
      <c r="AO301" s="8">
        <v>42.82</v>
      </c>
      <c r="AP301" s="8">
        <v>58.31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871.6</v>
      </c>
      <c r="AV301" s="8">
        <v>508.78</v>
      </c>
      <c r="AW301" s="8">
        <v>171.55</v>
      </c>
      <c r="AX301" s="9">
        <v>41</v>
      </c>
      <c r="AY301" s="9">
        <v>300</v>
      </c>
      <c r="AZ301" s="8">
        <v>313389.58</v>
      </c>
      <c r="BA301" s="8">
        <v>69690</v>
      </c>
      <c r="BB301" s="7">
        <v>71</v>
      </c>
      <c r="BC301" s="7">
        <v>21.0860525182953</v>
      </c>
      <c r="BD301" s="7">
        <v>9.9700000000000006</v>
      </c>
      <c r="BE301" s="7"/>
      <c r="BF301" s="6" t="s">
        <v>419</v>
      </c>
      <c r="BG301" s="4"/>
      <c r="BH301" s="6" t="s">
        <v>420</v>
      </c>
      <c r="BI301" s="6" t="s">
        <v>421</v>
      </c>
      <c r="BJ301" s="6" t="s">
        <v>642</v>
      </c>
      <c r="BK301" s="6" t="s">
        <v>425</v>
      </c>
      <c r="BL301" s="5" t="s">
        <v>1</v>
      </c>
      <c r="BM301" s="7">
        <v>168643.233309</v>
      </c>
      <c r="BN301" s="5" t="s">
        <v>3</v>
      </c>
      <c r="BO301" s="7"/>
      <c r="BP301" s="10">
        <v>37578</v>
      </c>
      <c r="BQ301" s="10">
        <v>46709</v>
      </c>
      <c r="BR301" s="7">
        <v>267.36</v>
      </c>
      <c r="BS301" s="7">
        <v>166.23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45444</v>
      </c>
      <c r="E302" s="13" t="s">
        <v>329</v>
      </c>
      <c r="F302" s="22">
        <v>50</v>
      </c>
      <c r="G302" s="22">
        <v>49</v>
      </c>
      <c r="H302" s="15">
        <v>29815.360000000001</v>
      </c>
      <c r="I302" s="15">
        <v>25503.05</v>
      </c>
      <c r="J302" s="15">
        <v>0</v>
      </c>
      <c r="K302" s="15">
        <v>55318.41</v>
      </c>
      <c r="L302" s="15">
        <v>622.21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55318.41</v>
      </c>
      <c r="T302" s="15">
        <v>17285.78</v>
      </c>
      <c r="U302" s="15">
        <v>241.26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17527.04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15">
        <v>0</v>
      </c>
      <c r="AU302" s="8">
        <f t="shared" si="4"/>
        <v>0</v>
      </c>
      <c r="AV302" s="15">
        <v>26125.26</v>
      </c>
      <c r="AW302" s="15">
        <v>17527.04</v>
      </c>
      <c r="AX302" s="16">
        <v>40</v>
      </c>
      <c r="AY302" s="16">
        <v>300</v>
      </c>
      <c r="AZ302" s="15">
        <v>343282.75</v>
      </c>
      <c r="BA302" s="15">
        <v>97200</v>
      </c>
      <c r="BB302" s="14">
        <v>90</v>
      </c>
      <c r="BC302" s="14">
        <v>51.220750000000002</v>
      </c>
      <c r="BD302" s="14">
        <v>9.7100000000000009</v>
      </c>
      <c r="BE302" s="14"/>
      <c r="BF302" s="13" t="s">
        <v>419</v>
      </c>
      <c r="BG302" s="11"/>
      <c r="BH302" s="13" t="s">
        <v>420</v>
      </c>
      <c r="BI302" s="13" t="s">
        <v>421</v>
      </c>
      <c r="BJ302" s="13" t="s">
        <v>424</v>
      </c>
      <c r="BK302" s="13" t="s">
        <v>426</v>
      </c>
      <c r="BL302" s="12" t="s">
        <v>1</v>
      </c>
      <c r="BM302" s="14">
        <v>450745.30240677</v>
      </c>
      <c r="BN302" s="12" t="s">
        <v>3</v>
      </c>
      <c r="BO302" s="14"/>
      <c r="BP302" s="17">
        <v>37546</v>
      </c>
      <c r="BQ302" s="17">
        <v>46677</v>
      </c>
      <c r="BR302" s="14">
        <v>15867</v>
      </c>
      <c r="BS302" s="14">
        <v>180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45444</v>
      </c>
      <c r="E303" s="6" t="s">
        <v>647</v>
      </c>
      <c r="F303" s="21">
        <v>0</v>
      </c>
      <c r="G303" s="21">
        <v>0</v>
      </c>
      <c r="H303" s="8">
        <v>31038.68</v>
      </c>
      <c r="I303" s="8">
        <v>548.91999999999996</v>
      </c>
      <c r="J303" s="8">
        <v>0</v>
      </c>
      <c r="K303" s="8">
        <v>31587.599999999999</v>
      </c>
      <c r="L303" s="8">
        <v>553.61</v>
      </c>
      <c r="M303" s="8">
        <v>0</v>
      </c>
      <c r="N303" s="8">
        <v>0</v>
      </c>
      <c r="O303" s="8">
        <v>548.91999999999996</v>
      </c>
      <c r="P303" s="8">
        <v>553.61</v>
      </c>
      <c r="Q303" s="8">
        <v>0</v>
      </c>
      <c r="R303" s="8">
        <v>0</v>
      </c>
      <c r="S303" s="8">
        <v>30485.07</v>
      </c>
      <c r="T303" s="8">
        <v>270.07</v>
      </c>
      <c r="U303" s="8">
        <v>265.38</v>
      </c>
      <c r="V303" s="8">
        <v>0</v>
      </c>
      <c r="W303" s="8">
        <v>270.07</v>
      </c>
      <c r="X303" s="8">
        <v>265.38</v>
      </c>
      <c r="Y303" s="8">
        <v>0</v>
      </c>
      <c r="Z303" s="8">
        <v>0</v>
      </c>
      <c r="AA303" s="8">
        <v>0</v>
      </c>
      <c r="AB303" s="8">
        <v>74.73</v>
      </c>
      <c r="AC303" s="8">
        <v>0</v>
      </c>
      <c r="AD303" s="8">
        <v>0</v>
      </c>
      <c r="AE303" s="8">
        <v>0</v>
      </c>
      <c r="AF303" s="8">
        <v>0</v>
      </c>
      <c r="AG303" s="8">
        <v>-104.87</v>
      </c>
      <c r="AH303" s="8">
        <v>48.37</v>
      </c>
      <c r="AI303" s="8">
        <v>73.760000000000005</v>
      </c>
      <c r="AJ303" s="8">
        <v>74.73</v>
      </c>
      <c r="AK303" s="8">
        <v>0</v>
      </c>
      <c r="AL303" s="8">
        <v>0</v>
      </c>
      <c r="AM303" s="8">
        <v>43.32</v>
      </c>
      <c r="AN303" s="8">
        <v>0</v>
      </c>
      <c r="AO303" s="8">
        <v>48.37</v>
      </c>
      <c r="AP303" s="8">
        <v>73.760000000000005</v>
      </c>
      <c r="AQ303" s="8">
        <v>0</v>
      </c>
      <c r="AR303" s="8">
        <v>0</v>
      </c>
      <c r="AS303" s="8">
        <v>0</v>
      </c>
      <c r="AT303" s="8">
        <v>7.3639999999999999E-3</v>
      </c>
      <c r="AU303" s="8">
        <f t="shared" si="4"/>
        <v>1970.142636</v>
      </c>
      <c r="AV303" s="8">
        <v>0</v>
      </c>
      <c r="AW303" s="8">
        <v>0</v>
      </c>
      <c r="AX303" s="9">
        <v>45</v>
      </c>
      <c r="AY303" s="9">
        <v>300</v>
      </c>
      <c r="AZ303" s="8">
        <v>318852.78999999998</v>
      </c>
      <c r="BA303" s="8">
        <v>88339.5</v>
      </c>
      <c r="BB303" s="7">
        <v>90</v>
      </c>
      <c r="BC303" s="7">
        <v>31.0580917935918</v>
      </c>
      <c r="BD303" s="7">
        <v>10.26</v>
      </c>
      <c r="BE303" s="7"/>
      <c r="BF303" s="6" t="s">
        <v>419</v>
      </c>
      <c r="BG303" s="4"/>
      <c r="BH303" s="6" t="s">
        <v>420</v>
      </c>
      <c r="BI303" s="6" t="s">
        <v>421</v>
      </c>
      <c r="BJ303" s="6" t="s">
        <v>424</v>
      </c>
      <c r="BK303" s="6" t="s">
        <v>423</v>
      </c>
      <c r="BL303" s="5" t="s">
        <v>1</v>
      </c>
      <c r="BM303" s="7">
        <v>248398.35591879001</v>
      </c>
      <c r="BN303" s="5" t="s">
        <v>3</v>
      </c>
      <c r="BO303" s="7"/>
      <c r="BP303" s="10">
        <v>37683</v>
      </c>
      <c r="BQ303" s="10">
        <v>46815</v>
      </c>
      <c r="BR303" s="7">
        <v>0</v>
      </c>
      <c r="BS303" s="7">
        <v>74.73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45444</v>
      </c>
      <c r="E304" s="13" t="s">
        <v>175</v>
      </c>
      <c r="F304" s="22">
        <v>132</v>
      </c>
      <c r="G304" s="22">
        <v>131</v>
      </c>
      <c r="H304" s="15">
        <v>46100.38</v>
      </c>
      <c r="I304" s="15">
        <v>61354.91</v>
      </c>
      <c r="J304" s="15">
        <v>0</v>
      </c>
      <c r="K304" s="15">
        <v>107455.29</v>
      </c>
      <c r="L304" s="15">
        <v>766.42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107455.29</v>
      </c>
      <c r="T304" s="15">
        <v>90269.53</v>
      </c>
      <c r="U304" s="15">
        <v>382.25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90651.78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8">
        <f t="shared" si="4"/>
        <v>0</v>
      </c>
      <c r="AV304" s="15">
        <v>62121.33</v>
      </c>
      <c r="AW304" s="15">
        <v>90651.78</v>
      </c>
      <c r="AX304" s="16">
        <v>48</v>
      </c>
      <c r="AY304" s="16">
        <v>300</v>
      </c>
      <c r="AZ304" s="15">
        <v>461176.17</v>
      </c>
      <c r="BA304" s="15">
        <v>126900</v>
      </c>
      <c r="BB304" s="14">
        <v>90</v>
      </c>
      <c r="BC304" s="14">
        <v>76.209425531914903</v>
      </c>
      <c r="BD304" s="14">
        <v>9.9499999999999993</v>
      </c>
      <c r="BE304" s="14"/>
      <c r="BF304" s="13" t="s">
        <v>419</v>
      </c>
      <c r="BG304" s="11"/>
      <c r="BH304" s="13" t="s">
        <v>420</v>
      </c>
      <c r="BI304" s="13" t="s">
        <v>421</v>
      </c>
      <c r="BJ304" s="13" t="s">
        <v>642</v>
      </c>
      <c r="BK304" s="13" t="s">
        <v>426</v>
      </c>
      <c r="BL304" s="12" t="s">
        <v>1</v>
      </c>
      <c r="BM304" s="14">
        <v>875566.87161212997</v>
      </c>
      <c r="BN304" s="12" t="s">
        <v>3</v>
      </c>
      <c r="BO304" s="14"/>
      <c r="BP304" s="17">
        <v>37792</v>
      </c>
      <c r="BQ304" s="17">
        <v>46924</v>
      </c>
      <c r="BR304" s="14">
        <v>41335.07</v>
      </c>
      <c r="BS304" s="14">
        <v>135.44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45444</v>
      </c>
      <c r="E305" s="6" t="s">
        <v>648</v>
      </c>
      <c r="F305" s="21">
        <v>0</v>
      </c>
      <c r="G305" s="21">
        <v>0</v>
      </c>
      <c r="H305" s="8">
        <v>28983.99</v>
      </c>
      <c r="I305" s="8">
        <v>0</v>
      </c>
      <c r="J305" s="8">
        <v>0</v>
      </c>
      <c r="K305" s="8">
        <v>28983.99</v>
      </c>
      <c r="L305" s="8">
        <v>602.02</v>
      </c>
      <c r="M305" s="8">
        <v>0</v>
      </c>
      <c r="N305" s="8">
        <v>0</v>
      </c>
      <c r="O305" s="8">
        <v>0</v>
      </c>
      <c r="P305" s="8">
        <v>602.02</v>
      </c>
      <c r="Q305" s="8">
        <v>0</v>
      </c>
      <c r="R305" s="8">
        <v>0</v>
      </c>
      <c r="S305" s="8">
        <v>28381.97</v>
      </c>
      <c r="T305" s="8">
        <v>0</v>
      </c>
      <c r="U305" s="8">
        <v>239.84</v>
      </c>
      <c r="V305" s="8">
        <v>0</v>
      </c>
      <c r="W305" s="8">
        <v>0</v>
      </c>
      <c r="X305" s="8">
        <v>239.84</v>
      </c>
      <c r="Y305" s="8">
        <v>0</v>
      </c>
      <c r="Z305" s="8">
        <v>0</v>
      </c>
      <c r="AA305" s="8">
        <v>0</v>
      </c>
      <c r="AB305" s="8">
        <v>100.73</v>
      </c>
      <c r="AC305" s="8">
        <v>0</v>
      </c>
      <c r="AD305" s="8">
        <v>0</v>
      </c>
      <c r="AE305" s="8">
        <v>0</v>
      </c>
      <c r="AF305" s="8">
        <v>0</v>
      </c>
      <c r="AG305" s="8">
        <v>-46.24</v>
      </c>
      <c r="AH305" s="8">
        <v>51.01</v>
      </c>
      <c r="AI305" s="8">
        <v>77.67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77.56</v>
      </c>
      <c r="AR305" s="8">
        <v>0</v>
      </c>
      <c r="AS305" s="8">
        <v>59.41</v>
      </c>
      <c r="AT305" s="8">
        <v>0</v>
      </c>
      <c r="AU305" s="8">
        <f t="shared" si="4"/>
        <v>1043.1799999999998</v>
      </c>
      <c r="AV305" s="8">
        <v>0</v>
      </c>
      <c r="AW305" s="8">
        <v>0</v>
      </c>
      <c r="AX305" s="9">
        <v>50</v>
      </c>
      <c r="AY305" s="9">
        <v>300</v>
      </c>
      <c r="AZ305" s="8">
        <v>339126.44</v>
      </c>
      <c r="BA305" s="8">
        <v>93150</v>
      </c>
      <c r="BB305" s="7">
        <v>90</v>
      </c>
      <c r="BC305" s="7">
        <v>27.422193236715</v>
      </c>
      <c r="BD305" s="7">
        <v>9.93</v>
      </c>
      <c r="BE305" s="7"/>
      <c r="BF305" s="6" t="s">
        <v>419</v>
      </c>
      <c r="BG305" s="4"/>
      <c r="BH305" s="6" t="s">
        <v>420</v>
      </c>
      <c r="BI305" s="6" t="s">
        <v>421</v>
      </c>
      <c r="BJ305" s="6" t="s">
        <v>642</v>
      </c>
      <c r="BK305" s="6" t="s">
        <v>423</v>
      </c>
      <c r="BL305" s="5" t="s">
        <v>1</v>
      </c>
      <c r="BM305" s="7">
        <v>231261.88280809001</v>
      </c>
      <c r="BN305" s="5" t="s">
        <v>3</v>
      </c>
      <c r="BO305" s="7"/>
      <c r="BP305" s="10">
        <v>37840</v>
      </c>
      <c r="BQ305" s="10">
        <v>46972</v>
      </c>
      <c r="BR305" s="7">
        <v>0</v>
      </c>
      <c r="BS305" s="7">
        <v>100.73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45444</v>
      </c>
      <c r="E306" s="13" t="s">
        <v>649</v>
      </c>
      <c r="F306" s="22">
        <v>0</v>
      </c>
      <c r="G306" s="22">
        <v>0</v>
      </c>
      <c r="H306" s="15">
        <v>48934.7</v>
      </c>
      <c r="I306" s="15">
        <v>0</v>
      </c>
      <c r="J306" s="15">
        <v>0</v>
      </c>
      <c r="K306" s="15">
        <v>48934.7</v>
      </c>
      <c r="L306" s="15">
        <v>794.29</v>
      </c>
      <c r="M306" s="15">
        <v>0</v>
      </c>
      <c r="N306" s="15">
        <v>0</v>
      </c>
      <c r="O306" s="15">
        <v>0</v>
      </c>
      <c r="P306" s="15">
        <v>794.29</v>
      </c>
      <c r="Q306" s="15">
        <v>0</v>
      </c>
      <c r="R306" s="15">
        <v>0</v>
      </c>
      <c r="S306" s="15">
        <v>48140.41</v>
      </c>
      <c r="T306" s="15">
        <v>0</v>
      </c>
      <c r="U306" s="15">
        <v>404.53</v>
      </c>
      <c r="V306" s="15">
        <v>0</v>
      </c>
      <c r="W306" s="15">
        <v>0</v>
      </c>
      <c r="X306" s="15">
        <v>404.53</v>
      </c>
      <c r="Y306" s="15">
        <v>0</v>
      </c>
      <c r="Z306" s="15">
        <v>0</v>
      </c>
      <c r="AA306" s="15">
        <v>0</v>
      </c>
      <c r="AB306" s="15">
        <v>144.49</v>
      </c>
      <c r="AC306" s="15">
        <v>0</v>
      </c>
      <c r="AD306" s="15">
        <v>0</v>
      </c>
      <c r="AE306" s="15">
        <v>0</v>
      </c>
      <c r="AF306" s="15">
        <v>0</v>
      </c>
      <c r="AG306" s="15">
        <v>-67.05</v>
      </c>
      <c r="AH306" s="15">
        <v>72.709999999999994</v>
      </c>
      <c r="AI306" s="15">
        <v>110.92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4.9090000000000002E-3</v>
      </c>
      <c r="AU306" s="8">
        <f t="shared" si="4"/>
        <v>1459.8850909999999</v>
      </c>
      <c r="AV306" s="15">
        <v>0</v>
      </c>
      <c r="AW306" s="15">
        <v>0</v>
      </c>
      <c r="AX306" s="16">
        <v>49</v>
      </c>
      <c r="AY306" s="16">
        <v>300</v>
      </c>
      <c r="AZ306" s="15">
        <v>482961.17</v>
      </c>
      <c r="BA306" s="15">
        <v>132750</v>
      </c>
      <c r="BB306" s="14">
        <v>90</v>
      </c>
      <c r="BC306" s="14">
        <v>32.637566101694901</v>
      </c>
      <c r="BD306" s="14">
        <v>9.92</v>
      </c>
      <c r="BE306" s="14"/>
      <c r="BF306" s="13" t="s">
        <v>419</v>
      </c>
      <c r="BG306" s="11"/>
      <c r="BH306" s="13" t="s">
        <v>420</v>
      </c>
      <c r="BI306" s="13" t="s">
        <v>421</v>
      </c>
      <c r="BJ306" s="13" t="s">
        <v>642</v>
      </c>
      <c r="BK306" s="13" t="s">
        <v>423</v>
      </c>
      <c r="BL306" s="12" t="s">
        <v>1</v>
      </c>
      <c r="BM306" s="14">
        <v>392257.54434076999</v>
      </c>
      <c r="BN306" s="12" t="s">
        <v>3</v>
      </c>
      <c r="BO306" s="14"/>
      <c r="BP306" s="17">
        <v>37827</v>
      </c>
      <c r="BQ306" s="17">
        <v>46959</v>
      </c>
      <c r="BR306" s="14">
        <v>0</v>
      </c>
      <c r="BS306" s="14">
        <v>144.49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45444</v>
      </c>
      <c r="E307" s="6" t="s">
        <v>650</v>
      </c>
      <c r="F307" s="21">
        <v>0</v>
      </c>
      <c r="G307" s="21">
        <v>0</v>
      </c>
      <c r="H307" s="8">
        <v>39804.49</v>
      </c>
      <c r="I307" s="8">
        <v>0</v>
      </c>
      <c r="J307" s="8">
        <v>0</v>
      </c>
      <c r="K307" s="8">
        <v>39804.49</v>
      </c>
      <c r="L307" s="8">
        <v>630.41999999999996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39804.49</v>
      </c>
      <c r="T307" s="8">
        <v>0</v>
      </c>
      <c r="U307" s="8">
        <v>329.38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329.38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630.41999999999996</v>
      </c>
      <c r="AW307" s="8">
        <v>329.38</v>
      </c>
      <c r="AX307" s="9">
        <v>50</v>
      </c>
      <c r="AY307" s="9">
        <v>300</v>
      </c>
      <c r="AZ307" s="8">
        <v>386575.08</v>
      </c>
      <c r="BA307" s="8">
        <v>106200</v>
      </c>
      <c r="BB307" s="7">
        <v>90</v>
      </c>
      <c r="BC307" s="7">
        <v>33.732618644067799</v>
      </c>
      <c r="BD307" s="7">
        <v>9.93</v>
      </c>
      <c r="BE307" s="7"/>
      <c r="BF307" s="6" t="s">
        <v>419</v>
      </c>
      <c r="BG307" s="4"/>
      <c r="BH307" s="6" t="s">
        <v>420</v>
      </c>
      <c r="BI307" s="6" t="s">
        <v>421</v>
      </c>
      <c r="BJ307" s="6" t="s">
        <v>642</v>
      </c>
      <c r="BK307" s="6" t="s">
        <v>423</v>
      </c>
      <c r="BL307" s="5" t="s">
        <v>1</v>
      </c>
      <c r="BM307" s="7">
        <v>324334.82600453001</v>
      </c>
      <c r="BN307" s="5" t="s">
        <v>3</v>
      </c>
      <c r="BO307" s="7"/>
      <c r="BP307" s="10">
        <v>37837</v>
      </c>
      <c r="BQ307" s="10">
        <v>46969</v>
      </c>
      <c r="BR307" s="7">
        <v>261.73</v>
      </c>
      <c r="BS307" s="7">
        <v>114.84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45444</v>
      </c>
      <c r="E308" s="13" t="s">
        <v>176</v>
      </c>
      <c r="F308" s="22">
        <v>138</v>
      </c>
      <c r="G308" s="22">
        <v>137</v>
      </c>
      <c r="H308" s="15">
        <v>47699.05</v>
      </c>
      <c r="I308" s="15">
        <v>60655.83</v>
      </c>
      <c r="J308" s="15">
        <v>0</v>
      </c>
      <c r="K308" s="15">
        <v>108354.88</v>
      </c>
      <c r="L308" s="15">
        <v>738.2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108354.88</v>
      </c>
      <c r="T308" s="15">
        <v>95575.35</v>
      </c>
      <c r="U308" s="15">
        <v>393.91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95969.26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8">
        <f t="shared" si="4"/>
        <v>0</v>
      </c>
      <c r="AV308" s="15">
        <v>61394.03</v>
      </c>
      <c r="AW308" s="15">
        <v>95969.26</v>
      </c>
      <c r="AX308" s="16">
        <v>51</v>
      </c>
      <c r="AY308" s="16">
        <v>300</v>
      </c>
      <c r="AZ308" s="15">
        <v>458105.9</v>
      </c>
      <c r="BA308" s="15">
        <v>125460</v>
      </c>
      <c r="BB308" s="14">
        <v>90</v>
      </c>
      <c r="BC308" s="14">
        <v>77.729469153515097</v>
      </c>
      <c r="BD308" s="14">
        <v>9.91</v>
      </c>
      <c r="BE308" s="14"/>
      <c r="BF308" s="13" t="s">
        <v>419</v>
      </c>
      <c r="BG308" s="11"/>
      <c r="BH308" s="13" t="s">
        <v>420</v>
      </c>
      <c r="BI308" s="13" t="s">
        <v>421</v>
      </c>
      <c r="BJ308" s="13" t="s">
        <v>642</v>
      </c>
      <c r="BK308" s="13" t="s">
        <v>426</v>
      </c>
      <c r="BL308" s="12" t="s">
        <v>1</v>
      </c>
      <c r="BM308" s="14">
        <v>882896.90815136</v>
      </c>
      <c r="BN308" s="12" t="s">
        <v>3</v>
      </c>
      <c r="BO308" s="14"/>
      <c r="BP308" s="17">
        <v>37879</v>
      </c>
      <c r="BQ308" s="17">
        <v>47011</v>
      </c>
      <c r="BR308" s="14">
        <v>43213.71</v>
      </c>
      <c r="BS308" s="14">
        <v>137.43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45444</v>
      </c>
      <c r="E309" s="6" t="s">
        <v>177</v>
      </c>
      <c r="F309" s="21">
        <v>208</v>
      </c>
      <c r="G309" s="21">
        <v>207</v>
      </c>
      <c r="H309" s="8">
        <v>32796.68</v>
      </c>
      <c r="I309" s="8">
        <v>49776.959999999999</v>
      </c>
      <c r="J309" s="8">
        <v>0</v>
      </c>
      <c r="K309" s="8">
        <v>82573.64</v>
      </c>
      <c r="L309" s="8">
        <v>497.35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82573.64</v>
      </c>
      <c r="T309" s="8">
        <v>109212</v>
      </c>
      <c r="U309" s="8">
        <v>267.02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109479.02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50274.31</v>
      </c>
      <c r="AW309" s="8">
        <v>109479.02</v>
      </c>
      <c r="AX309" s="9">
        <v>52</v>
      </c>
      <c r="AY309" s="9">
        <v>300</v>
      </c>
      <c r="AZ309" s="8">
        <v>342233</v>
      </c>
      <c r="BA309" s="8">
        <v>85640</v>
      </c>
      <c r="BB309" s="7">
        <v>83</v>
      </c>
      <c r="BC309" s="7">
        <v>80.028165810369003</v>
      </c>
      <c r="BD309" s="7">
        <v>9.77</v>
      </c>
      <c r="BE309" s="7"/>
      <c r="BF309" s="6" t="s">
        <v>419</v>
      </c>
      <c r="BG309" s="4"/>
      <c r="BH309" s="6" t="s">
        <v>420</v>
      </c>
      <c r="BI309" s="6" t="s">
        <v>421</v>
      </c>
      <c r="BJ309" s="6" t="s">
        <v>642</v>
      </c>
      <c r="BK309" s="6" t="s">
        <v>426</v>
      </c>
      <c r="BL309" s="5" t="s">
        <v>1</v>
      </c>
      <c r="BM309" s="7">
        <v>672826.28572707996</v>
      </c>
      <c r="BN309" s="5" t="s">
        <v>3</v>
      </c>
      <c r="BO309" s="7"/>
      <c r="BP309" s="10">
        <v>37907</v>
      </c>
      <c r="BQ309" s="10">
        <v>47039</v>
      </c>
      <c r="BR309" s="7">
        <v>37189.46</v>
      </c>
      <c r="BS309" s="7">
        <v>61.44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45444</v>
      </c>
      <c r="E310" s="13" t="s">
        <v>178</v>
      </c>
      <c r="F310" s="22">
        <v>161</v>
      </c>
      <c r="G310" s="22">
        <v>160</v>
      </c>
      <c r="H310" s="15">
        <v>35672.410000000003</v>
      </c>
      <c r="I310" s="15">
        <v>48435.43</v>
      </c>
      <c r="J310" s="15">
        <v>0</v>
      </c>
      <c r="K310" s="15">
        <v>84107.839999999997</v>
      </c>
      <c r="L310" s="15">
        <v>540.97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84107.839999999997</v>
      </c>
      <c r="T310" s="15">
        <v>85419.97</v>
      </c>
      <c r="U310" s="15">
        <v>290.43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85710.399999999994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8">
        <f t="shared" si="4"/>
        <v>0</v>
      </c>
      <c r="AV310" s="15">
        <v>48976.4</v>
      </c>
      <c r="AW310" s="15">
        <v>85710.399999999994</v>
      </c>
      <c r="AX310" s="16">
        <v>52</v>
      </c>
      <c r="AY310" s="16">
        <v>300</v>
      </c>
      <c r="AZ310" s="15">
        <v>342233</v>
      </c>
      <c r="BA310" s="15">
        <v>93150</v>
      </c>
      <c r="BB310" s="14">
        <v>90</v>
      </c>
      <c r="BC310" s="14">
        <v>81.263613526569998</v>
      </c>
      <c r="BD310" s="14">
        <v>9.77</v>
      </c>
      <c r="BE310" s="14"/>
      <c r="BF310" s="13" t="s">
        <v>419</v>
      </c>
      <c r="BG310" s="11"/>
      <c r="BH310" s="13" t="s">
        <v>420</v>
      </c>
      <c r="BI310" s="13" t="s">
        <v>421</v>
      </c>
      <c r="BJ310" s="13" t="s">
        <v>642</v>
      </c>
      <c r="BK310" s="13" t="s">
        <v>426</v>
      </c>
      <c r="BL310" s="12" t="s">
        <v>1</v>
      </c>
      <c r="BM310" s="14">
        <v>685327.24956448004</v>
      </c>
      <c r="BN310" s="12" t="s">
        <v>3</v>
      </c>
      <c r="BO310" s="14"/>
      <c r="BP310" s="17">
        <v>37907</v>
      </c>
      <c r="BQ310" s="17">
        <v>47039</v>
      </c>
      <c r="BR310" s="14">
        <v>31314.6</v>
      </c>
      <c r="BS310" s="14">
        <v>66.83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45444</v>
      </c>
      <c r="E311" s="6" t="s">
        <v>179</v>
      </c>
      <c r="F311" s="5" t="s">
        <v>779</v>
      </c>
      <c r="G311" s="21">
        <v>198</v>
      </c>
      <c r="H311" s="8">
        <v>84448.639999999999</v>
      </c>
      <c r="I311" s="8">
        <v>127445.42</v>
      </c>
      <c r="J311" s="8">
        <v>0</v>
      </c>
      <c r="K311" s="8">
        <v>211894.06</v>
      </c>
      <c r="L311" s="8">
        <v>1306.83</v>
      </c>
      <c r="M311" s="8">
        <v>211894.06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211894.06</v>
      </c>
      <c r="T311" s="8">
        <v>271398.34000000003</v>
      </c>
      <c r="U311" s="8">
        <v>697.41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272095.75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0</v>
      </c>
      <c r="AV311" s="8">
        <v>128752.25</v>
      </c>
      <c r="AW311" s="8">
        <v>272095.75</v>
      </c>
      <c r="AX311" s="9">
        <v>51</v>
      </c>
      <c r="AY311" s="9">
        <v>300</v>
      </c>
      <c r="AZ311" s="8">
        <v>810000.02</v>
      </c>
      <c r="BA311" s="8">
        <v>222109.63</v>
      </c>
      <c r="BB311" s="7">
        <v>90</v>
      </c>
      <c r="BC311" s="7">
        <v>85.860596859307705</v>
      </c>
      <c r="BD311" s="7">
        <v>9.91</v>
      </c>
      <c r="BE311" s="7"/>
      <c r="BF311" s="6" t="s">
        <v>419</v>
      </c>
      <c r="BG311" s="4"/>
      <c r="BH311" s="6" t="s">
        <v>610</v>
      </c>
      <c r="BI311" s="6" t="s">
        <v>611</v>
      </c>
      <c r="BJ311" s="6" t="s">
        <v>651</v>
      </c>
      <c r="BK311" s="6" t="s">
        <v>426</v>
      </c>
      <c r="BL311" s="5" t="s">
        <v>1</v>
      </c>
      <c r="BM311" s="7">
        <v>0</v>
      </c>
      <c r="BN311" s="5" t="s">
        <v>3</v>
      </c>
      <c r="BO311" s="7"/>
      <c r="BP311" s="10">
        <v>37869</v>
      </c>
      <c r="BQ311" s="10">
        <v>47001</v>
      </c>
      <c r="BR311" s="7">
        <v>109654.59</v>
      </c>
      <c r="BS311" s="7">
        <v>0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45444</v>
      </c>
      <c r="E312" s="13" t="s">
        <v>180</v>
      </c>
      <c r="F312" s="22">
        <v>83</v>
      </c>
      <c r="G312" s="22">
        <v>82</v>
      </c>
      <c r="H312" s="15">
        <v>32857.4</v>
      </c>
      <c r="I312" s="15">
        <v>30025.21</v>
      </c>
      <c r="J312" s="15">
        <v>0</v>
      </c>
      <c r="K312" s="15">
        <v>62882.61</v>
      </c>
      <c r="L312" s="15">
        <v>499.06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62882.61</v>
      </c>
      <c r="T312" s="15">
        <v>33600.1</v>
      </c>
      <c r="U312" s="15">
        <v>267.51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33867.61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8">
        <f t="shared" si="4"/>
        <v>0</v>
      </c>
      <c r="AV312" s="15">
        <v>30524.27</v>
      </c>
      <c r="AW312" s="15">
        <v>33867.61</v>
      </c>
      <c r="AX312" s="16">
        <v>52</v>
      </c>
      <c r="AY312" s="16">
        <v>300</v>
      </c>
      <c r="AZ312" s="15">
        <v>315600.02</v>
      </c>
      <c r="BA312" s="15">
        <v>85886.1</v>
      </c>
      <c r="BB312" s="14">
        <v>90</v>
      </c>
      <c r="BC312" s="14">
        <v>65.894654664724598</v>
      </c>
      <c r="BD312" s="14">
        <v>9.77</v>
      </c>
      <c r="BE312" s="14"/>
      <c r="BF312" s="13" t="s">
        <v>419</v>
      </c>
      <c r="BG312" s="11"/>
      <c r="BH312" s="13" t="s">
        <v>432</v>
      </c>
      <c r="BI312" s="13" t="s">
        <v>433</v>
      </c>
      <c r="BJ312" s="13" t="s">
        <v>4</v>
      </c>
      <c r="BK312" s="13" t="s">
        <v>426</v>
      </c>
      <c r="BL312" s="12" t="s">
        <v>1</v>
      </c>
      <c r="BM312" s="14">
        <v>512379.89415417</v>
      </c>
      <c r="BN312" s="12" t="s">
        <v>3</v>
      </c>
      <c r="BO312" s="14"/>
      <c r="BP312" s="17">
        <v>37914</v>
      </c>
      <c r="BQ312" s="17">
        <v>47046</v>
      </c>
      <c r="BR312" s="14">
        <v>14980.56</v>
      </c>
      <c r="BS312" s="14">
        <v>61.62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45444</v>
      </c>
      <c r="E313" s="6" t="s">
        <v>181</v>
      </c>
      <c r="F313" s="21">
        <v>74</v>
      </c>
      <c r="G313" s="21">
        <v>73</v>
      </c>
      <c r="H313" s="8">
        <v>31942.799999999999</v>
      </c>
      <c r="I313" s="8">
        <v>26904.93</v>
      </c>
      <c r="J313" s="8">
        <v>0</v>
      </c>
      <c r="K313" s="8">
        <v>58847.73</v>
      </c>
      <c r="L313" s="8">
        <v>485.47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58847.73</v>
      </c>
      <c r="T313" s="8">
        <v>28088.63</v>
      </c>
      <c r="U313" s="8">
        <v>260.07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28348.7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27390.400000000001</v>
      </c>
      <c r="AW313" s="8">
        <v>28348.7</v>
      </c>
      <c r="AX313" s="9">
        <v>52</v>
      </c>
      <c r="AY313" s="9">
        <v>300</v>
      </c>
      <c r="AZ313" s="8">
        <v>315600.02</v>
      </c>
      <c r="BA313" s="8">
        <v>83530.62</v>
      </c>
      <c r="BB313" s="7">
        <v>88</v>
      </c>
      <c r="BC313" s="7">
        <v>61.996430051638598</v>
      </c>
      <c r="BD313" s="7">
        <v>9.77</v>
      </c>
      <c r="BE313" s="7"/>
      <c r="BF313" s="6" t="s">
        <v>419</v>
      </c>
      <c r="BG313" s="4"/>
      <c r="BH313" s="6" t="s">
        <v>432</v>
      </c>
      <c r="BI313" s="6" t="s">
        <v>433</v>
      </c>
      <c r="BJ313" s="6" t="s">
        <v>652</v>
      </c>
      <c r="BK313" s="6" t="s">
        <v>426</v>
      </c>
      <c r="BL313" s="5" t="s">
        <v>1</v>
      </c>
      <c r="BM313" s="7">
        <v>479502.89704280999</v>
      </c>
      <c r="BN313" s="5" t="s">
        <v>3</v>
      </c>
      <c r="BO313" s="7"/>
      <c r="BP313" s="10">
        <v>37914</v>
      </c>
      <c r="BQ313" s="10">
        <v>47046</v>
      </c>
      <c r="BR313" s="7">
        <v>12841.96</v>
      </c>
      <c r="BS313" s="7">
        <v>59.93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45444</v>
      </c>
      <c r="E314" s="13" t="s">
        <v>653</v>
      </c>
      <c r="F314" s="22">
        <v>9</v>
      </c>
      <c r="G314" s="22">
        <v>9</v>
      </c>
      <c r="H314" s="15">
        <v>25478.33</v>
      </c>
      <c r="I314" s="15">
        <v>3479.49</v>
      </c>
      <c r="J314" s="15">
        <v>0</v>
      </c>
      <c r="K314" s="15">
        <v>28957.82</v>
      </c>
      <c r="L314" s="15">
        <v>388.24</v>
      </c>
      <c r="M314" s="15">
        <v>0</v>
      </c>
      <c r="N314" s="15">
        <v>0</v>
      </c>
      <c r="O314" s="15">
        <v>348.14</v>
      </c>
      <c r="P314" s="15">
        <v>0</v>
      </c>
      <c r="Q314" s="15">
        <v>0</v>
      </c>
      <c r="R314" s="15">
        <v>0</v>
      </c>
      <c r="S314" s="15">
        <v>28609.68</v>
      </c>
      <c r="T314" s="15">
        <v>1996.84</v>
      </c>
      <c r="U314" s="15">
        <v>206.59</v>
      </c>
      <c r="V314" s="15">
        <v>0</v>
      </c>
      <c r="W314" s="15">
        <v>233.8</v>
      </c>
      <c r="X314" s="15">
        <v>0</v>
      </c>
      <c r="Y314" s="15">
        <v>0</v>
      </c>
      <c r="Z314" s="15">
        <v>0</v>
      </c>
      <c r="AA314" s="15">
        <v>1969.63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-58.3</v>
      </c>
      <c r="AH314" s="15">
        <v>0</v>
      </c>
      <c r="AI314" s="15">
        <v>0</v>
      </c>
      <c r="AJ314" s="15">
        <v>49.84</v>
      </c>
      <c r="AK314" s="15">
        <v>0</v>
      </c>
      <c r="AL314" s="15">
        <v>0</v>
      </c>
      <c r="AM314" s="15">
        <v>44.53</v>
      </c>
      <c r="AN314" s="15">
        <v>0</v>
      </c>
      <c r="AO314" s="15">
        <v>35.020000000000003</v>
      </c>
      <c r="AP314" s="15">
        <v>55.77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708.8</v>
      </c>
      <c r="AV314" s="15">
        <v>3519.59</v>
      </c>
      <c r="AW314" s="15">
        <v>1969.63</v>
      </c>
      <c r="AX314" s="16">
        <v>52</v>
      </c>
      <c r="AY314" s="16">
        <v>300</v>
      </c>
      <c r="AZ314" s="15">
        <v>315600.02</v>
      </c>
      <c r="BA314" s="15">
        <v>66854.73</v>
      </c>
      <c r="BB314" s="14">
        <v>70</v>
      </c>
      <c r="BC314" s="14">
        <v>29.955660579288899</v>
      </c>
      <c r="BD314" s="14">
        <v>9.73</v>
      </c>
      <c r="BE314" s="14"/>
      <c r="BF314" s="13" t="s">
        <v>419</v>
      </c>
      <c r="BG314" s="11"/>
      <c r="BH314" s="13" t="s">
        <v>432</v>
      </c>
      <c r="BI314" s="13" t="s">
        <v>433</v>
      </c>
      <c r="BJ314" s="13" t="s">
        <v>4</v>
      </c>
      <c r="BK314" s="13" t="s">
        <v>426</v>
      </c>
      <c r="BL314" s="12" t="s">
        <v>1</v>
      </c>
      <c r="BM314" s="14">
        <v>233117.30874696001</v>
      </c>
      <c r="BN314" s="12" t="s">
        <v>3</v>
      </c>
      <c r="BO314" s="14"/>
      <c r="BP314" s="17">
        <v>37914</v>
      </c>
      <c r="BQ314" s="17">
        <v>47046</v>
      </c>
      <c r="BR314" s="14">
        <v>1265.67</v>
      </c>
      <c r="BS314" s="14">
        <v>49.84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45444</v>
      </c>
      <c r="E315" s="6" t="s">
        <v>654</v>
      </c>
      <c r="F315" s="21">
        <v>0</v>
      </c>
      <c r="G315" s="21">
        <v>0</v>
      </c>
      <c r="H315" s="8">
        <v>63115.07</v>
      </c>
      <c r="I315" s="8">
        <v>0</v>
      </c>
      <c r="J315" s="8">
        <v>0</v>
      </c>
      <c r="K315" s="8">
        <v>63115.07</v>
      </c>
      <c r="L315" s="8">
        <v>1105.3</v>
      </c>
      <c r="M315" s="8">
        <v>0</v>
      </c>
      <c r="N315" s="8">
        <v>0</v>
      </c>
      <c r="O315" s="8">
        <v>0</v>
      </c>
      <c r="P315" s="8">
        <v>1105.3</v>
      </c>
      <c r="Q315" s="8">
        <v>0</v>
      </c>
      <c r="R315" s="8">
        <v>0</v>
      </c>
      <c r="S315" s="8">
        <v>62009.77</v>
      </c>
      <c r="T315" s="8">
        <v>0</v>
      </c>
      <c r="U315" s="8">
        <v>513.86</v>
      </c>
      <c r="V315" s="8">
        <v>0</v>
      </c>
      <c r="W315" s="8">
        <v>0</v>
      </c>
      <c r="X315" s="8">
        <v>513.86</v>
      </c>
      <c r="Y315" s="8">
        <v>0</v>
      </c>
      <c r="Z315" s="8">
        <v>0</v>
      </c>
      <c r="AA315" s="8">
        <v>0</v>
      </c>
      <c r="AB315" s="8">
        <v>130.15</v>
      </c>
      <c r="AC315" s="8">
        <v>0</v>
      </c>
      <c r="AD315" s="8">
        <v>0</v>
      </c>
      <c r="AE315" s="8">
        <v>0</v>
      </c>
      <c r="AF315" s="8">
        <v>0</v>
      </c>
      <c r="AG315" s="8">
        <v>-72.239999999999995</v>
      </c>
      <c r="AH315" s="8">
        <v>95.04</v>
      </c>
      <c r="AI315" s="8">
        <v>151.41999999999999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0.01</v>
      </c>
      <c r="AR315" s="8">
        <v>0</v>
      </c>
      <c r="AS315" s="8">
        <v>0.17</v>
      </c>
      <c r="AT315" s="8">
        <v>0</v>
      </c>
      <c r="AU315" s="8">
        <f t="shared" si="4"/>
        <v>1923.37</v>
      </c>
      <c r="AV315" s="8">
        <v>0</v>
      </c>
      <c r="AW315" s="8">
        <v>0</v>
      </c>
      <c r="AX315" s="9">
        <v>52</v>
      </c>
      <c r="AY315" s="9">
        <v>300</v>
      </c>
      <c r="AZ315" s="8">
        <v>750000</v>
      </c>
      <c r="BA315" s="8">
        <v>181410.51</v>
      </c>
      <c r="BB315" s="7">
        <v>80</v>
      </c>
      <c r="BC315" s="7">
        <v>27.345612996733198</v>
      </c>
      <c r="BD315" s="7">
        <v>9.77</v>
      </c>
      <c r="BE315" s="7"/>
      <c r="BF315" s="6" t="s">
        <v>419</v>
      </c>
      <c r="BG315" s="4"/>
      <c r="BH315" s="6" t="s">
        <v>610</v>
      </c>
      <c r="BI315" s="6" t="s">
        <v>611</v>
      </c>
      <c r="BJ315" s="6" t="s">
        <v>651</v>
      </c>
      <c r="BK315" s="6" t="s">
        <v>423</v>
      </c>
      <c r="BL315" s="5" t="s">
        <v>1</v>
      </c>
      <c r="BM315" s="7">
        <v>505267.82188469003</v>
      </c>
      <c r="BN315" s="5" t="s">
        <v>3</v>
      </c>
      <c r="BO315" s="7"/>
      <c r="BP315" s="10">
        <v>37917</v>
      </c>
      <c r="BQ315" s="10">
        <v>47049</v>
      </c>
      <c r="BR315" s="7">
        <v>0</v>
      </c>
      <c r="BS315" s="7">
        <v>130.15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45444</v>
      </c>
      <c r="E316" s="13" t="s">
        <v>292</v>
      </c>
      <c r="F316" s="22">
        <v>38</v>
      </c>
      <c r="G316" s="22">
        <v>38</v>
      </c>
      <c r="H316" s="15">
        <v>0</v>
      </c>
      <c r="I316" s="15">
        <v>26594.18</v>
      </c>
      <c r="J316" s="15">
        <v>0</v>
      </c>
      <c r="K316" s="15">
        <v>26594.18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26594.18</v>
      </c>
      <c r="T316" s="15">
        <v>4802.5600000000004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4802.5600000000004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26594.18</v>
      </c>
      <c r="AW316" s="15">
        <v>4802.5600000000004</v>
      </c>
      <c r="AX316" s="16">
        <v>152</v>
      </c>
      <c r="AY316" s="16">
        <v>360</v>
      </c>
      <c r="AZ316" s="15">
        <v>306827.36</v>
      </c>
      <c r="BA316" s="15">
        <v>88825</v>
      </c>
      <c r="BB316" s="14">
        <v>85</v>
      </c>
      <c r="BC316" s="14">
        <v>25.448976076554999</v>
      </c>
      <c r="BD316" s="14">
        <v>10.5</v>
      </c>
      <c r="BE316" s="14"/>
      <c r="BF316" s="13" t="s">
        <v>419</v>
      </c>
      <c r="BG316" s="11"/>
      <c r="BH316" s="13" t="s">
        <v>436</v>
      </c>
      <c r="BI316" s="13" t="s">
        <v>437</v>
      </c>
      <c r="BJ316" s="13" t="s">
        <v>442</v>
      </c>
      <c r="BK316" s="13" t="s">
        <v>426</v>
      </c>
      <c r="BL316" s="12" t="s">
        <v>1</v>
      </c>
      <c r="BM316" s="14">
        <v>216694.61769345999</v>
      </c>
      <c r="BN316" s="12" t="s">
        <v>3</v>
      </c>
      <c r="BO316" s="14"/>
      <c r="BP316" s="17">
        <v>36916</v>
      </c>
      <c r="BQ316" s="17">
        <v>47873</v>
      </c>
      <c r="BR316" s="14">
        <v>9897.81</v>
      </c>
      <c r="BS316" s="14">
        <v>0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45444</v>
      </c>
      <c r="E317" s="6" t="s">
        <v>655</v>
      </c>
      <c r="F317" s="21">
        <v>0</v>
      </c>
      <c r="G317" s="21">
        <v>0</v>
      </c>
      <c r="H317" s="8">
        <v>47003.78</v>
      </c>
      <c r="I317" s="8">
        <v>0</v>
      </c>
      <c r="J317" s="8">
        <v>0</v>
      </c>
      <c r="K317" s="8">
        <v>47003.78</v>
      </c>
      <c r="L317" s="8">
        <v>401.24</v>
      </c>
      <c r="M317" s="8">
        <v>0</v>
      </c>
      <c r="N317" s="8">
        <v>0</v>
      </c>
      <c r="O317" s="8">
        <v>0</v>
      </c>
      <c r="P317" s="8">
        <v>401.24</v>
      </c>
      <c r="Q317" s="8">
        <v>0</v>
      </c>
      <c r="R317" s="8">
        <v>0</v>
      </c>
      <c r="S317" s="8">
        <v>46602.54</v>
      </c>
      <c r="T317" s="8">
        <v>0</v>
      </c>
      <c r="U317" s="8">
        <v>411.28</v>
      </c>
      <c r="V317" s="8">
        <v>0</v>
      </c>
      <c r="W317" s="8">
        <v>0</v>
      </c>
      <c r="X317" s="8">
        <v>411.28</v>
      </c>
      <c r="Y317" s="8">
        <v>0</v>
      </c>
      <c r="Z317" s="8">
        <v>0</v>
      </c>
      <c r="AA317" s="8">
        <v>0</v>
      </c>
      <c r="AB317" s="8">
        <v>148</v>
      </c>
      <c r="AC317" s="8">
        <v>0</v>
      </c>
      <c r="AD317" s="8">
        <v>0</v>
      </c>
      <c r="AE317" s="8">
        <v>0</v>
      </c>
      <c r="AF317" s="8">
        <v>0</v>
      </c>
      <c r="AG317" s="8">
        <v>-30.25</v>
      </c>
      <c r="AH317" s="8">
        <v>105.69</v>
      </c>
      <c r="AI317" s="8">
        <v>0.31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171.95</v>
      </c>
      <c r="AR317" s="8">
        <v>0</v>
      </c>
      <c r="AS317" s="8">
        <v>165.04</v>
      </c>
      <c r="AT317" s="8">
        <v>0</v>
      </c>
      <c r="AU317" s="8">
        <f t="shared" si="4"/>
        <v>1043.1799999999998</v>
      </c>
      <c r="AV317" s="8">
        <v>0</v>
      </c>
      <c r="AW317" s="8">
        <v>0</v>
      </c>
      <c r="AX317" s="9">
        <v>80</v>
      </c>
      <c r="AY317" s="9">
        <v>360</v>
      </c>
      <c r="AZ317" s="8">
        <v>307533.57</v>
      </c>
      <c r="BA317" s="8">
        <v>88825</v>
      </c>
      <c r="BB317" s="7">
        <v>85</v>
      </c>
      <c r="BC317" s="7">
        <v>44.595732057416299</v>
      </c>
      <c r="BD317" s="7">
        <v>10.5</v>
      </c>
      <c r="BE317" s="7"/>
      <c r="BF317" s="6" t="s">
        <v>419</v>
      </c>
      <c r="BG317" s="4"/>
      <c r="BH317" s="6" t="s">
        <v>436</v>
      </c>
      <c r="BI317" s="6" t="s">
        <v>437</v>
      </c>
      <c r="BJ317" s="6" t="s">
        <v>442</v>
      </c>
      <c r="BK317" s="6" t="s">
        <v>423</v>
      </c>
      <c r="BL317" s="5" t="s">
        <v>1</v>
      </c>
      <c r="BM317" s="7">
        <v>379726.67662038002</v>
      </c>
      <c r="BN317" s="5" t="s">
        <v>3</v>
      </c>
      <c r="BO317" s="7"/>
      <c r="BP317" s="10">
        <v>36929</v>
      </c>
      <c r="BQ317" s="10">
        <v>47886</v>
      </c>
      <c r="BR317" s="7">
        <v>0</v>
      </c>
      <c r="BS317" s="7">
        <v>148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45444</v>
      </c>
      <c r="E318" s="13" t="s">
        <v>182</v>
      </c>
      <c r="F318" s="22">
        <v>106</v>
      </c>
      <c r="G318" s="22">
        <v>105</v>
      </c>
      <c r="H318" s="15">
        <v>29290.16</v>
      </c>
      <c r="I318" s="15">
        <v>42774.46</v>
      </c>
      <c r="J318" s="15">
        <v>0</v>
      </c>
      <c r="K318" s="15">
        <v>72064.62</v>
      </c>
      <c r="L318" s="15">
        <v>607.62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72064.62</v>
      </c>
      <c r="T318" s="15">
        <v>47325.54</v>
      </c>
      <c r="U318" s="15">
        <v>242.38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47567.92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0</v>
      </c>
      <c r="AV318" s="15">
        <v>43382.080000000002</v>
      </c>
      <c r="AW318" s="15">
        <v>47567.92</v>
      </c>
      <c r="AX318" s="16">
        <v>50</v>
      </c>
      <c r="AY318" s="16">
        <v>300</v>
      </c>
      <c r="AZ318" s="15">
        <v>342348.27</v>
      </c>
      <c r="BA318" s="15">
        <v>94050</v>
      </c>
      <c r="BB318" s="14">
        <v>90</v>
      </c>
      <c r="BC318" s="14">
        <v>68.961358851674603</v>
      </c>
      <c r="BD318" s="14">
        <v>9.93</v>
      </c>
      <c r="BE318" s="14"/>
      <c r="BF318" s="13" t="s">
        <v>419</v>
      </c>
      <c r="BG318" s="11"/>
      <c r="BH318" s="13" t="s">
        <v>587</v>
      </c>
      <c r="BI318" s="13" t="s">
        <v>307</v>
      </c>
      <c r="BJ318" s="13" t="s">
        <v>588</v>
      </c>
      <c r="BK318" s="13" t="s">
        <v>426</v>
      </c>
      <c r="BL318" s="12" t="s">
        <v>1</v>
      </c>
      <c r="BM318" s="14">
        <v>587196.72049014003</v>
      </c>
      <c r="BN318" s="12" t="s">
        <v>3</v>
      </c>
      <c r="BO318" s="14"/>
      <c r="BP318" s="17">
        <v>37837</v>
      </c>
      <c r="BQ318" s="17">
        <v>46969</v>
      </c>
      <c r="BR318" s="14">
        <v>24794.04</v>
      </c>
      <c r="BS318" s="14">
        <v>101.7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45444</v>
      </c>
      <c r="E319" s="6" t="s">
        <v>183</v>
      </c>
      <c r="F319" s="21">
        <v>154</v>
      </c>
      <c r="G319" s="21">
        <v>153</v>
      </c>
      <c r="H319" s="8">
        <v>52621.14</v>
      </c>
      <c r="I319" s="8">
        <v>29719.33</v>
      </c>
      <c r="J319" s="8">
        <v>0</v>
      </c>
      <c r="K319" s="8">
        <v>82340.47</v>
      </c>
      <c r="L319" s="8">
        <v>352.09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82340.47</v>
      </c>
      <c r="T319" s="8">
        <v>95403.68</v>
      </c>
      <c r="U319" s="8">
        <v>460.43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95864.11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30071.42</v>
      </c>
      <c r="AW319" s="8">
        <v>95864.11</v>
      </c>
      <c r="AX319" s="9">
        <v>95</v>
      </c>
      <c r="AY319" s="9">
        <v>360</v>
      </c>
      <c r="AZ319" s="8">
        <v>343500.03</v>
      </c>
      <c r="BA319" s="8">
        <v>88825</v>
      </c>
      <c r="BB319" s="7">
        <v>80.569999999999993</v>
      </c>
      <c r="BC319" s="7">
        <v>74.688113345342003</v>
      </c>
      <c r="BD319" s="7">
        <v>10.5</v>
      </c>
      <c r="BE319" s="7"/>
      <c r="BF319" s="6" t="s">
        <v>419</v>
      </c>
      <c r="BG319" s="4"/>
      <c r="BH319" s="6" t="s">
        <v>436</v>
      </c>
      <c r="BI319" s="6" t="s">
        <v>437</v>
      </c>
      <c r="BJ319" s="6" t="s">
        <v>502</v>
      </c>
      <c r="BK319" s="6" t="s">
        <v>426</v>
      </c>
      <c r="BL319" s="5" t="s">
        <v>1</v>
      </c>
      <c r="BM319" s="7">
        <v>670926.37063259003</v>
      </c>
      <c r="BN319" s="5" t="s">
        <v>3</v>
      </c>
      <c r="BO319" s="7"/>
      <c r="BP319" s="10">
        <v>37396</v>
      </c>
      <c r="BQ319" s="10">
        <v>48354</v>
      </c>
      <c r="BR319" s="7">
        <v>39094.44</v>
      </c>
      <c r="BS319" s="7">
        <v>148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45444</v>
      </c>
      <c r="E320" s="13" t="s">
        <v>656</v>
      </c>
      <c r="F320" s="22">
        <v>39</v>
      </c>
      <c r="G320" s="22">
        <v>38</v>
      </c>
      <c r="H320" s="15">
        <v>31812.23</v>
      </c>
      <c r="I320" s="15">
        <v>9914.06</v>
      </c>
      <c r="J320" s="15">
        <v>0</v>
      </c>
      <c r="K320" s="15">
        <v>41726.29</v>
      </c>
      <c r="L320" s="15">
        <v>298.56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41726.29</v>
      </c>
      <c r="T320" s="15">
        <v>12017.2</v>
      </c>
      <c r="U320" s="15">
        <v>263.77999999999997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12280.98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10212.620000000001</v>
      </c>
      <c r="AW320" s="15">
        <v>12280.98</v>
      </c>
      <c r="AX320" s="16">
        <v>81</v>
      </c>
      <c r="AY320" s="16">
        <v>360</v>
      </c>
      <c r="AZ320" s="15">
        <v>210411.27</v>
      </c>
      <c r="BA320" s="15">
        <v>64350</v>
      </c>
      <c r="BB320" s="14">
        <v>90</v>
      </c>
      <c r="BC320" s="14">
        <v>58.358447552447601</v>
      </c>
      <c r="BD320" s="14">
        <v>9.9499999999999993</v>
      </c>
      <c r="BE320" s="14"/>
      <c r="BF320" s="13" t="s">
        <v>419</v>
      </c>
      <c r="BG320" s="11"/>
      <c r="BH320" s="13" t="s">
        <v>436</v>
      </c>
      <c r="BI320" s="13" t="s">
        <v>555</v>
      </c>
      <c r="BJ320" s="13" t="s">
        <v>556</v>
      </c>
      <c r="BK320" s="13" t="s">
        <v>426</v>
      </c>
      <c r="BL320" s="12" t="s">
        <v>1</v>
      </c>
      <c r="BM320" s="14">
        <v>339994.03099912999</v>
      </c>
      <c r="BN320" s="12" t="s">
        <v>3</v>
      </c>
      <c r="BO320" s="14"/>
      <c r="BP320" s="17">
        <v>36959</v>
      </c>
      <c r="BQ320" s="17">
        <v>47916</v>
      </c>
      <c r="BR320" s="14">
        <v>7128</v>
      </c>
      <c r="BS320" s="14">
        <v>104.5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45444</v>
      </c>
      <c r="E321" s="6" t="s">
        <v>184</v>
      </c>
      <c r="F321" s="21">
        <v>188</v>
      </c>
      <c r="G321" s="21">
        <v>187</v>
      </c>
      <c r="H321" s="8">
        <v>102299.33</v>
      </c>
      <c r="I321" s="8">
        <v>168554.1</v>
      </c>
      <c r="J321" s="8">
        <v>0</v>
      </c>
      <c r="K321" s="8">
        <v>270853.43</v>
      </c>
      <c r="L321" s="8">
        <v>1856.2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270853.43</v>
      </c>
      <c r="T321" s="8">
        <v>351561.29</v>
      </c>
      <c r="U321" s="8">
        <v>915.58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352476.87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170410.3</v>
      </c>
      <c r="AW321" s="8">
        <v>352476.87</v>
      </c>
      <c r="AX321" s="9">
        <v>44</v>
      </c>
      <c r="AY321" s="9">
        <v>300</v>
      </c>
      <c r="AZ321" s="8">
        <v>905076.73</v>
      </c>
      <c r="BA321" s="8">
        <v>288314.36</v>
      </c>
      <c r="BB321" s="7">
        <v>85</v>
      </c>
      <c r="BC321" s="7">
        <v>79.852219466279806</v>
      </c>
      <c r="BD321" s="7">
        <v>10.74</v>
      </c>
      <c r="BE321" s="7"/>
      <c r="BF321" s="6" t="s">
        <v>419</v>
      </c>
      <c r="BG321" s="4"/>
      <c r="BH321" s="6" t="s">
        <v>545</v>
      </c>
      <c r="BI321" s="6" t="s">
        <v>657</v>
      </c>
      <c r="BJ321" s="6" t="s">
        <v>658</v>
      </c>
      <c r="BK321" s="6" t="s">
        <v>426</v>
      </c>
      <c r="BL321" s="5" t="s">
        <v>1</v>
      </c>
      <c r="BM321" s="7">
        <v>2206967.1057657101</v>
      </c>
      <c r="BN321" s="5" t="s">
        <v>3</v>
      </c>
      <c r="BO321" s="7"/>
      <c r="BP321" s="10">
        <v>37659</v>
      </c>
      <c r="BQ321" s="10">
        <v>46790</v>
      </c>
      <c r="BR321" s="7">
        <v>159187.49</v>
      </c>
      <c r="BS321" s="7">
        <v>445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45444</v>
      </c>
      <c r="E322" s="13" t="s">
        <v>185</v>
      </c>
      <c r="F322" s="22">
        <v>189</v>
      </c>
      <c r="G322" s="22">
        <v>188</v>
      </c>
      <c r="H322" s="15">
        <v>80139.759999999995</v>
      </c>
      <c r="I322" s="15">
        <v>126951.38</v>
      </c>
      <c r="J322" s="15">
        <v>0</v>
      </c>
      <c r="K322" s="15">
        <v>207091.14</v>
      </c>
      <c r="L322" s="15">
        <v>1332.45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207091.14</v>
      </c>
      <c r="T322" s="15">
        <v>250470.28</v>
      </c>
      <c r="U322" s="15">
        <v>664.49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251134.77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128283.83</v>
      </c>
      <c r="AW322" s="15">
        <v>251134.77</v>
      </c>
      <c r="AX322" s="16">
        <v>48</v>
      </c>
      <c r="AY322" s="16">
        <v>300</v>
      </c>
      <c r="AZ322" s="15">
        <v>802000.01</v>
      </c>
      <c r="BA322" s="15">
        <v>220612.51</v>
      </c>
      <c r="BB322" s="14">
        <v>90</v>
      </c>
      <c r="BC322" s="14">
        <v>84.483888062376906</v>
      </c>
      <c r="BD322" s="14">
        <v>9.9499999999999993</v>
      </c>
      <c r="BE322" s="14"/>
      <c r="BF322" s="13" t="s">
        <v>419</v>
      </c>
      <c r="BG322" s="11"/>
      <c r="BH322" s="13" t="s">
        <v>485</v>
      </c>
      <c r="BI322" s="13" t="s">
        <v>486</v>
      </c>
      <c r="BJ322" s="13" t="s">
        <v>659</v>
      </c>
      <c r="BK322" s="13" t="s">
        <v>426</v>
      </c>
      <c r="BL322" s="12" t="s">
        <v>1</v>
      </c>
      <c r="BM322" s="14">
        <v>1687419.40567458</v>
      </c>
      <c r="BN322" s="12" t="s">
        <v>3</v>
      </c>
      <c r="BO322" s="14"/>
      <c r="BP322" s="17">
        <v>37802</v>
      </c>
      <c r="BQ322" s="17">
        <v>46934</v>
      </c>
      <c r="BR322" s="14">
        <v>102285.82</v>
      </c>
      <c r="BS322" s="14">
        <v>235.45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45444</v>
      </c>
      <c r="E323" s="6" t="s">
        <v>186</v>
      </c>
      <c r="F323" s="21">
        <v>216</v>
      </c>
      <c r="G323" s="21">
        <v>215</v>
      </c>
      <c r="H323" s="8">
        <v>27769.61</v>
      </c>
      <c r="I323" s="8">
        <v>43228.61</v>
      </c>
      <c r="J323" s="8">
        <v>0</v>
      </c>
      <c r="K323" s="8">
        <v>70998.22</v>
      </c>
      <c r="L323" s="8">
        <v>429.72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70998.22</v>
      </c>
      <c r="T323" s="8">
        <v>99126.19</v>
      </c>
      <c r="U323" s="8">
        <v>229.33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99355.520000000004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43658.33</v>
      </c>
      <c r="AW323" s="8">
        <v>99355.520000000004</v>
      </c>
      <c r="AX323" s="9">
        <v>51</v>
      </c>
      <c r="AY323" s="9">
        <v>300</v>
      </c>
      <c r="AZ323" s="8">
        <v>266230.38</v>
      </c>
      <c r="BA323" s="8">
        <v>73035.899999999994</v>
      </c>
      <c r="BB323" s="7">
        <v>90</v>
      </c>
      <c r="BC323" s="7">
        <v>87.489026629370002</v>
      </c>
      <c r="BD323" s="7">
        <v>9.91</v>
      </c>
      <c r="BE323" s="7"/>
      <c r="BF323" s="6" t="s">
        <v>419</v>
      </c>
      <c r="BG323" s="4"/>
      <c r="BH323" s="6" t="s">
        <v>660</v>
      </c>
      <c r="BI323" s="6" t="s">
        <v>661</v>
      </c>
      <c r="BJ323" s="6" t="s">
        <v>662</v>
      </c>
      <c r="BK323" s="6" t="s">
        <v>426</v>
      </c>
      <c r="BL323" s="5" t="s">
        <v>1</v>
      </c>
      <c r="BM323" s="7">
        <v>578507.48320934002</v>
      </c>
      <c r="BN323" s="5" t="s">
        <v>3</v>
      </c>
      <c r="BO323" s="7"/>
      <c r="BP323" s="10">
        <v>37865</v>
      </c>
      <c r="BQ323" s="10">
        <v>46997</v>
      </c>
      <c r="BR323" s="7">
        <v>39318.230000000003</v>
      </c>
      <c r="BS323" s="7">
        <v>80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45444</v>
      </c>
      <c r="E324" s="13" t="s">
        <v>187</v>
      </c>
      <c r="F324" s="22">
        <v>156</v>
      </c>
      <c r="G324" s="22">
        <v>155</v>
      </c>
      <c r="H324" s="15">
        <v>113931.89</v>
      </c>
      <c r="I324" s="15">
        <v>152310.04999999999</v>
      </c>
      <c r="J324" s="15">
        <v>0</v>
      </c>
      <c r="K324" s="15">
        <v>266241.94</v>
      </c>
      <c r="L324" s="15">
        <v>1727.7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266241.94</v>
      </c>
      <c r="T324" s="15">
        <v>261916.75</v>
      </c>
      <c r="U324" s="15">
        <v>927.6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262844.34999999998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154037.75</v>
      </c>
      <c r="AW324" s="15">
        <v>262844.34999999998</v>
      </c>
      <c r="AX324" s="16">
        <v>52</v>
      </c>
      <c r="AY324" s="16">
        <v>300</v>
      </c>
      <c r="AZ324" s="15">
        <v>1154675.8999999999</v>
      </c>
      <c r="BA324" s="15">
        <v>297500</v>
      </c>
      <c r="BB324" s="14">
        <v>85</v>
      </c>
      <c r="BC324" s="14">
        <v>76.069125714285704</v>
      </c>
      <c r="BD324" s="14">
        <v>9.77</v>
      </c>
      <c r="BE324" s="14"/>
      <c r="BF324" s="13" t="s">
        <v>419</v>
      </c>
      <c r="BG324" s="11"/>
      <c r="BH324" s="13" t="s">
        <v>545</v>
      </c>
      <c r="BI324" s="13" t="s">
        <v>663</v>
      </c>
      <c r="BJ324" s="13" t="s">
        <v>4</v>
      </c>
      <c r="BK324" s="13" t="s">
        <v>426</v>
      </c>
      <c r="BL324" s="12" t="s">
        <v>1</v>
      </c>
      <c r="BM324" s="14">
        <v>2169391.7767821802</v>
      </c>
      <c r="BN324" s="12" t="s">
        <v>3</v>
      </c>
      <c r="BO324" s="14"/>
      <c r="BP324" s="17">
        <v>37897</v>
      </c>
      <c r="BQ324" s="17">
        <v>47029</v>
      </c>
      <c r="BR324" s="14">
        <v>120315.38</v>
      </c>
      <c r="BS324" s="14">
        <v>355.11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45444</v>
      </c>
      <c r="E325" s="6" t="s">
        <v>188</v>
      </c>
      <c r="F325" s="21">
        <v>185</v>
      </c>
      <c r="G325" s="21">
        <v>184</v>
      </c>
      <c r="H325" s="8">
        <v>92712.14</v>
      </c>
      <c r="I325" s="8">
        <v>182153.56</v>
      </c>
      <c r="J325" s="8">
        <v>0</v>
      </c>
      <c r="K325" s="8">
        <v>274865.7</v>
      </c>
      <c r="L325" s="8">
        <v>1956.05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274865.7</v>
      </c>
      <c r="T325" s="8">
        <v>325070.75</v>
      </c>
      <c r="U325" s="8">
        <v>787.28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325858.03000000003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184109.61</v>
      </c>
      <c r="AW325" s="8">
        <v>325858.03000000003</v>
      </c>
      <c r="AX325" s="9">
        <v>39</v>
      </c>
      <c r="AY325" s="9">
        <v>300</v>
      </c>
      <c r="AZ325" s="8">
        <v>1103877.95</v>
      </c>
      <c r="BA325" s="8">
        <v>297500</v>
      </c>
      <c r="BB325" s="7">
        <v>85</v>
      </c>
      <c r="BC325" s="7">
        <v>78.533057142857203</v>
      </c>
      <c r="BD325" s="7">
        <v>10.19</v>
      </c>
      <c r="BE325" s="7"/>
      <c r="BF325" s="6" t="s">
        <v>419</v>
      </c>
      <c r="BG325" s="4"/>
      <c r="BH325" s="6" t="s">
        <v>436</v>
      </c>
      <c r="BI325" s="6" t="s">
        <v>437</v>
      </c>
      <c r="BJ325" s="6" t="s">
        <v>664</v>
      </c>
      <c r="BK325" s="6" t="s">
        <v>426</v>
      </c>
      <c r="BL325" s="5" t="s">
        <v>1</v>
      </c>
      <c r="BM325" s="7">
        <v>2239659.8721428998</v>
      </c>
      <c r="BN325" s="5" t="s">
        <v>3</v>
      </c>
      <c r="BO325" s="7"/>
      <c r="BP325" s="10">
        <v>37501</v>
      </c>
      <c r="BQ325" s="10">
        <v>46632</v>
      </c>
      <c r="BR325" s="7">
        <v>160026.85</v>
      </c>
      <c r="BS325" s="7">
        <v>445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45444</v>
      </c>
      <c r="E326" s="13" t="s">
        <v>189</v>
      </c>
      <c r="F326" s="22">
        <v>102</v>
      </c>
      <c r="G326" s="22">
        <v>101</v>
      </c>
      <c r="H326" s="15">
        <v>25439.49</v>
      </c>
      <c r="I326" s="15">
        <v>27068.7</v>
      </c>
      <c r="J326" s="15">
        <v>0</v>
      </c>
      <c r="K326" s="15">
        <v>52508.19</v>
      </c>
      <c r="L326" s="15">
        <v>393.69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52508.19</v>
      </c>
      <c r="T326" s="15">
        <v>34516.86</v>
      </c>
      <c r="U326" s="15">
        <v>210.09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34726.949999999997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27462.39</v>
      </c>
      <c r="AW326" s="15">
        <v>34726.949999999997</v>
      </c>
      <c r="AX326" s="16">
        <v>51</v>
      </c>
      <c r="AY326" s="16">
        <v>300</v>
      </c>
      <c r="AZ326" s="15">
        <v>245038.8</v>
      </c>
      <c r="BA326" s="15">
        <v>66910.69</v>
      </c>
      <c r="BB326" s="14">
        <v>90</v>
      </c>
      <c r="BC326" s="14">
        <v>70.627535002254504</v>
      </c>
      <c r="BD326" s="14">
        <v>9.91</v>
      </c>
      <c r="BE326" s="14"/>
      <c r="BF326" s="13" t="s">
        <v>419</v>
      </c>
      <c r="BG326" s="11"/>
      <c r="BH326" s="13" t="s">
        <v>436</v>
      </c>
      <c r="BI326" s="13" t="s">
        <v>437</v>
      </c>
      <c r="BJ326" s="13" t="s">
        <v>665</v>
      </c>
      <c r="BK326" s="13" t="s">
        <v>426</v>
      </c>
      <c r="BL326" s="12" t="s">
        <v>1</v>
      </c>
      <c r="BM326" s="14">
        <v>427847.07623343001</v>
      </c>
      <c r="BN326" s="12" t="s">
        <v>3</v>
      </c>
      <c r="BO326" s="14"/>
      <c r="BP326" s="17">
        <v>37894</v>
      </c>
      <c r="BQ326" s="17">
        <v>47026</v>
      </c>
      <c r="BR326" s="14">
        <v>17080.490000000002</v>
      </c>
      <c r="BS326" s="14">
        <v>73.290000000000006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45444</v>
      </c>
      <c r="E327" s="6" t="s">
        <v>190</v>
      </c>
      <c r="F327" s="21">
        <v>159</v>
      </c>
      <c r="G327" s="21">
        <v>158</v>
      </c>
      <c r="H327" s="8">
        <v>23315.86</v>
      </c>
      <c r="I327" s="8">
        <v>40862.74</v>
      </c>
      <c r="J327" s="8">
        <v>0</v>
      </c>
      <c r="K327" s="8">
        <v>64178.6</v>
      </c>
      <c r="L327" s="8">
        <v>459.18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64178.6</v>
      </c>
      <c r="T327" s="8">
        <v>62185.51</v>
      </c>
      <c r="U327" s="8">
        <v>189.83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62375.34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41321.919999999998</v>
      </c>
      <c r="AW327" s="8">
        <v>62375.34</v>
      </c>
      <c r="AX327" s="9">
        <v>52</v>
      </c>
      <c r="AY327" s="9">
        <v>300</v>
      </c>
      <c r="AZ327" s="8">
        <v>267219.37</v>
      </c>
      <c r="BA327" s="8">
        <v>72714.600000000006</v>
      </c>
      <c r="BB327" s="7">
        <v>90</v>
      </c>
      <c r="BC327" s="7">
        <v>79.434859024185002</v>
      </c>
      <c r="BD327" s="7">
        <v>9.77</v>
      </c>
      <c r="BE327" s="7"/>
      <c r="BF327" s="6" t="s">
        <v>419</v>
      </c>
      <c r="BG327" s="4"/>
      <c r="BH327" s="6" t="s">
        <v>436</v>
      </c>
      <c r="BI327" s="6" t="s">
        <v>437</v>
      </c>
      <c r="BJ327" s="6" t="s">
        <v>666</v>
      </c>
      <c r="BK327" s="6" t="s">
        <v>426</v>
      </c>
      <c r="BL327" s="5" t="s">
        <v>1</v>
      </c>
      <c r="BM327" s="7">
        <v>522939.87598419999</v>
      </c>
      <c r="BN327" s="5" t="s">
        <v>3</v>
      </c>
      <c r="BO327" s="7"/>
      <c r="BP327" s="10">
        <v>37917</v>
      </c>
      <c r="BQ327" s="10">
        <v>47049</v>
      </c>
      <c r="BR327" s="7">
        <v>24042.39</v>
      </c>
      <c r="BS327" s="7">
        <v>52.16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287</v>
      </c>
      <c r="C328" s="12" t="s">
        <v>0</v>
      </c>
      <c r="D328" s="25">
        <v>45444</v>
      </c>
      <c r="E328" s="13" t="s">
        <v>765</v>
      </c>
      <c r="F328" s="22">
        <v>166</v>
      </c>
      <c r="G328" s="22">
        <v>165</v>
      </c>
      <c r="H328" s="15">
        <v>37299.67</v>
      </c>
      <c r="I328" s="15">
        <v>47312.08</v>
      </c>
      <c r="J328" s="15">
        <v>0</v>
      </c>
      <c r="K328" s="15">
        <v>84611.75</v>
      </c>
      <c r="L328" s="15">
        <v>526.09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84611.75</v>
      </c>
      <c r="T328" s="15">
        <v>91410.8</v>
      </c>
      <c r="U328" s="15">
        <v>309.58999999999997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91720.39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47838.17</v>
      </c>
      <c r="AW328" s="15">
        <v>91720.39</v>
      </c>
      <c r="AX328" s="16">
        <v>55</v>
      </c>
      <c r="AY328" s="16">
        <v>300</v>
      </c>
      <c r="AZ328" s="15">
        <v>344837.88</v>
      </c>
      <c r="BA328" s="15">
        <v>92250</v>
      </c>
      <c r="BB328" s="14">
        <v>90</v>
      </c>
      <c r="BC328" s="14">
        <v>82.548048780487804</v>
      </c>
      <c r="BD328" s="14">
        <v>9.9600000000000009</v>
      </c>
      <c r="BE328" s="14"/>
      <c r="BF328" s="13" t="s">
        <v>419</v>
      </c>
      <c r="BG328" s="11"/>
      <c r="BH328" s="13" t="s">
        <v>667</v>
      </c>
      <c r="BI328" s="13" t="s">
        <v>657</v>
      </c>
      <c r="BJ328" s="13" t="s">
        <v>668</v>
      </c>
      <c r="BK328" s="13" t="s">
        <v>426</v>
      </c>
      <c r="BL328" s="12" t="s">
        <v>1</v>
      </c>
      <c r="BM328" s="14">
        <v>689433.20751474996</v>
      </c>
      <c r="BN328" s="12" t="s">
        <v>3</v>
      </c>
      <c r="BO328" s="14"/>
      <c r="BP328" s="17">
        <v>38009</v>
      </c>
      <c r="BQ328" s="17">
        <v>47134</v>
      </c>
      <c r="BR328" s="14">
        <v>46031.88</v>
      </c>
      <c r="BS328" s="14">
        <v>109.38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287</v>
      </c>
      <c r="C329" s="5" t="s">
        <v>0</v>
      </c>
      <c r="D329" s="24">
        <v>45444</v>
      </c>
      <c r="E329" s="6" t="s">
        <v>766</v>
      </c>
      <c r="F329" s="21">
        <v>169</v>
      </c>
      <c r="G329" s="21">
        <v>168</v>
      </c>
      <c r="H329" s="8">
        <v>57846.04</v>
      </c>
      <c r="I329" s="8">
        <v>72348.25</v>
      </c>
      <c r="J329" s="8">
        <v>0</v>
      </c>
      <c r="K329" s="8">
        <v>130194.29</v>
      </c>
      <c r="L329" s="8">
        <v>797.85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130194.29</v>
      </c>
      <c r="T329" s="8">
        <v>142628.54</v>
      </c>
      <c r="U329" s="8">
        <v>480.12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143108.66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73146.100000000006</v>
      </c>
      <c r="AW329" s="8">
        <v>143108.66</v>
      </c>
      <c r="AX329" s="9">
        <v>56</v>
      </c>
      <c r="AY329" s="9">
        <v>300</v>
      </c>
      <c r="AZ329" s="8">
        <v>529496.64</v>
      </c>
      <c r="BA329" s="8">
        <v>141075</v>
      </c>
      <c r="BB329" s="7">
        <v>90</v>
      </c>
      <c r="BC329" s="7">
        <v>83.058558213716097</v>
      </c>
      <c r="BD329" s="7">
        <v>9.9600000000000009</v>
      </c>
      <c r="BE329" s="7"/>
      <c r="BF329" s="6" t="s">
        <v>419</v>
      </c>
      <c r="BG329" s="4"/>
      <c r="BH329" s="6" t="s">
        <v>667</v>
      </c>
      <c r="BI329" s="6" t="s">
        <v>657</v>
      </c>
      <c r="BJ329" s="6" t="s">
        <v>668</v>
      </c>
      <c r="BK329" s="6" t="s">
        <v>426</v>
      </c>
      <c r="BL329" s="5" t="s">
        <v>1</v>
      </c>
      <c r="BM329" s="7">
        <v>1060848.72319513</v>
      </c>
      <c r="BN329" s="5" t="s">
        <v>3</v>
      </c>
      <c r="BO329" s="7"/>
      <c r="BP329" s="10">
        <v>38029</v>
      </c>
      <c r="BQ329" s="10">
        <v>47154</v>
      </c>
      <c r="BR329" s="7">
        <v>71216.600000000006</v>
      </c>
      <c r="BS329" s="7">
        <v>167.27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287</v>
      </c>
      <c r="C330" s="12" t="s">
        <v>0</v>
      </c>
      <c r="D330" s="25">
        <v>45444</v>
      </c>
      <c r="E330" s="13" t="s">
        <v>767</v>
      </c>
      <c r="F330" s="22">
        <v>58</v>
      </c>
      <c r="G330" s="22">
        <v>58</v>
      </c>
      <c r="H330" s="15">
        <v>0</v>
      </c>
      <c r="I330" s="15">
        <v>39168.81</v>
      </c>
      <c r="J330" s="15">
        <v>0</v>
      </c>
      <c r="K330" s="15">
        <v>39168.81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39168.81</v>
      </c>
      <c r="T330" s="15">
        <v>10347.69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10347.69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39168.81</v>
      </c>
      <c r="AW330" s="15">
        <v>10347.69</v>
      </c>
      <c r="AX330" s="16">
        <v>1</v>
      </c>
      <c r="AY330" s="16">
        <v>180</v>
      </c>
      <c r="AZ330" s="15">
        <v>301413.75</v>
      </c>
      <c r="BA330" s="15">
        <v>79592.399999999994</v>
      </c>
      <c r="BB330" s="14">
        <v>90</v>
      </c>
      <c r="BC330" s="14">
        <v>44.290571712877103</v>
      </c>
      <c r="BD330" s="14">
        <v>9.9600000000000009</v>
      </c>
      <c r="BE330" s="14"/>
      <c r="BF330" s="13" t="s">
        <v>419</v>
      </c>
      <c r="BG330" s="11"/>
      <c r="BH330" s="13" t="s">
        <v>444</v>
      </c>
      <c r="BI330" s="13" t="s">
        <v>445</v>
      </c>
      <c r="BJ330" s="13" t="s">
        <v>496</v>
      </c>
      <c r="BK330" s="13" t="s">
        <v>426</v>
      </c>
      <c r="BL330" s="12" t="s">
        <v>1</v>
      </c>
      <c r="BM330" s="14">
        <v>319155.18013557</v>
      </c>
      <c r="BN330" s="12" t="s">
        <v>3</v>
      </c>
      <c r="BO330" s="14"/>
      <c r="BP330" s="17">
        <v>38051</v>
      </c>
      <c r="BQ330" s="17">
        <v>43526</v>
      </c>
      <c r="BR330" s="14">
        <v>13739.92</v>
      </c>
      <c r="BS330" s="14">
        <v>0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287</v>
      </c>
      <c r="C331" s="5" t="s">
        <v>0</v>
      </c>
      <c r="D331" s="24">
        <v>45444</v>
      </c>
      <c r="E331" s="6" t="s">
        <v>768</v>
      </c>
      <c r="F331" s="21">
        <v>94</v>
      </c>
      <c r="G331" s="21">
        <v>93</v>
      </c>
      <c r="H331" s="8">
        <v>29156.54</v>
      </c>
      <c r="I331" s="8">
        <v>25611.08</v>
      </c>
      <c r="J331" s="8">
        <v>0</v>
      </c>
      <c r="K331" s="8">
        <v>54767.62</v>
      </c>
      <c r="L331" s="8">
        <v>393.5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54767.62</v>
      </c>
      <c r="T331" s="8">
        <v>33842.99</v>
      </c>
      <c r="U331" s="8">
        <v>242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34084.99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26004.58</v>
      </c>
      <c r="AW331" s="8">
        <v>34084.99</v>
      </c>
      <c r="AX331" s="9">
        <v>57</v>
      </c>
      <c r="AY331" s="9">
        <v>300</v>
      </c>
      <c r="AZ331" s="8">
        <v>265500</v>
      </c>
      <c r="BA331" s="8">
        <v>70152.460000000006</v>
      </c>
      <c r="BB331" s="7">
        <v>90</v>
      </c>
      <c r="BC331" s="7">
        <v>70.262479747680999</v>
      </c>
      <c r="BD331" s="7">
        <v>9.9600000000000009</v>
      </c>
      <c r="BE331" s="7"/>
      <c r="BF331" s="6" t="s">
        <v>419</v>
      </c>
      <c r="BG331" s="4"/>
      <c r="BH331" s="6" t="s">
        <v>571</v>
      </c>
      <c r="BI331" s="6" t="s">
        <v>572</v>
      </c>
      <c r="BJ331" s="6" t="s">
        <v>573</v>
      </c>
      <c r="BK331" s="6" t="s">
        <v>426</v>
      </c>
      <c r="BL331" s="5" t="s">
        <v>1</v>
      </c>
      <c r="BM331" s="7">
        <v>446257.35698113998</v>
      </c>
      <c r="BN331" s="5" t="s">
        <v>3</v>
      </c>
      <c r="BO331" s="7"/>
      <c r="BP331" s="10">
        <v>38071</v>
      </c>
      <c r="BQ331" s="10">
        <v>47196</v>
      </c>
      <c r="BR331" s="7">
        <v>18665.580000000002</v>
      </c>
      <c r="BS331" s="7">
        <v>72.709999999999994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287</v>
      </c>
      <c r="C332" s="12" t="s">
        <v>0</v>
      </c>
      <c r="D332" s="25">
        <v>45444</v>
      </c>
      <c r="E332" s="13" t="s">
        <v>769</v>
      </c>
      <c r="F332" s="22">
        <v>100</v>
      </c>
      <c r="G332" s="22">
        <v>100</v>
      </c>
      <c r="H332" s="15">
        <v>0</v>
      </c>
      <c r="I332" s="15">
        <v>48418.13</v>
      </c>
      <c r="J332" s="15">
        <v>0</v>
      </c>
      <c r="K332" s="15">
        <v>48418.13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48418.13</v>
      </c>
      <c r="T332" s="15">
        <v>22981.49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22981.49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48418.13</v>
      </c>
      <c r="AW332" s="15">
        <v>22981.49</v>
      </c>
      <c r="AX332" s="16">
        <v>0</v>
      </c>
      <c r="AY332" s="16">
        <v>240</v>
      </c>
      <c r="AZ332" s="15">
        <v>279200</v>
      </c>
      <c r="BA332" s="15">
        <v>73772.38</v>
      </c>
      <c r="BB332" s="14">
        <v>90</v>
      </c>
      <c r="BC332" s="14">
        <v>59.068606706195503</v>
      </c>
      <c r="BD332" s="14">
        <v>9.9600000000000009</v>
      </c>
      <c r="BE332" s="14"/>
      <c r="BF332" s="13" t="s">
        <v>419</v>
      </c>
      <c r="BG332" s="11"/>
      <c r="BH332" s="13" t="s">
        <v>559</v>
      </c>
      <c r="BI332" s="13" t="s">
        <v>673</v>
      </c>
      <c r="BJ332" s="13" t="s">
        <v>674</v>
      </c>
      <c r="BK332" s="13" t="s">
        <v>426</v>
      </c>
      <c r="BL332" s="12" t="s">
        <v>1</v>
      </c>
      <c r="BM332" s="14">
        <v>394520.46161161002</v>
      </c>
      <c r="BN332" s="12" t="s">
        <v>3</v>
      </c>
      <c r="BO332" s="14"/>
      <c r="BP332" s="17">
        <v>38071</v>
      </c>
      <c r="BQ332" s="17">
        <v>45371</v>
      </c>
      <c r="BR332" s="14">
        <v>21879</v>
      </c>
      <c r="BS332" s="14">
        <v>0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287</v>
      </c>
      <c r="C333" s="5" t="s">
        <v>0</v>
      </c>
      <c r="D333" s="24">
        <v>45444</v>
      </c>
      <c r="E333" s="6" t="s">
        <v>770</v>
      </c>
      <c r="F333" s="21">
        <v>136</v>
      </c>
      <c r="G333" s="21">
        <v>135</v>
      </c>
      <c r="H333" s="8">
        <v>69968.81</v>
      </c>
      <c r="I333" s="8">
        <v>72733.69</v>
      </c>
      <c r="J333" s="8">
        <v>0</v>
      </c>
      <c r="K333" s="8">
        <v>142702.5</v>
      </c>
      <c r="L333" s="8">
        <v>926.53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142702.5</v>
      </c>
      <c r="T333" s="8">
        <v>136743.35</v>
      </c>
      <c r="U333" s="8">
        <v>623.89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137367.24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f t="shared" si="5"/>
        <v>0</v>
      </c>
      <c r="AV333" s="8">
        <v>73660.22</v>
      </c>
      <c r="AW333" s="8">
        <v>137367.24</v>
      </c>
      <c r="AX333" s="9">
        <v>57</v>
      </c>
      <c r="AY333" s="9">
        <v>300</v>
      </c>
      <c r="AZ333" s="8">
        <v>615780.39</v>
      </c>
      <c r="BA333" s="8">
        <v>161755</v>
      </c>
      <c r="BB333" s="7">
        <v>90</v>
      </c>
      <c r="BC333" s="7">
        <v>79.399245772928197</v>
      </c>
      <c r="BD333" s="7">
        <v>10.7</v>
      </c>
      <c r="BE333" s="7"/>
      <c r="BF333" s="6" t="s">
        <v>419</v>
      </c>
      <c r="BG333" s="4"/>
      <c r="BH333" s="6" t="s">
        <v>509</v>
      </c>
      <c r="BI333" s="6" t="s">
        <v>669</v>
      </c>
      <c r="BJ333" s="6" t="s">
        <v>675</v>
      </c>
      <c r="BK333" s="6" t="s">
        <v>426</v>
      </c>
      <c r="BL333" s="5" t="s">
        <v>1</v>
      </c>
      <c r="BM333" s="7">
        <v>1162768.0823925</v>
      </c>
      <c r="BN333" s="5" t="s">
        <v>3</v>
      </c>
      <c r="BO333" s="7"/>
      <c r="BP333" s="10">
        <v>38077</v>
      </c>
      <c r="BQ333" s="10">
        <v>47202</v>
      </c>
      <c r="BR333" s="7">
        <v>54023.28</v>
      </c>
      <c r="BS333" s="7">
        <v>105.64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287</v>
      </c>
      <c r="C334" s="12" t="s">
        <v>0</v>
      </c>
      <c r="D334" s="25">
        <v>45444</v>
      </c>
      <c r="E334" s="13" t="s">
        <v>771</v>
      </c>
      <c r="F334" s="22">
        <v>178</v>
      </c>
      <c r="G334" s="22">
        <v>177</v>
      </c>
      <c r="H334" s="15">
        <v>31652.81</v>
      </c>
      <c r="I334" s="15">
        <v>38801.760000000002</v>
      </c>
      <c r="J334" s="15">
        <v>0</v>
      </c>
      <c r="K334" s="15">
        <v>70454.570000000007</v>
      </c>
      <c r="L334" s="15">
        <v>418.05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70454.570000000007</v>
      </c>
      <c r="T334" s="15">
        <v>82375.3</v>
      </c>
      <c r="U334" s="15">
        <v>262.72000000000003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82638.02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39219.81</v>
      </c>
      <c r="AW334" s="15">
        <v>82638.02</v>
      </c>
      <c r="AX334" s="16">
        <v>58</v>
      </c>
      <c r="AY334" s="16">
        <v>300</v>
      </c>
      <c r="AZ334" s="15">
        <v>284675.88</v>
      </c>
      <c r="BA334" s="15">
        <v>75150</v>
      </c>
      <c r="BB334" s="14">
        <v>90</v>
      </c>
      <c r="BC334" s="14">
        <v>84.376730538922203</v>
      </c>
      <c r="BD334" s="14">
        <v>9.9600000000000009</v>
      </c>
      <c r="BE334" s="14"/>
      <c r="BF334" s="13" t="s">
        <v>419</v>
      </c>
      <c r="BG334" s="11"/>
      <c r="BH334" s="13" t="s">
        <v>585</v>
      </c>
      <c r="BI334" s="13" t="s">
        <v>306</v>
      </c>
      <c r="BJ334" s="13" t="s">
        <v>676</v>
      </c>
      <c r="BK334" s="13" t="s">
        <v>426</v>
      </c>
      <c r="BL334" s="12" t="s">
        <v>1</v>
      </c>
      <c r="BM334" s="14">
        <v>574077.71591029002</v>
      </c>
      <c r="BN334" s="12" t="s">
        <v>3</v>
      </c>
      <c r="BO334" s="14"/>
      <c r="BP334" s="17">
        <v>38079</v>
      </c>
      <c r="BQ334" s="17">
        <v>47204</v>
      </c>
      <c r="BR334" s="14">
        <v>42109.75</v>
      </c>
      <c r="BS334" s="14">
        <v>99.36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287</v>
      </c>
      <c r="C335" s="5" t="s">
        <v>0</v>
      </c>
      <c r="D335" s="24">
        <v>45444</v>
      </c>
      <c r="E335" s="6" t="s">
        <v>772</v>
      </c>
      <c r="F335" s="21">
        <v>157</v>
      </c>
      <c r="G335" s="21">
        <v>156</v>
      </c>
      <c r="H335" s="8">
        <v>44322.79</v>
      </c>
      <c r="I335" s="8">
        <v>47357.4</v>
      </c>
      <c r="J335" s="8">
        <v>0</v>
      </c>
      <c r="K335" s="8">
        <v>91680.19</v>
      </c>
      <c r="L335" s="8">
        <v>562.04999999999995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91680.19</v>
      </c>
      <c r="T335" s="8">
        <v>102080.47</v>
      </c>
      <c r="U335" s="8">
        <v>395.21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102475.68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47919.45</v>
      </c>
      <c r="AW335" s="8">
        <v>102475.68</v>
      </c>
      <c r="AX335" s="9">
        <v>59</v>
      </c>
      <c r="AY335" s="9">
        <v>300</v>
      </c>
      <c r="AZ335" s="8">
        <v>427245.98</v>
      </c>
      <c r="BA335" s="8">
        <v>99870</v>
      </c>
      <c r="BB335" s="7">
        <v>80</v>
      </c>
      <c r="BC335" s="7">
        <v>73.439623510563706</v>
      </c>
      <c r="BD335" s="7">
        <v>10.7</v>
      </c>
      <c r="BE335" s="7"/>
      <c r="BF335" s="6" t="s">
        <v>419</v>
      </c>
      <c r="BG335" s="4"/>
      <c r="BH335" s="6" t="s">
        <v>509</v>
      </c>
      <c r="BI335" s="6" t="s">
        <v>669</v>
      </c>
      <c r="BJ335" s="6" t="s">
        <v>670</v>
      </c>
      <c r="BK335" s="6" t="s">
        <v>426</v>
      </c>
      <c r="BL335" s="5" t="s">
        <v>1</v>
      </c>
      <c r="BM335" s="7">
        <v>747028.24911742995</v>
      </c>
      <c r="BN335" s="5" t="s">
        <v>3</v>
      </c>
      <c r="BO335" s="7"/>
      <c r="BP335" s="10">
        <v>38135</v>
      </c>
      <c r="BQ335" s="10">
        <v>47260</v>
      </c>
      <c r="BR335" s="7">
        <v>29506.58</v>
      </c>
      <c r="BS335" s="7">
        <v>8.15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287</v>
      </c>
      <c r="C336" s="12" t="s">
        <v>0</v>
      </c>
      <c r="D336" s="25">
        <v>45444</v>
      </c>
      <c r="E336" s="13" t="s">
        <v>773</v>
      </c>
      <c r="F336" s="22">
        <v>0</v>
      </c>
      <c r="G336" s="22">
        <v>0</v>
      </c>
      <c r="H336" s="15">
        <v>37248.22</v>
      </c>
      <c r="I336" s="15">
        <v>0</v>
      </c>
      <c r="J336" s="15">
        <v>0</v>
      </c>
      <c r="K336" s="15">
        <v>37248.22</v>
      </c>
      <c r="L336" s="15">
        <v>994.03</v>
      </c>
      <c r="M336" s="15">
        <v>0</v>
      </c>
      <c r="N336" s="15">
        <v>0</v>
      </c>
      <c r="O336" s="15">
        <v>0</v>
      </c>
      <c r="P336" s="15">
        <v>994.03</v>
      </c>
      <c r="Q336" s="15">
        <v>0</v>
      </c>
      <c r="R336" s="15">
        <v>0</v>
      </c>
      <c r="S336" s="15">
        <v>36254.19</v>
      </c>
      <c r="T336" s="15">
        <v>0</v>
      </c>
      <c r="U336" s="15">
        <v>341.44</v>
      </c>
      <c r="V336" s="15">
        <v>0</v>
      </c>
      <c r="W336" s="15">
        <v>0</v>
      </c>
      <c r="X336" s="15">
        <v>341.44</v>
      </c>
      <c r="Y336" s="15">
        <v>0</v>
      </c>
      <c r="Z336" s="15">
        <v>0</v>
      </c>
      <c r="AA336" s="15">
        <v>0</v>
      </c>
      <c r="AB336" s="15">
        <v>27.1</v>
      </c>
      <c r="AC336" s="15">
        <v>0</v>
      </c>
      <c r="AD336" s="15">
        <v>0</v>
      </c>
      <c r="AE336" s="15">
        <v>0</v>
      </c>
      <c r="AF336" s="15">
        <v>0</v>
      </c>
      <c r="AG336" s="15">
        <v>-99.3</v>
      </c>
      <c r="AH336" s="15">
        <v>68.13</v>
      </c>
      <c r="AI336" s="15">
        <v>183.48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20.79</v>
      </c>
      <c r="AR336" s="15">
        <v>0</v>
      </c>
      <c r="AS336" s="15">
        <v>1.59</v>
      </c>
      <c r="AT336" s="15">
        <v>0</v>
      </c>
      <c r="AU336" s="8">
        <f t="shared" si="5"/>
        <v>1534.08</v>
      </c>
      <c r="AV336" s="15">
        <v>0</v>
      </c>
      <c r="AW336" s="15">
        <v>0</v>
      </c>
      <c r="AX336" s="16">
        <v>61</v>
      </c>
      <c r="AY336" s="16">
        <v>300</v>
      </c>
      <c r="AZ336" s="15">
        <v>650000</v>
      </c>
      <c r="BA336" s="15">
        <v>136256.71</v>
      </c>
      <c r="BB336" s="14">
        <v>72</v>
      </c>
      <c r="BC336" s="14">
        <v>19.157234018053099</v>
      </c>
      <c r="BD336" s="14">
        <v>11</v>
      </c>
      <c r="BE336" s="14"/>
      <c r="BF336" s="13" t="s">
        <v>419</v>
      </c>
      <c r="BG336" s="11"/>
      <c r="BH336" s="13" t="s">
        <v>610</v>
      </c>
      <c r="BI336" s="13" t="s">
        <v>308</v>
      </c>
      <c r="BJ336" s="13" t="s">
        <v>651</v>
      </c>
      <c r="BK336" s="13" t="s">
        <v>423</v>
      </c>
      <c r="BL336" s="12" t="s">
        <v>1</v>
      </c>
      <c r="BM336" s="14">
        <v>295406.28219543002</v>
      </c>
      <c r="BN336" s="12" t="s">
        <v>3</v>
      </c>
      <c r="BO336" s="14"/>
      <c r="BP336" s="17">
        <v>38173</v>
      </c>
      <c r="BQ336" s="17">
        <v>47298</v>
      </c>
      <c r="BR336" s="14">
        <v>0</v>
      </c>
      <c r="BS336" s="14">
        <v>27.1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287</v>
      </c>
      <c r="C337" s="5" t="s">
        <v>0</v>
      </c>
      <c r="D337" s="24">
        <v>45444</v>
      </c>
      <c r="E337" s="6" t="s">
        <v>774</v>
      </c>
      <c r="F337" s="21">
        <v>0</v>
      </c>
      <c r="G337" s="21">
        <v>0</v>
      </c>
      <c r="H337" s="8">
        <v>14530.6</v>
      </c>
      <c r="I337" s="8">
        <v>0</v>
      </c>
      <c r="J337" s="8">
        <v>0</v>
      </c>
      <c r="K337" s="8">
        <v>14530.6</v>
      </c>
      <c r="L337" s="8">
        <v>1761.44</v>
      </c>
      <c r="M337" s="8">
        <v>0</v>
      </c>
      <c r="N337" s="8">
        <v>0</v>
      </c>
      <c r="O337" s="8">
        <v>0</v>
      </c>
      <c r="P337" s="8">
        <v>1761.44</v>
      </c>
      <c r="Q337" s="8">
        <v>0</v>
      </c>
      <c r="R337" s="8">
        <v>0</v>
      </c>
      <c r="S337" s="8">
        <v>12769.16</v>
      </c>
      <c r="T337" s="8">
        <v>0</v>
      </c>
      <c r="U337" s="8">
        <v>133.19999999999999</v>
      </c>
      <c r="V337" s="8">
        <v>0</v>
      </c>
      <c r="W337" s="8">
        <v>0</v>
      </c>
      <c r="X337" s="8">
        <v>133.19999999999999</v>
      </c>
      <c r="Y337" s="8">
        <v>0</v>
      </c>
      <c r="Z337" s="8">
        <v>0</v>
      </c>
      <c r="AA337" s="8">
        <v>0</v>
      </c>
      <c r="AB337" s="8">
        <v>36.78</v>
      </c>
      <c r="AC337" s="8">
        <v>0</v>
      </c>
      <c r="AD337" s="8">
        <v>0</v>
      </c>
      <c r="AE337" s="8">
        <v>0</v>
      </c>
      <c r="AF337" s="8">
        <v>0</v>
      </c>
      <c r="AG337" s="8">
        <v>-122.51</v>
      </c>
      <c r="AH337" s="8">
        <v>84.02</v>
      </c>
      <c r="AI337" s="8">
        <v>237.26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2130.19</v>
      </c>
      <c r="AT337" s="8">
        <v>0</v>
      </c>
      <c r="AU337" s="8">
        <f t="shared" si="5"/>
        <v>0</v>
      </c>
      <c r="AV337" s="8">
        <v>0</v>
      </c>
      <c r="AW337" s="8">
        <v>0</v>
      </c>
      <c r="AX337" s="9">
        <v>7</v>
      </c>
      <c r="AY337" s="9">
        <v>240</v>
      </c>
      <c r="AZ337" s="8">
        <v>730000</v>
      </c>
      <c r="BA337" s="8">
        <v>183555.16</v>
      </c>
      <c r="BB337" s="7">
        <v>89</v>
      </c>
      <c r="BC337" s="7">
        <v>6.19135544868365</v>
      </c>
      <c r="BD337" s="7">
        <v>11</v>
      </c>
      <c r="BE337" s="7"/>
      <c r="BF337" s="6" t="s">
        <v>419</v>
      </c>
      <c r="BG337" s="4"/>
      <c r="BH337" s="6" t="s">
        <v>545</v>
      </c>
      <c r="BI337" s="6" t="s">
        <v>657</v>
      </c>
      <c r="BJ337" s="6" t="s">
        <v>677</v>
      </c>
      <c r="BK337" s="6" t="s">
        <v>423</v>
      </c>
      <c r="BL337" s="5" t="s">
        <v>1</v>
      </c>
      <c r="BM337" s="7">
        <v>104045.63120452</v>
      </c>
      <c r="BN337" s="5" t="s">
        <v>3</v>
      </c>
      <c r="BO337" s="7"/>
      <c r="BP337" s="10">
        <v>38377</v>
      </c>
      <c r="BQ337" s="10">
        <v>45677</v>
      </c>
      <c r="BR337" s="7">
        <v>0</v>
      </c>
      <c r="BS337" s="7">
        <v>36.78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</v>
      </c>
      <c r="C338" s="12" t="s">
        <v>0</v>
      </c>
      <c r="D338" s="25">
        <v>45444</v>
      </c>
      <c r="E338" s="13" t="s">
        <v>191</v>
      </c>
      <c r="F338" s="22">
        <v>170</v>
      </c>
      <c r="G338" s="22">
        <v>169</v>
      </c>
      <c r="H338" s="15">
        <v>46925.67</v>
      </c>
      <c r="I338" s="15">
        <v>27713.7</v>
      </c>
      <c r="J338" s="15">
        <v>0</v>
      </c>
      <c r="K338" s="15">
        <v>74639.37</v>
      </c>
      <c r="L338" s="15">
        <v>313.87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74639.37</v>
      </c>
      <c r="T338" s="15">
        <v>94833.04</v>
      </c>
      <c r="U338" s="15">
        <v>410.6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95243.64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28027.57</v>
      </c>
      <c r="AW338" s="15">
        <v>95243.64</v>
      </c>
      <c r="AX338" s="16">
        <v>95</v>
      </c>
      <c r="AY338" s="16">
        <v>360</v>
      </c>
      <c r="AZ338" s="15">
        <v>274011.40999999997</v>
      </c>
      <c r="BA338" s="15">
        <v>79200</v>
      </c>
      <c r="BB338" s="14">
        <v>90</v>
      </c>
      <c r="BC338" s="14">
        <v>84.817465909090899</v>
      </c>
      <c r="BD338" s="14">
        <v>10.5</v>
      </c>
      <c r="BE338" s="14"/>
      <c r="BF338" s="13" t="s">
        <v>419</v>
      </c>
      <c r="BG338" s="11"/>
      <c r="BH338" s="13" t="s">
        <v>474</v>
      </c>
      <c r="BI338" s="13" t="s">
        <v>630</v>
      </c>
      <c r="BJ338" s="13" t="s">
        <v>678</v>
      </c>
      <c r="BK338" s="13" t="s">
        <v>426</v>
      </c>
      <c r="BL338" s="12" t="s">
        <v>1</v>
      </c>
      <c r="BM338" s="14">
        <v>608176.29071589001</v>
      </c>
      <c r="BN338" s="12" t="s">
        <v>3</v>
      </c>
      <c r="BO338" s="14"/>
      <c r="BP338" s="17">
        <v>37400</v>
      </c>
      <c r="BQ338" s="17">
        <v>48358</v>
      </c>
      <c r="BR338" s="14">
        <v>38489.699999999997</v>
      </c>
      <c r="BS338" s="14">
        <v>132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</v>
      </c>
      <c r="C339" s="5" t="s">
        <v>0</v>
      </c>
      <c r="D339" s="24">
        <v>45444</v>
      </c>
      <c r="E339" s="6" t="s">
        <v>192</v>
      </c>
      <c r="F339" s="21">
        <v>160</v>
      </c>
      <c r="G339" s="21">
        <v>159</v>
      </c>
      <c r="H339" s="8">
        <v>37627.29</v>
      </c>
      <c r="I339" s="8">
        <v>22136.77</v>
      </c>
      <c r="J339" s="8">
        <v>0</v>
      </c>
      <c r="K339" s="8">
        <v>59764.06</v>
      </c>
      <c r="L339" s="8">
        <v>250.35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59764.06</v>
      </c>
      <c r="T339" s="8">
        <v>67837.63</v>
      </c>
      <c r="U339" s="8">
        <v>311.99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68149.62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22387.119999999999</v>
      </c>
      <c r="AW339" s="8">
        <v>68149.62</v>
      </c>
      <c r="AX339" s="9">
        <v>97</v>
      </c>
      <c r="AY339" s="9">
        <v>360</v>
      </c>
      <c r="AZ339" s="8">
        <v>224428.06</v>
      </c>
      <c r="BA339" s="8">
        <v>64350</v>
      </c>
      <c r="BB339" s="7">
        <v>90</v>
      </c>
      <c r="BC339" s="7">
        <v>83.586097902097904</v>
      </c>
      <c r="BD339" s="7">
        <v>9.9499999999999993</v>
      </c>
      <c r="BE339" s="7"/>
      <c r="BF339" s="6" t="s">
        <v>419</v>
      </c>
      <c r="BG339" s="4"/>
      <c r="BH339" s="6" t="s">
        <v>485</v>
      </c>
      <c r="BI339" s="6" t="s">
        <v>486</v>
      </c>
      <c r="BJ339" s="6" t="s">
        <v>679</v>
      </c>
      <c r="BK339" s="6" t="s">
        <v>426</v>
      </c>
      <c r="BL339" s="5" t="s">
        <v>1</v>
      </c>
      <c r="BM339" s="7">
        <v>486969.33439982001</v>
      </c>
      <c r="BN339" s="5" t="s">
        <v>3</v>
      </c>
      <c r="BO339" s="7"/>
      <c r="BP339" s="10">
        <v>37455</v>
      </c>
      <c r="BQ339" s="10">
        <v>48413</v>
      </c>
      <c r="BR339" s="7">
        <v>28691.81</v>
      </c>
      <c r="BS339" s="7">
        <v>104.5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</v>
      </c>
      <c r="C340" s="12" t="s">
        <v>0</v>
      </c>
      <c r="D340" s="25">
        <v>45444</v>
      </c>
      <c r="E340" s="13" t="s">
        <v>680</v>
      </c>
      <c r="F340" s="22">
        <v>0</v>
      </c>
      <c r="G340" s="22">
        <v>0</v>
      </c>
      <c r="H340" s="15">
        <v>10378.73</v>
      </c>
      <c r="I340" s="15">
        <v>0</v>
      </c>
      <c r="J340" s="15">
        <v>0</v>
      </c>
      <c r="K340" s="15">
        <v>10378.73</v>
      </c>
      <c r="L340" s="15">
        <v>476.28</v>
      </c>
      <c r="M340" s="15">
        <v>0</v>
      </c>
      <c r="N340" s="15">
        <v>0</v>
      </c>
      <c r="O340" s="15">
        <v>0</v>
      </c>
      <c r="P340" s="15">
        <v>476.28</v>
      </c>
      <c r="Q340" s="15">
        <v>0</v>
      </c>
      <c r="R340" s="15">
        <v>0</v>
      </c>
      <c r="S340" s="15">
        <v>9902.4500000000007</v>
      </c>
      <c r="T340" s="15">
        <v>0</v>
      </c>
      <c r="U340" s="15">
        <v>86.06</v>
      </c>
      <c r="V340" s="15">
        <v>0</v>
      </c>
      <c r="W340" s="15">
        <v>0</v>
      </c>
      <c r="X340" s="15">
        <v>86.06</v>
      </c>
      <c r="Y340" s="15">
        <v>0</v>
      </c>
      <c r="Z340" s="15">
        <v>0</v>
      </c>
      <c r="AA340" s="15">
        <v>0</v>
      </c>
      <c r="AB340" s="15">
        <v>104.5</v>
      </c>
      <c r="AC340" s="15">
        <v>0</v>
      </c>
      <c r="AD340" s="15">
        <v>0</v>
      </c>
      <c r="AE340" s="15">
        <v>0</v>
      </c>
      <c r="AF340" s="15">
        <v>0</v>
      </c>
      <c r="AG340" s="15">
        <v>-3.59</v>
      </c>
      <c r="AH340" s="15">
        <v>73.36</v>
      </c>
      <c r="AI340" s="15">
        <v>0.06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1.22</v>
      </c>
      <c r="AR340" s="15">
        <v>0</v>
      </c>
      <c r="AS340" s="15">
        <v>1.53</v>
      </c>
      <c r="AT340" s="15">
        <v>0</v>
      </c>
      <c r="AU340" s="8">
        <f t="shared" si="5"/>
        <v>736.3599999999999</v>
      </c>
      <c r="AV340" s="15">
        <v>0</v>
      </c>
      <c r="AW340" s="15">
        <v>0</v>
      </c>
      <c r="AX340" s="16">
        <v>98</v>
      </c>
      <c r="AY340" s="16">
        <v>360</v>
      </c>
      <c r="AZ340" s="15">
        <v>225094.23</v>
      </c>
      <c r="BA340" s="15">
        <v>64350</v>
      </c>
      <c r="BB340" s="14">
        <v>90</v>
      </c>
      <c r="BC340" s="14">
        <v>13.8495804195804</v>
      </c>
      <c r="BD340" s="14">
        <v>9.9499999999999993</v>
      </c>
      <c r="BE340" s="14"/>
      <c r="BF340" s="13" t="s">
        <v>419</v>
      </c>
      <c r="BG340" s="11"/>
      <c r="BH340" s="13" t="s">
        <v>485</v>
      </c>
      <c r="BI340" s="13" t="s">
        <v>486</v>
      </c>
      <c r="BJ340" s="13" t="s">
        <v>679</v>
      </c>
      <c r="BK340" s="13" t="s">
        <v>423</v>
      </c>
      <c r="BL340" s="12" t="s">
        <v>1</v>
      </c>
      <c r="BM340" s="14">
        <v>80687.113382650001</v>
      </c>
      <c r="BN340" s="12" t="s">
        <v>3</v>
      </c>
      <c r="BO340" s="14"/>
      <c r="BP340" s="17">
        <v>37487</v>
      </c>
      <c r="BQ340" s="17">
        <v>48445</v>
      </c>
      <c r="BR340" s="14">
        <v>0</v>
      </c>
      <c r="BS340" s="14">
        <v>104.5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</v>
      </c>
      <c r="C341" s="5" t="s">
        <v>0</v>
      </c>
      <c r="D341" s="24">
        <v>45444</v>
      </c>
      <c r="E341" s="6" t="s">
        <v>681</v>
      </c>
      <c r="F341" s="21">
        <v>0</v>
      </c>
      <c r="G341" s="21">
        <v>0</v>
      </c>
      <c r="H341" s="8">
        <v>7131.51</v>
      </c>
      <c r="I341" s="8">
        <v>0</v>
      </c>
      <c r="J341" s="8">
        <v>0</v>
      </c>
      <c r="K341" s="8">
        <v>7131.51</v>
      </c>
      <c r="L341" s="8">
        <v>503.21</v>
      </c>
      <c r="M341" s="8">
        <v>0</v>
      </c>
      <c r="N341" s="8">
        <v>0</v>
      </c>
      <c r="O341" s="8">
        <v>0</v>
      </c>
      <c r="P341" s="8">
        <v>503.21</v>
      </c>
      <c r="Q341" s="8">
        <v>0</v>
      </c>
      <c r="R341" s="8">
        <v>0</v>
      </c>
      <c r="S341" s="8">
        <v>6628.3</v>
      </c>
      <c r="T341" s="8">
        <v>0</v>
      </c>
      <c r="U341" s="8">
        <v>59.13</v>
      </c>
      <c r="V341" s="8">
        <v>0</v>
      </c>
      <c r="W341" s="8">
        <v>0</v>
      </c>
      <c r="X341" s="8">
        <v>59.13</v>
      </c>
      <c r="Y341" s="8">
        <v>0</v>
      </c>
      <c r="Z341" s="8">
        <v>0</v>
      </c>
      <c r="AA341" s="8">
        <v>0</v>
      </c>
      <c r="AB341" s="8">
        <v>104.5</v>
      </c>
      <c r="AC341" s="8">
        <v>0</v>
      </c>
      <c r="AD341" s="8">
        <v>0</v>
      </c>
      <c r="AE341" s="8">
        <v>0</v>
      </c>
      <c r="AF341" s="8">
        <v>0</v>
      </c>
      <c r="AG341" s="8">
        <v>-0.71</v>
      </c>
      <c r="AH341" s="8">
        <v>73.38</v>
      </c>
      <c r="AI341" s="8">
        <v>0.27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3.6819999999999999E-3</v>
      </c>
      <c r="AU341" s="8">
        <f t="shared" si="5"/>
        <v>739.77631799999995</v>
      </c>
      <c r="AV341" s="8">
        <v>0</v>
      </c>
      <c r="AW341" s="8">
        <v>0</v>
      </c>
      <c r="AX341" s="9">
        <v>99</v>
      </c>
      <c r="AY341" s="9">
        <v>360</v>
      </c>
      <c r="AZ341" s="8">
        <v>226012.86</v>
      </c>
      <c r="BA341" s="8">
        <v>64350</v>
      </c>
      <c r="BB341" s="7">
        <v>90</v>
      </c>
      <c r="BC341" s="7">
        <v>9.2703496503496492</v>
      </c>
      <c r="BD341" s="7">
        <v>9.9499999999999993</v>
      </c>
      <c r="BE341" s="7"/>
      <c r="BF341" s="6" t="s">
        <v>419</v>
      </c>
      <c r="BG341" s="4"/>
      <c r="BH341" s="6" t="s">
        <v>485</v>
      </c>
      <c r="BI341" s="6" t="s">
        <v>486</v>
      </c>
      <c r="BJ341" s="6" t="s">
        <v>679</v>
      </c>
      <c r="BK341" s="6" t="s">
        <v>423</v>
      </c>
      <c r="BL341" s="5" t="s">
        <v>1</v>
      </c>
      <c r="BM341" s="7">
        <v>54008.694175099998</v>
      </c>
      <c r="BN341" s="5" t="s">
        <v>3</v>
      </c>
      <c r="BO341" s="7"/>
      <c r="BP341" s="10">
        <v>37522</v>
      </c>
      <c r="BQ341" s="10">
        <v>48480</v>
      </c>
      <c r="BR341" s="7">
        <v>0</v>
      </c>
      <c r="BS341" s="7">
        <v>104.5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</v>
      </c>
      <c r="C342" s="12" t="s">
        <v>0</v>
      </c>
      <c r="D342" s="25">
        <v>45444</v>
      </c>
      <c r="E342" s="13" t="s">
        <v>682</v>
      </c>
      <c r="F342" s="22">
        <v>0</v>
      </c>
      <c r="G342" s="22">
        <v>0</v>
      </c>
      <c r="H342" s="15">
        <v>38067.31</v>
      </c>
      <c r="I342" s="15">
        <v>173.46</v>
      </c>
      <c r="J342" s="15">
        <v>0</v>
      </c>
      <c r="K342" s="15">
        <v>38240.769999999997</v>
      </c>
      <c r="L342" s="15">
        <v>246.7</v>
      </c>
      <c r="M342" s="15">
        <v>0</v>
      </c>
      <c r="N342" s="15">
        <v>0</v>
      </c>
      <c r="O342" s="15">
        <v>173.46</v>
      </c>
      <c r="P342" s="15">
        <v>86.9</v>
      </c>
      <c r="Q342" s="15">
        <v>0</v>
      </c>
      <c r="R342" s="15">
        <v>0</v>
      </c>
      <c r="S342" s="15">
        <v>37980.410000000003</v>
      </c>
      <c r="T342" s="15">
        <v>0</v>
      </c>
      <c r="U342" s="15">
        <v>315.64</v>
      </c>
      <c r="V342" s="15">
        <v>0</v>
      </c>
      <c r="W342" s="15">
        <v>0</v>
      </c>
      <c r="X342" s="15">
        <v>315.64</v>
      </c>
      <c r="Y342" s="15">
        <v>0</v>
      </c>
      <c r="Z342" s="15">
        <v>0</v>
      </c>
      <c r="AA342" s="15">
        <v>0</v>
      </c>
      <c r="AB342" s="15">
        <v>104.5</v>
      </c>
      <c r="AC342" s="15">
        <v>0</v>
      </c>
      <c r="AD342" s="15">
        <v>0</v>
      </c>
      <c r="AE342" s="15">
        <v>0</v>
      </c>
      <c r="AF342" s="15">
        <v>0</v>
      </c>
      <c r="AG342" s="15">
        <v>0.71</v>
      </c>
      <c r="AH342" s="15">
        <v>73.38</v>
      </c>
      <c r="AI342" s="15">
        <v>0.22</v>
      </c>
      <c r="AJ342" s="15">
        <v>0</v>
      </c>
      <c r="AK342" s="15">
        <v>0</v>
      </c>
      <c r="AL342" s="15">
        <v>0</v>
      </c>
      <c r="AM342" s="15">
        <v>42.91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797.71999999999991</v>
      </c>
      <c r="AV342" s="15">
        <v>159.80000000000001</v>
      </c>
      <c r="AW342" s="15">
        <v>0</v>
      </c>
      <c r="AX342" s="16">
        <v>99</v>
      </c>
      <c r="AY342" s="16">
        <v>360</v>
      </c>
      <c r="AZ342" s="15">
        <v>226419.41</v>
      </c>
      <c r="BA342" s="15">
        <v>64350</v>
      </c>
      <c r="BB342" s="14">
        <v>90</v>
      </c>
      <c r="BC342" s="14">
        <v>53.119454545454602</v>
      </c>
      <c r="BD342" s="14">
        <v>9.9499999999999993</v>
      </c>
      <c r="BE342" s="14"/>
      <c r="BF342" s="13" t="s">
        <v>419</v>
      </c>
      <c r="BG342" s="11"/>
      <c r="BH342" s="13" t="s">
        <v>485</v>
      </c>
      <c r="BI342" s="13" t="s">
        <v>486</v>
      </c>
      <c r="BJ342" s="13" t="s">
        <v>679</v>
      </c>
      <c r="BK342" s="13" t="s">
        <v>423</v>
      </c>
      <c r="BL342" s="12" t="s">
        <v>1</v>
      </c>
      <c r="BM342" s="14">
        <v>309471.86282077001</v>
      </c>
      <c r="BN342" s="12" t="s">
        <v>3</v>
      </c>
      <c r="BO342" s="14"/>
      <c r="BP342" s="17">
        <v>37529</v>
      </c>
      <c r="BQ342" s="17">
        <v>48487</v>
      </c>
      <c r="BR342" s="14">
        <v>0</v>
      </c>
      <c r="BS342" s="14">
        <v>104.5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</v>
      </c>
      <c r="C343" s="5" t="s">
        <v>0</v>
      </c>
      <c r="D343" s="24">
        <v>45444</v>
      </c>
      <c r="E343" s="6" t="s">
        <v>193</v>
      </c>
      <c r="F343" s="21">
        <v>156</v>
      </c>
      <c r="G343" s="21">
        <v>155</v>
      </c>
      <c r="H343" s="8">
        <v>47851.040000000001</v>
      </c>
      <c r="I343" s="8">
        <v>25967.919999999998</v>
      </c>
      <c r="J343" s="8">
        <v>0</v>
      </c>
      <c r="K343" s="8">
        <v>73818.960000000006</v>
      </c>
      <c r="L343" s="8">
        <v>305.77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73818.960000000006</v>
      </c>
      <c r="T343" s="8">
        <v>86416.16</v>
      </c>
      <c r="U343" s="8">
        <v>418.7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86834.86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26273.69</v>
      </c>
      <c r="AW343" s="8">
        <v>86834.86</v>
      </c>
      <c r="AX343" s="9">
        <v>98</v>
      </c>
      <c r="AY343" s="9">
        <v>360</v>
      </c>
      <c r="AZ343" s="8">
        <v>277417.98</v>
      </c>
      <c r="BA343" s="8">
        <v>79200</v>
      </c>
      <c r="BB343" s="7">
        <v>90</v>
      </c>
      <c r="BC343" s="7">
        <v>83.885181818181806</v>
      </c>
      <c r="BD343" s="7">
        <v>10.5</v>
      </c>
      <c r="BE343" s="7"/>
      <c r="BF343" s="6" t="s">
        <v>419</v>
      </c>
      <c r="BG343" s="4"/>
      <c r="BH343" s="6" t="s">
        <v>474</v>
      </c>
      <c r="BI343" s="6" t="s">
        <v>630</v>
      </c>
      <c r="BJ343" s="6" t="s">
        <v>678</v>
      </c>
      <c r="BK343" s="6" t="s">
        <v>426</v>
      </c>
      <c r="BL343" s="5" t="s">
        <v>1</v>
      </c>
      <c r="BM343" s="7">
        <v>601491.42841512</v>
      </c>
      <c r="BN343" s="5" t="s">
        <v>3</v>
      </c>
      <c r="BO343" s="7"/>
      <c r="BP343" s="10">
        <v>37498</v>
      </c>
      <c r="BQ343" s="10">
        <v>48456</v>
      </c>
      <c r="BR343" s="7">
        <v>35343.360000000001</v>
      </c>
      <c r="BS343" s="7">
        <v>132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</v>
      </c>
      <c r="C344" s="12" t="s">
        <v>0</v>
      </c>
      <c r="D344" s="25">
        <v>45444</v>
      </c>
      <c r="E344" s="13" t="s">
        <v>194</v>
      </c>
      <c r="F344" s="22">
        <v>143</v>
      </c>
      <c r="G344" s="22">
        <v>142</v>
      </c>
      <c r="H344" s="15">
        <v>38366.050000000003</v>
      </c>
      <c r="I344" s="15">
        <v>20410.740000000002</v>
      </c>
      <c r="J344" s="15">
        <v>0</v>
      </c>
      <c r="K344" s="15">
        <v>58776.79</v>
      </c>
      <c r="L344" s="15">
        <v>244.22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58776.79</v>
      </c>
      <c r="T344" s="15">
        <v>59976.65</v>
      </c>
      <c r="U344" s="15">
        <v>318.12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60294.77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8">
        <f t="shared" si="5"/>
        <v>0</v>
      </c>
      <c r="AV344" s="15">
        <v>20654.96</v>
      </c>
      <c r="AW344" s="15">
        <v>60294.77</v>
      </c>
      <c r="AX344" s="16">
        <v>100</v>
      </c>
      <c r="AY344" s="16">
        <v>360</v>
      </c>
      <c r="AZ344" s="15">
        <v>227164.22</v>
      </c>
      <c r="BA344" s="15">
        <v>64350</v>
      </c>
      <c r="BB344" s="14">
        <v>90</v>
      </c>
      <c r="BC344" s="14">
        <v>82.205300699300693</v>
      </c>
      <c r="BD344" s="14">
        <v>9.9499999999999993</v>
      </c>
      <c r="BE344" s="14"/>
      <c r="BF344" s="13" t="s">
        <v>419</v>
      </c>
      <c r="BG344" s="11"/>
      <c r="BH344" s="13" t="s">
        <v>485</v>
      </c>
      <c r="BI344" s="13" t="s">
        <v>486</v>
      </c>
      <c r="BJ344" s="13" t="s">
        <v>679</v>
      </c>
      <c r="BK344" s="13" t="s">
        <v>426</v>
      </c>
      <c r="BL344" s="12" t="s">
        <v>1</v>
      </c>
      <c r="BM344" s="14">
        <v>478924.86394762999</v>
      </c>
      <c r="BN344" s="12" t="s">
        <v>3</v>
      </c>
      <c r="BO344" s="14"/>
      <c r="BP344" s="17">
        <v>37539</v>
      </c>
      <c r="BQ344" s="17">
        <v>48497</v>
      </c>
      <c r="BR344" s="14">
        <v>25488.32</v>
      </c>
      <c r="BS344" s="14">
        <v>104.5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45444</v>
      </c>
      <c r="E345" s="6" t="s">
        <v>289</v>
      </c>
      <c r="F345" s="21">
        <v>71</v>
      </c>
      <c r="G345" s="21">
        <v>70</v>
      </c>
      <c r="H345" s="8">
        <v>38366.050000000003</v>
      </c>
      <c r="I345" s="8">
        <v>12980.94</v>
      </c>
      <c r="J345" s="8">
        <v>0</v>
      </c>
      <c r="K345" s="8">
        <v>51346.99</v>
      </c>
      <c r="L345" s="8">
        <v>244.22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51346.99</v>
      </c>
      <c r="T345" s="8">
        <v>26433.72</v>
      </c>
      <c r="U345" s="8">
        <v>318.12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26751.84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13225.16</v>
      </c>
      <c r="AW345" s="8">
        <v>26751.84</v>
      </c>
      <c r="AX345" s="9">
        <v>100</v>
      </c>
      <c r="AY345" s="9">
        <v>360</v>
      </c>
      <c r="AZ345" s="8">
        <v>227382.08</v>
      </c>
      <c r="BA345" s="8">
        <v>64350</v>
      </c>
      <c r="BB345" s="7">
        <v>90</v>
      </c>
      <c r="BC345" s="7">
        <v>71.813972027972</v>
      </c>
      <c r="BD345" s="7">
        <v>9.9499999999999993</v>
      </c>
      <c r="BE345" s="7"/>
      <c r="BF345" s="6" t="s">
        <v>419</v>
      </c>
      <c r="BG345" s="4"/>
      <c r="BH345" s="6" t="s">
        <v>485</v>
      </c>
      <c r="BI345" s="6" t="s">
        <v>486</v>
      </c>
      <c r="BJ345" s="6" t="s">
        <v>679</v>
      </c>
      <c r="BK345" s="6" t="s">
        <v>426</v>
      </c>
      <c r="BL345" s="5" t="s">
        <v>1</v>
      </c>
      <c r="BM345" s="7">
        <v>418385.38987702999</v>
      </c>
      <c r="BN345" s="5" t="s">
        <v>3</v>
      </c>
      <c r="BO345" s="7"/>
      <c r="BP345" s="10">
        <v>37554</v>
      </c>
      <c r="BQ345" s="10">
        <v>48512</v>
      </c>
      <c r="BR345" s="7">
        <v>12648.65</v>
      </c>
      <c r="BS345" s="7">
        <v>104.5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45444</v>
      </c>
      <c r="E346" s="13" t="s">
        <v>195</v>
      </c>
      <c r="F346" s="22">
        <v>82</v>
      </c>
      <c r="G346" s="22">
        <v>81</v>
      </c>
      <c r="H346" s="15">
        <v>38608.26</v>
      </c>
      <c r="I346" s="15">
        <v>14315.96</v>
      </c>
      <c r="J346" s="15">
        <v>0</v>
      </c>
      <c r="K346" s="15">
        <v>52924.22</v>
      </c>
      <c r="L346" s="15">
        <v>242.21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52924.22</v>
      </c>
      <c r="T346" s="15">
        <v>31302.84</v>
      </c>
      <c r="U346" s="15">
        <v>320.13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31622.97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0</v>
      </c>
      <c r="AV346" s="15">
        <v>14558.17</v>
      </c>
      <c r="AW346" s="15">
        <v>31622.97</v>
      </c>
      <c r="AX346" s="16">
        <v>101</v>
      </c>
      <c r="AY346" s="16">
        <v>360</v>
      </c>
      <c r="AZ346" s="15">
        <v>228235.51</v>
      </c>
      <c r="BA346" s="15">
        <v>64350</v>
      </c>
      <c r="BB346" s="14">
        <v>90</v>
      </c>
      <c r="BC346" s="14">
        <v>74.019888111888093</v>
      </c>
      <c r="BD346" s="14">
        <v>9.9499999999999993</v>
      </c>
      <c r="BE346" s="14"/>
      <c r="BF346" s="13" t="s">
        <v>419</v>
      </c>
      <c r="BG346" s="11"/>
      <c r="BH346" s="13" t="s">
        <v>485</v>
      </c>
      <c r="BI346" s="13" t="s">
        <v>486</v>
      </c>
      <c r="BJ346" s="13" t="s">
        <v>679</v>
      </c>
      <c r="BK346" s="13" t="s">
        <v>426</v>
      </c>
      <c r="BL346" s="12" t="s">
        <v>1</v>
      </c>
      <c r="BM346" s="14">
        <v>431236.97063133999</v>
      </c>
      <c r="BN346" s="12" t="s">
        <v>3</v>
      </c>
      <c r="BO346" s="14"/>
      <c r="BP346" s="17">
        <v>37575</v>
      </c>
      <c r="BQ346" s="17">
        <v>48533</v>
      </c>
      <c r="BR346" s="14">
        <v>14606.66</v>
      </c>
      <c r="BS346" s="14">
        <v>104.5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45444</v>
      </c>
      <c r="E347" s="6" t="s">
        <v>196</v>
      </c>
      <c r="F347" s="21">
        <v>169</v>
      </c>
      <c r="G347" s="21">
        <v>168</v>
      </c>
      <c r="H347" s="8">
        <v>38848.480000000003</v>
      </c>
      <c r="I347" s="8">
        <v>21795.05</v>
      </c>
      <c r="J347" s="8">
        <v>0</v>
      </c>
      <c r="K347" s="8">
        <v>60643.53</v>
      </c>
      <c r="L347" s="8">
        <v>240.22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60643.53</v>
      </c>
      <c r="T347" s="8">
        <v>72737.600000000006</v>
      </c>
      <c r="U347" s="8">
        <v>322.12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73059.72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22035.27</v>
      </c>
      <c r="AW347" s="8">
        <v>73059.72</v>
      </c>
      <c r="AX347" s="9">
        <v>102</v>
      </c>
      <c r="AY347" s="9">
        <v>360</v>
      </c>
      <c r="AZ347" s="8">
        <v>229924.84</v>
      </c>
      <c r="BA347" s="8">
        <v>64350</v>
      </c>
      <c r="BB347" s="7">
        <v>90</v>
      </c>
      <c r="BC347" s="7">
        <v>84.816125874125902</v>
      </c>
      <c r="BD347" s="7">
        <v>9.9499999999999993</v>
      </c>
      <c r="BE347" s="7"/>
      <c r="BF347" s="6" t="s">
        <v>419</v>
      </c>
      <c r="BG347" s="4"/>
      <c r="BH347" s="6" t="s">
        <v>485</v>
      </c>
      <c r="BI347" s="6" t="s">
        <v>486</v>
      </c>
      <c r="BJ347" s="6" t="s">
        <v>679</v>
      </c>
      <c r="BK347" s="6" t="s">
        <v>426</v>
      </c>
      <c r="BL347" s="5" t="s">
        <v>1</v>
      </c>
      <c r="BM347" s="7">
        <v>494135.42921541003</v>
      </c>
      <c r="BN347" s="5" t="s">
        <v>3</v>
      </c>
      <c r="BO347" s="7"/>
      <c r="BP347" s="10">
        <v>37603</v>
      </c>
      <c r="BQ347" s="10">
        <v>48561</v>
      </c>
      <c r="BR347" s="7">
        <v>30068.48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45444</v>
      </c>
      <c r="E348" s="13" t="s">
        <v>197</v>
      </c>
      <c r="F348" s="22">
        <v>173</v>
      </c>
      <c r="G348" s="22">
        <v>172</v>
      </c>
      <c r="H348" s="15">
        <v>38848.480000000003</v>
      </c>
      <c r="I348" s="15">
        <v>22028.21</v>
      </c>
      <c r="J348" s="15">
        <v>0</v>
      </c>
      <c r="K348" s="15">
        <v>60876.69</v>
      </c>
      <c r="L348" s="15">
        <v>240.22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60876.69</v>
      </c>
      <c r="T348" s="15">
        <v>74792.81</v>
      </c>
      <c r="U348" s="15">
        <v>322.12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75114.929999999993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0</v>
      </c>
      <c r="AU348" s="8">
        <f t="shared" si="5"/>
        <v>0</v>
      </c>
      <c r="AV348" s="15">
        <v>22268.43</v>
      </c>
      <c r="AW348" s="15">
        <v>75114.929999999993</v>
      </c>
      <c r="AX348" s="16">
        <v>102</v>
      </c>
      <c r="AY348" s="16">
        <v>360</v>
      </c>
      <c r="AZ348" s="15">
        <v>229924.84</v>
      </c>
      <c r="BA348" s="15">
        <v>64350</v>
      </c>
      <c r="BB348" s="14">
        <v>90</v>
      </c>
      <c r="BC348" s="14">
        <v>85.142223776223801</v>
      </c>
      <c r="BD348" s="14">
        <v>9.9499999999999993</v>
      </c>
      <c r="BE348" s="14"/>
      <c r="BF348" s="13" t="s">
        <v>419</v>
      </c>
      <c r="BG348" s="11"/>
      <c r="BH348" s="13" t="s">
        <v>485</v>
      </c>
      <c r="BI348" s="13" t="s">
        <v>486</v>
      </c>
      <c r="BJ348" s="13" t="s">
        <v>679</v>
      </c>
      <c r="BK348" s="13" t="s">
        <v>426</v>
      </c>
      <c r="BL348" s="12" t="s">
        <v>1</v>
      </c>
      <c r="BM348" s="14">
        <v>496035.26282792998</v>
      </c>
      <c r="BN348" s="12" t="s">
        <v>3</v>
      </c>
      <c r="BO348" s="14"/>
      <c r="BP348" s="17">
        <v>37603</v>
      </c>
      <c r="BQ348" s="17">
        <v>48561</v>
      </c>
      <c r="BR348" s="14">
        <v>30780.16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45444</v>
      </c>
      <c r="E349" s="6" t="s">
        <v>198</v>
      </c>
      <c r="F349" s="21">
        <v>192</v>
      </c>
      <c r="G349" s="21">
        <v>191</v>
      </c>
      <c r="H349" s="8">
        <v>38848.480000000003</v>
      </c>
      <c r="I349" s="8">
        <v>23036.400000000001</v>
      </c>
      <c r="J349" s="8">
        <v>0</v>
      </c>
      <c r="K349" s="8">
        <v>61884.88</v>
      </c>
      <c r="L349" s="8">
        <v>240.22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61884.88</v>
      </c>
      <c r="T349" s="8">
        <v>84822.33</v>
      </c>
      <c r="U349" s="8">
        <v>322.12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85144.45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0</v>
      </c>
      <c r="AV349" s="8">
        <v>23276.62</v>
      </c>
      <c r="AW349" s="8">
        <v>85144.45</v>
      </c>
      <c r="AX349" s="9">
        <v>102</v>
      </c>
      <c r="AY349" s="9">
        <v>360</v>
      </c>
      <c r="AZ349" s="8">
        <v>230229.86</v>
      </c>
      <c r="BA349" s="8">
        <v>64350</v>
      </c>
      <c r="BB349" s="7">
        <v>90</v>
      </c>
      <c r="BC349" s="7">
        <v>86.552279720279699</v>
      </c>
      <c r="BD349" s="7">
        <v>9.9499999999999993</v>
      </c>
      <c r="BE349" s="7"/>
      <c r="BF349" s="6" t="s">
        <v>419</v>
      </c>
      <c r="BG349" s="4"/>
      <c r="BH349" s="6" t="s">
        <v>485</v>
      </c>
      <c r="BI349" s="6" t="s">
        <v>486</v>
      </c>
      <c r="BJ349" s="6" t="s">
        <v>679</v>
      </c>
      <c r="BK349" s="6" t="s">
        <v>426</v>
      </c>
      <c r="BL349" s="5" t="s">
        <v>1</v>
      </c>
      <c r="BM349" s="7">
        <v>504250.19356136001</v>
      </c>
      <c r="BN349" s="5" t="s">
        <v>3</v>
      </c>
      <c r="BO349" s="7"/>
      <c r="BP349" s="10">
        <v>37610</v>
      </c>
      <c r="BQ349" s="10">
        <v>48568</v>
      </c>
      <c r="BR349" s="7">
        <v>34179.839999999997</v>
      </c>
      <c r="BS349" s="7">
        <v>104.5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45444</v>
      </c>
      <c r="E350" s="13" t="s">
        <v>683</v>
      </c>
      <c r="F350" s="22">
        <v>0</v>
      </c>
      <c r="G350" s="22">
        <v>0</v>
      </c>
      <c r="H350" s="15">
        <v>38438.58</v>
      </c>
      <c r="I350" s="15">
        <v>0</v>
      </c>
      <c r="J350" s="15">
        <v>0</v>
      </c>
      <c r="K350" s="15">
        <v>38438.58</v>
      </c>
      <c r="L350" s="15">
        <v>243.62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38438.58</v>
      </c>
      <c r="T350" s="15">
        <v>0</v>
      </c>
      <c r="U350" s="15">
        <v>318.72000000000003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318.72000000000003</v>
      </c>
      <c r="AB350" s="15">
        <v>32.78</v>
      </c>
      <c r="AC350" s="15">
        <v>0</v>
      </c>
      <c r="AD350" s="15">
        <v>0</v>
      </c>
      <c r="AE350" s="15">
        <v>0</v>
      </c>
      <c r="AF350" s="15">
        <v>0</v>
      </c>
      <c r="AG350" s="15">
        <v>1.81</v>
      </c>
      <c r="AH350" s="15">
        <v>73.37</v>
      </c>
      <c r="AI350" s="15">
        <v>0.15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108.11</v>
      </c>
      <c r="AT350" s="15">
        <v>0</v>
      </c>
      <c r="AU350" s="8">
        <f t="shared" si="5"/>
        <v>1.4210854715202004E-14</v>
      </c>
      <c r="AV350" s="15">
        <v>243.62</v>
      </c>
      <c r="AW350" s="15">
        <v>318.72000000000003</v>
      </c>
      <c r="AX350" s="16">
        <v>102</v>
      </c>
      <c r="AY350" s="16">
        <v>360</v>
      </c>
      <c r="AZ350" s="15">
        <v>230229.86</v>
      </c>
      <c r="BA350" s="15">
        <v>64350</v>
      </c>
      <c r="BB350" s="14">
        <v>90</v>
      </c>
      <c r="BC350" s="14">
        <v>53.760251748251797</v>
      </c>
      <c r="BD350" s="14">
        <v>9.9499999999999993</v>
      </c>
      <c r="BE350" s="14"/>
      <c r="BF350" s="13" t="s">
        <v>419</v>
      </c>
      <c r="BG350" s="11"/>
      <c r="BH350" s="13" t="s">
        <v>485</v>
      </c>
      <c r="BI350" s="13" t="s">
        <v>486</v>
      </c>
      <c r="BJ350" s="13" t="s">
        <v>679</v>
      </c>
      <c r="BK350" s="13" t="s">
        <v>423</v>
      </c>
      <c r="BL350" s="12" t="s">
        <v>1</v>
      </c>
      <c r="BM350" s="14">
        <v>313205.12224026001</v>
      </c>
      <c r="BN350" s="12" t="s">
        <v>3</v>
      </c>
      <c r="BO350" s="14"/>
      <c r="BP350" s="17">
        <v>37610</v>
      </c>
      <c r="BQ350" s="17">
        <v>48568</v>
      </c>
      <c r="BR350" s="14">
        <v>71.72</v>
      </c>
      <c r="BS350" s="14">
        <v>104.5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45444</v>
      </c>
      <c r="E351" s="6" t="s">
        <v>684</v>
      </c>
      <c r="F351" s="21">
        <v>3</v>
      </c>
      <c r="G351" s="21">
        <v>2</v>
      </c>
      <c r="H351" s="8">
        <v>38540.910000000003</v>
      </c>
      <c r="I351" s="8">
        <v>716.41</v>
      </c>
      <c r="J351" s="8">
        <v>0</v>
      </c>
      <c r="K351" s="8">
        <v>39257.32</v>
      </c>
      <c r="L351" s="8">
        <v>242.77</v>
      </c>
      <c r="M351" s="8">
        <v>0</v>
      </c>
      <c r="N351" s="8">
        <v>0</v>
      </c>
      <c r="O351" s="8">
        <v>206.68</v>
      </c>
      <c r="P351" s="8">
        <v>0</v>
      </c>
      <c r="Q351" s="8">
        <v>0</v>
      </c>
      <c r="R351" s="8">
        <v>0</v>
      </c>
      <c r="S351" s="8">
        <v>39050.639999999999</v>
      </c>
      <c r="T351" s="8">
        <v>970.61</v>
      </c>
      <c r="U351" s="8">
        <v>319.57</v>
      </c>
      <c r="V351" s="8">
        <v>0</v>
      </c>
      <c r="W351" s="8">
        <v>325.51</v>
      </c>
      <c r="X351" s="8">
        <v>0</v>
      </c>
      <c r="Y351" s="8">
        <v>0</v>
      </c>
      <c r="Z351" s="8">
        <v>0</v>
      </c>
      <c r="AA351" s="8">
        <v>964.67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13.16</v>
      </c>
      <c r="AH351" s="8">
        <v>0</v>
      </c>
      <c r="AI351" s="8">
        <v>0</v>
      </c>
      <c r="AJ351" s="8">
        <v>104.5</v>
      </c>
      <c r="AK351" s="8">
        <v>0</v>
      </c>
      <c r="AL351" s="8">
        <v>0</v>
      </c>
      <c r="AM351" s="8">
        <v>30.15</v>
      </c>
      <c r="AN351" s="8">
        <v>0</v>
      </c>
      <c r="AO351" s="8">
        <v>73.37</v>
      </c>
      <c r="AP351" s="8">
        <v>0.15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753.52</v>
      </c>
      <c r="AV351" s="8">
        <v>752.5</v>
      </c>
      <c r="AW351" s="8">
        <v>964.67</v>
      </c>
      <c r="AX351" s="9">
        <v>102</v>
      </c>
      <c r="AY351" s="9">
        <v>360</v>
      </c>
      <c r="AZ351" s="8">
        <v>230229.86</v>
      </c>
      <c r="BA351" s="8">
        <v>64350</v>
      </c>
      <c r="BB351" s="7">
        <v>90</v>
      </c>
      <c r="BC351" s="7">
        <v>54.616279720279699</v>
      </c>
      <c r="BD351" s="7">
        <v>9.9499999999999993</v>
      </c>
      <c r="BE351" s="7"/>
      <c r="BF351" s="6" t="s">
        <v>419</v>
      </c>
      <c r="BG351" s="4"/>
      <c r="BH351" s="6" t="s">
        <v>485</v>
      </c>
      <c r="BI351" s="6" t="s">
        <v>486</v>
      </c>
      <c r="BJ351" s="6" t="s">
        <v>679</v>
      </c>
      <c r="BK351" s="6" t="s">
        <v>425</v>
      </c>
      <c r="BL351" s="5" t="s">
        <v>1</v>
      </c>
      <c r="BM351" s="7">
        <v>318192.30769608001</v>
      </c>
      <c r="BN351" s="5" t="s">
        <v>3</v>
      </c>
      <c r="BO351" s="7"/>
      <c r="BP351" s="10">
        <v>37610</v>
      </c>
      <c r="BQ351" s="10">
        <v>48568</v>
      </c>
      <c r="BR351" s="7">
        <v>534.05999999999995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45444</v>
      </c>
      <c r="E352" s="13" t="s">
        <v>685</v>
      </c>
      <c r="F352" s="22">
        <v>1</v>
      </c>
      <c r="G352" s="22">
        <v>0</v>
      </c>
      <c r="H352" s="15">
        <v>38848.480000000003</v>
      </c>
      <c r="I352" s="15">
        <v>238.25</v>
      </c>
      <c r="J352" s="15">
        <v>0</v>
      </c>
      <c r="K352" s="15">
        <v>39086.730000000003</v>
      </c>
      <c r="L352" s="15">
        <v>240.22</v>
      </c>
      <c r="M352" s="15">
        <v>0</v>
      </c>
      <c r="N352" s="15">
        <v>0</v>
      </c>
      <c r="O352" s="15">
        <v>196.05</v>
      </c>
      <c r="P352" s="15">
        <v>0</v>
      </c>
      <c r="Q352" s="15">
        <v>0</v>
      </c>
      <c r="R352" s="15">
        <v>0</v>
      </c>
      <c r="S352" s="15">
        <v>38890.68</v>
      </c>
      <c r="T352" s="15">
        <v>324.08999999999997</v>
      </c>
      <c r="U352" s="15">
        <v>322.12</v>
      </c>
      <c r="V352" s="15">
        <v>0</v>
      </c>
      <c r="W352" s="15">
        <v>324.08999999999997</v>
      </c>
      <c r="X352" s="15">
        <v>0</v>
      </c>
      <c r="Y352" s="15">
        <v>0</v>
      </c>
      <c r="Z352" s="15">
        <v>0</v>
      </c>
      <c r="AA352" s="15">
        <v>322.12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13.16</v>
      </c>
      <c r="AH352" s="15">
        <v>0</v>
      </c>
      <c r="AI352" s="15">
        <v>0</v>
      </c>
      <c r="AJ352" s="15">
        <v>104.5</v>
      </c>
      <c r="AK352" s="15">
        <v>0</v>
      </c>
      <c r="AL352" s="15">
        <v>0</v>
      </c>
      <c r="AM352" s="15">
        <v>42.2</v>
      </c>
      <c r="AN352" s="15">
        <v>0</v>
      </c>
      <c r="AO352" s="15">
        <v>73.37</v>
      </c>
      <c r="AP352" s="15">
        <v>0.15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753.52</v>
      </c>
      <c r="AV352" s="15">
        <v>282.42</v>
      </c>
      <c r="AW352" s="15">
        <v>322.12</v>
      </c>
      <c r="AX352" s="16">
        <v>102</v>
      </c>
      <c r="AY352" s="16">
        <v>360</v>
      </c>
      <c r="AZ352" s="15">
        <v>230229.86</v>
      </c>
      <c r="BA352" s="15">
        <v>64350</v>
      </c>
      <c r="BB352" s="14">
        <v>90</v>
      </c>
      <c r="BC352" s="14">
        <v>54.392559440559403</v>
      </c>
      <c r="BD352" s="14">
        <v>9.9499999999999993</v>
      </c>
      <c r="BE352" s="14"/>
      <c r="BF352" s="13" t="s">
        <v>419</v>
      </c>
      <c r="BG352" s="11"/>
      <c r="BH352" s="13" t="s">
        <v>485</v>
      </c>
      <c r="BI352" s="13" t="s">
        <v>486</v>
      </c>
      <c r="BJ352" s="13" t="s">
        <v>679</v>
      </c>
      <c r="BK352" s="13" t="s">
        <v>425</v>
      </c>
      <c r="BL352" s="12" t="s">
        <v>1</v>
      </c>
      <c r="BM352" s="14">
        <v>316888.92210396001</v>
      </c>
      <c r="BN352" s="12" t="s">
        <v>3</v>
      </c>
      <c r="BO352" s="14"/>
      <c r="BP352" s="17">
        <v>37610</v>
      </c>
      <c r="BQ352" s="17">
        <v>48568</v>
      </c>
      <c r="BR352" s="14">
        <v>178.02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45444</v>
      </c>
      <c r="E353" s="6" t="s">
        <v>199</v>
      </c>
      <c r="F353" s="21">
        <v>134</v>
      </c>
      <c r="G353" s="21">
        <v>133</v>
      </c>
      <c r="H353" s="8">
        <v>39086.730000000003</v>
      </c>
      <c r="I353" s="8">
        <v>19230.75</v>
      </c>
      <c r="J353" s="8">
        <v>0</v>
      </c>
      <c r="K353" s="8">
        <v>58317.48</v>
      </c>
      <c r="L353" s="8">
        <v>238.25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58317.48</v>
      </c>
      <c r="T353" s="8">
        <v>55920.23</v>
      </c>
      <c r="U353" s="8">
        <v>324.08999999999997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56244.32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19469</v>
      </c>
      <c r="AW353" s="8">
        <v>56244.32</v>
      </c>
      <c r="AX353" s="9">
        <v>103</v>
      </c>
      <c r="AY353" s="9">
        <v>360</v>
      </c>
      <c r="AZ353" s="8">
        <v>231196.25</v>
      </c>
      <c r="BA353" s="8">
        <v>64350</v>
      </c>
      <c r="BB353" s="7">
        <v>90</v>
      </c>
      <c r="BC353" s="7">
        <v>81.562909090909102</v>
      </c>
      <c r="BD353" s="7">
        <v>9.9499999999999993</v>
      </c>
      <c r="BE353" s="7"/>
      <c r="BF353" s="6" t="s">
        <v>419</v>
      </c>
      <c r="BG353" s="4"/>
      <c r="BH353" s="6" t="s">
        <v>485</v>
      </c>
      <c r="BI353" s="6" t="s">
        <v>486</v>
      </c>
      <c r="BJ353" s="6" t="s">
        <v>679</v>
      </c>
      <c r="BK353" s="6" t="s">
        <v>426</v>
      </c>
      <c r="BL353" s="5" t="s">
        <v>1</v>
      </c>
      <c r="BM353" s="7">
        <v>475182.31558355998</v>
      </c>
      <c r="BN353" s="5" t="s">
        <v>3</v>
      </c>
      <c r="BO353" s="7"/>
      <c r="BP353" s="10">
        <v>37642</v>
      </c>
      <c r="BQ353" s="10">
        <v>48600</v>
      </c>
      <c r="BR353" s="7">
        <v>23850.66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45444</v>
      </c>
      <c r="E354" s="13" t="s">
        <v>200</v>
      </c>
      <c r="F354" s="22">
        <v>134</v>
      </c>
      <c r="G354" s="22">
        <v>133</v>
      </c>
      <c r="H354" s="15">
        <v>39086.730000000003</v>
      </c>
      <c r="I354" s="15">
        <v>19230.75</v>
      </c>
      <c r="J354" s="15">
        <v>0</v>
      </c>
      <c r="K354" s="15">
        <v>58317.48</v>
      </c>
      <c r="L354" s="15">
        <v>238.25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58317.48</v>
      </c>
      <c r="T354" s="15">
        <v>55904.73</v>
      </c>
      <c r="U354" s="15">
        <v>324.08999999999997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56228.82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8">
        <f t="shared" si="5"/>
        <v>0</v>
      </c>
      <c r="AV354" s="15">
        <v>19469</v>
      </c>
      <c r="AW354" s="15">
        <v>56228.82</v>
      </c>
      <c r="AX354" s="16">
        <v>103</v>
      </c>
      <c r="AY354" s="16">
        <v>360</v>
      </c>
      <c r="AZ354" s="15">
        <v>231196.25</v>
      </c>
      <c r="BA354" s="15">
        <v>64350</v>
      </c>
      <c r="BB354" s="14">
        <v>90</v>
      </c>
      <c r="BC354" s="14">
        <v>81.562909090909102</v>
      </c>
      <c r="BD354" s="14">
        <v>9.9499999999999993</v>
      </c>
      <c r="BE354" s="14"/>
      <c r="BF354" s="13" t="s">
        <v>419</v>
      </c>
      <c r="BG354" s="11"/>
      <c r="BH354" s="13" t="s">
        <v>485</v>
      </c>
      <c r="BI354" s="13" t="s">
        <v>486</v>
      </c>
      <c r="BJ354" s="13" t="s">
        <v>679</v>
      </c>
      <c r="BK354" s="13" t="s">
        <v>426</v>
      </c>
      <c r="BL354" s="12" t="s">
        <v>1</v>
      </c>
      <c r="BM354" s="14">
        <v>475182.31558355998</v>
      </c>
      <c r="BN354" s="12" t="s">
        <v>3</v>
      </c>
      <c r="BO354" s="14"/>
      <c r="BP354" s="17">
        <v>37642</v>
      </c>
      <c r="BQ354" s="17">
        <v>48600</v>
      </c>
      <c r="BR354" s="14">
        <v>23850.66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45444</v>
      </c>
      <c r="E355" s="6" t="s">
        <v>686</v>
      </c>
      <c r="F355" s="21">
        <v>0</v>
      </c>
      <c r="G355" s="21">
        <v>0</v>
      </c>
      <c r="H355" s="8">
        <v>39229.06</v>
      </c>
      <c r="I355" s="8">
        <v>0</v>
      </c>
      <c r="J355" s="8">
        <v>0</v>
      </c>
      <c r="K355" s="8">
        <v>39229.06</v>
      </c>
      <c r="L355" s="8">
        <v>237.07</v>
      </c>
      <c r="M355" s="8">
        <v>0</v>
      </c>
      <c r="N355" s="8">
        <v>0</v>
      </c>
      <c r="O355" s="8">
        <v>0</v>
      </c>
      <c r="P355" s="8">
        <v>237.07</v>
      </c>
      <c r="Q355" s="8">
        <v>0</v>
      </c>
      <c r="R355" s="8">
        <v>0</v>
      </c>
      <c r="S355" s="8">
        <v>38991.99</v>
      </c>
      <c r="T355" s="8">
        <v>0</v>
      </c>
      <c r="U355" s="8">
        <v>325.27</v>
      </c>
      <c r="V355" s="8">
        <v>0</v>
      </c>
      <c r="W355" s="8">
        <v>0</v>
      </c>
      <c r="X355" s="8">
        <v>325.27</v>
      </c>
      <c r="Y355" s="8">
        <v>0</v>
      </c>
      <c r="Z355" s="8">
        <v>0</v>
      </c>
      <c r="AA355" s="8">
        <v>0</v>
      </c>
      <c r="AB355" s="8">
        <v>104.5</v>
      </c>
      <c r="AC355" s="8">
        <v>0</v>
      </c>
      <c r="AD355" s="8">
        <v>0</v>
      </c>
      <c r="AE355" s="8">
        <v>0</v>
      </c>
      <c r="AF355" s="8">
        <v>0</v>
      </c>
      <c r="AG355" s="8">
        <v>-6.85</v>
      </c>
      <c r="AH355" s="8">
        <v>73.38</v>
      </c>
      <c r="AI355" s="8">
        <v>0.22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3.6819999999999999E-3</v>
      </c>
      <c r="AU355" s="8">
        <f t="shared" si="5"/>
        <v>733.58631799999989</v>
      </c>
      <c r="AV355" s="8">
        <v>0</v>
      </c>
      <c r="AW355" s="8">
        <v>0</v>
      </c>
      <c r="AX355" s="9">
        <v>104</v>
      </c>
      <c r="AY355" s="9">
        <v>360</v>
      </c>
      <c r="AZ355" s="8">
        <v>232105.45</v>
      </c>
      <c r="BA355" s="8">
        <v>64350</v>
      </c>
      <c r="BB355" s="7">
        <v>90</v>
      </c>
      <c r="BC355" s="7">
        <v>54.534251748251698</v>
      </c>
      <c r="BD355" s="7">
        <v>9.9499999999999993</v>
      </c>
      <c r="BE355" s="7"/>
      <c r="BF355" s="6" t="s">
        <v>419</v>
      </c>
      <c r="BG355" s="4"/>
      <c r="BH355" s="6" t="s">
        <v>485</v>
      </c>
      <c r="BI355" s="6" t="s">
        <v>486</v>
      </c>
      <c r="BJ355" s="6" t="s">
        <v>679</v>
      </c>
      <c r="BK355" s="6" t="s">
        <v>423</v>
      </c>
      <c r="BL355" s="5" t="s">
        <v>1</v>
      </c>
      <c r="BM355" s="7">
        <v>317714.41594203003</v>
      </c>
      <c r="BN355" s="5" t="s">
        <v>3</v>
      </c>
      <c r="BO355" s="7"/>
      <c r="BP355" s="10">
        <v>37677</v>
      </c>
      <c r="BQ355" s="10">
        <v>48635</v>
      </c>
      <c r="BR355" s="7">
        <v>0</v>
      </c>
      <c r="BS355" s="7">
        <v>104.5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45444</v>
      </c>
      <c r="E356" s="13" t="s">
        <v>687</v>
      </c>
      <c r="F356" s="22">
        <v>0</v>
      </c>
      <c r="G356" s="22">
        <v>0</v>
      </c>
      <c r="H356" s="15">
        <v>38923.49</v>
      </c>
      <c r="I356" s="15">
        <v>0</v>
      </c>
      <c r="J356" s="15">
        <v>0</v>
      </c>
      <c r="K356" s="15">
        <v>38923.49</v>
      </c>
      <c r="L356" s="15">
        <v>239.6</v>
      </c>
      <c r="M356" s="15">
        <v>0</v>
      </c>
      <c r="N356" s="15">
        <v>0</v>
      </c>
      <c r="O356" s="15">
        <v>0</v>
      </c>
      <c r="P356" s="15">
        <v>239.6</v>
      </c>
      <c r="Q356" s="15">
        <v>0</v>
      </c>
      <c r="R356" s="15">
        <v>0</v>
      </c>
      <c r="S356" s="15">
        <v>38683.89</v>
      </c>
      <c r="T356" s="15">
        <v>0</v>
      </c>
      <c r="U356" s="15">
        <v>322.74</v>
      </c>
      <c r="V356" s="15">
        <v>0</v>
      </c>
      <c r="W356" s="15">
        <v>0</v>
      </c>
      <c r="X356" s="15">
        <v>322.74</v>
      </c>
      <c r="Y356" s="15">
        <v>0</v>
      </c>
      <c r="Z356" s="15">
        <v>0</v>
      </c>
      <c r="AA356" s="15">
        <v>0</v>
      </c>
      <c r="AB356" s="15">
        <v>104.5</v>
      </c>
      <c r="AC356" s="15">
        <v>0</v>
      </c>
      <c r="AD356" s="15">
        <v>0</v>
      </c>
      <c r="AE356" s="15">
        <v>0</v>
      </c>
      <c r="AF356" s="15">
        <v>0</v>
      </c>
      <c r="AG356" s="15">
        <v>-6.57</v>
      </c>
      <c r="AH356" s="15">
        <v>73.37</v>
      </c>
      <c r="AI356" s="15">
        <v>0.19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2.69</v>
      </c>
      <c r="AR356" s="15">
        <v>0</v>
      </c>
      <c r="AS356" s="15">
        <v>0.16</v>
      </c>
      <c r="AT356" s="15">
        <v>0</v>
      </c>
      <c r="AU356" s="8">
        <f t="shared" si="5"/>
        <v>736.36</v>
      </c>
      <c r="AV356" s="15">
        <v>0</v>
      </c>
      <c r="AW356" s="15">
        <v>0</v>
      </c>
      <c r="AX356" s="16">
        <v>104</v>
      </c>
      <c r="AY356" s="16">
        <v>360</v>
      </c>
      <c r="AZ356" s="15">
        <v>232185.24</v>
      </c>
      <c r="BA356" s="15">
        <v>64350</v>
      </c>
      <c r="BB356" s="14">
        <v>90</v>
      </c>
      <c r="BC356" s="14">
        <v>54.103342657342701</v>
      </c>
      <c r="BD356" s="14">
        <v>9.9499999999999993</v>
      </c>
      <c r="BE356" s="14"/>
      <c r="BF356" s="13" t="s">
        <v>419</v>
      </c>
      <c r="BG356" s="11"/>
      <c r="BH356" s="13" t="s">
        <v>485</v>
      </c>
      <c r="BI356" s="13" t="s">
        <v>486</v>
      </c>
      <c r="BJ356" s="13" t="s">
        <v>679</v>
      </c>
      <c r="BK356" s="13" t="s">
        <v>423</v>
      </c>
      <c r="BL356" s="12" t="s">
        <v>1</v>
      </c>
      <c r="BM356" s="14">
        <v>315203.95644633</v>
      </c>
      <c r="BN356" s="12" t="s">
        <v>3</v>
      </c>
      <c r="BO356" s="14"/>
      <c r="BP356" s="17">
        <v>37680</v>
      </c>
      <c r="BQ356" s="17">
        <v>48638</v>
      </c>
      <c r="BR356" s="14">
        <v>0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45444</v>
      </c>
      <c r="E357" s="6" t="s">
        <v>688</v>
      </c>
      <c r="F357" s="21">
        <v>1</v>
      </c>
      <c r="G357" s="21">
        <v>1</v>
      </c>
      <c r="H357" s="8">
        <v>23139.56</v>
      </c>
      <c r="I357" s="8">
        <v>665.09</v>
      </c>
      <c r="J357" s="8">
        <v>0</v>
      </c>
      <c r="K357" s="8">
        <v>23804.65</v>
      </c>
      <c r="L357" s="8">
        <v>515.97</v>
      </c>
      <c r="M357" s="8">
        <v>0</v>
      </c>
      <c r="N357" s="8">
        <v>0</v>
      </c>
      <c r="O357" s="8">
        <v>431.38</v>
      </c>
      <c r="P357" s="8">
        <v>0</v>
      </c>
      <c r="Q357" s="8">
        <v>0</v>
      </c>
      <c r="R357" s="8">
        <v>0</v>
      </c>
      <c r="S357" s="8">
        <v>23373.27</v>
      </c>
      <c r="T357" s="8">
        <v>191.18</v>
      </c>
      <c r="U357" s="8">
        <v>187.04</v>
      </c>
      <c r="V357" s="8">
        <v>0</v>
      </c>
      <c r="W357" s="8">
        <v>191.18</v>
      </c>
      <c r="X357" s="8">
        <v>0</v>
      </c>
      <c r="Y357" s="8">
        <v>0</v>
      </c>
      <c r="Z357" s="8">
        <v>0</v>
      </c>
      <c r="AA357" s="8">
        <v>187.04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-43.63</v>
      </c>
      <c r="AH357" s="8">
        <v>0</v>
      </c>
      <c r="AI357" s="8">
        <v>0</v>
      </c>
      <c r="AJ357" s="8">
        <v>146.5</v>
      </c>
      <c r="AK357" s="8">
        <v>0</v>
      </c>
      <c r="AL357" s="8">
        <v>0</v>
      </c>
      <c r="AM357" s="8">
        <v>43.11</v>
      </c>
      <c r="AN357" s="8">
        <v>0</v>
      </c>
      <c r="AO357" s="8">
        <v>45.78</v>
      </c>
      <c r="AP357" s="8">
        <v>66.12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880.44</v>
      </c>
      <c r="AV357" s="8">
        <v>749.68</v>
      </c>
      <c r="AW357" s="8">
        <v>187.04</v>
      </c>
      <c r="AX357" s="9">
        <v>38</v>
      </c>
      <c r="AY357" s="9">
        <v>300</v>
      </c>
      <c r="AZ357" s="8">
        <v>277375.12</v>
      </c>
      <c r="BA357" s="8">
        <v>79200</v>
      </c>
      <c r="BB357" s="7">
        <v>90</v>
      </c>
      <c r="BC357" s="7">
        <v>26.560534090909101</v>
      </c>
      <c r="BD357" s="7">
        <v>9.6999999999999993</v>
      </c>
      <c r="BE357" s="7"/>
      <c r="BF357" s="6" t="s">
        <v>419</v>
      </c>
      <c r="BG357" s="4"/>
      <c r="BH357" s="6" t="s">
        <v>585</v>
      </c>
      <c r="BI357" s="6" t="s">
        <v>624</v>
      </c>
      <c r="BJ357" s="6" t="s">
        <v>625</v>
      </c>
      <c r="BK357" s="6" t="s">
        <v>425</v>
      </c>
      <c r="BL357" s="5" t="s">
        <v>1</v>
      </c>
      <c r="BM357" s="7">
        <v>190450.00849419</v>
      </c>
      <c r="BN357" s="5" t="s">
        <v>3</v>
      </c>
      <c r="BO357" s="7"/>
      <c r="BP357" s="10">
        <v>37497</v>
      </c>
      <c r="BQ357" s="10">
        <v>46628</v>
      </c>
      <c r="BR357" s="7">
        <v>258.39999999999998</v>
      </c>
      <c r="BS357" s="7">
        <v>146.5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45444</v>
      </c>
      <c r="E358" s="13" t="s">
        <v>201</v>
      </c>
      <c r="F358" s="22">
        <v>202</v>
      </c>
      <c r="G358" s="22">
        <v>201</v>
      </c>
      <c r="H358" s="15">
        <v>25007.35</v>
      </c>
      <c r="I358" s="15">
        <v>40694.57</v>
      </c>
      <c r="J358" s="15">
        <v>0</v>
      </c>
      <c r="K358" s="15">
        <v>65701.919999999998</v>
      </c>
      <c r="L358" s="15">
        <v>415.87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65701.919999999998</v>
      </c>
      <c r="T358" s="15">
        <v>85119.98</v>
      </c>
      <c r="U358" s="15">
        <v>207.35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85327.33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8">
        <f t="shared" si="5"/>
        <v>0</v>
      </c>
      <c r="AV358" s="15">
        <v>41110.44</v>
      </c>
      <c r="AW358" s="15">
        <v>85327.33</v>
      </c>
      <c r="AX358" s="16">
        <v>48</v>
      </c>
      <c r="AY358" s="16">
        <v>300</v>
      </c>
      <c r="AZ358" s="15">
        <v>250076.89</v>
      </c>
      <c r="BA358" s="15">
        <v>68850</v>
      </c>
      <c r="BB358" s="14">
        <v>90</v>
      </c>
      <c r="BC358" s="14">
        <v>85.884862745098005</v>
      </c>
      <c r="BD358" s="14">
        <v>9.9499999999999993</v>
      </c>
      <c r="BE358" s="14"/>
      <c r="BF358" s="13" t="s">
        <v>419</v>
      </c>
      <c r="BG358" s="11"/>
      <c r="BH358" s="13" t="s">
        <v>485</v>
      </c>
      <c r="BI358" s="13" t="s">
        <v>621</v>
      </c>
      <c r="BJ358" s="13" t="s">
        <v>622</v>
      </c>
      <c r="BK358" s="13" t="s">
        <v>426</v>
      </c>
      <c r="BL358" s="12" t="s">
        <v>1</v>
      </c>
      <c r="BM358" s="14">
        <v>535352.18743824004</v>
      </c>
      <c r="BN358" s="12" t="s">
        <v>3</v>
      </c>
      <c r="BO358" s="14"/>
      <c r="BP358" s="17">
        <v>37785</v>
      </c>
      <c r="BQ358" s="17">
        <v>46917</v>
      </c>
      <c r="BR358" s="14">
        <v>34061.24</v>
      </c>
      <c r="BS358" s="14">
        <v>73.48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45444</v>
      </c>
      <c r="E359" s="6" t="s">
        <v>689</v>
      </c>
      <c r="F359" s="21">
        <v>0</v>
      </c>
      <c r="G359" s="21">
        <v>0</v>
      </c>
      <c r="H359" s="8">
        <v>35773.79</v>
      </c>
      <c r="I359" s="8">
        <v>0</v>
      </c>
      <c r="J359" s="8">
        <v>0</v>
      </c>
      <c r="K359" s="8">
        <v>35773.79</v>
      </c>
      <c r="L359" s="8">
        <v>239.58</v>
      </c>
      <c r="M359" s="8">
        <v>0</v>
      </c>
      <c r="N359" s="8">
        <v>0</v>
      </c>
      <c r="O359" s="8">
        <v>0</v>
      </c>
      <c r="P359" s="8">
        <v>239.58</v>
      </c>
      <c r="Q359" s="8">
        <v>0</v>
      </c>
      <c r="R359" s="8">
        <v>0</v>
      </c>
      <c r="S359" s="8">
        <v>35534.21</v>
      </c>
      <c r="T359" s="8">
        <v>0</v>
      </c>
      <c r="U359" s="8">
        <v>307.06</v>
      </c>
      <c r="V359" s="8">
        <v>0</v>
      </c>
      <c r="W359" s="8">
        <v>0</v>
      </c>
      <c r="X359" s="8">
        <v>307.06</v>
      </c>
      <c r="Y359" s="8">
        <v>0</v>
      </c>
      <c r="Z359" s="8">
        <v>0</v>
      </c>
      <c r="AA359" s="8">
        <v>0</v>
      </c>
      <c r="AB359" s="8">
        <v>134.38</v>
      </c>
      <c r="AC359" s="8">
        <v>0</v>
      </c>
      <c r="AD359" s="8">
        <v>0</v>
      </c>
      <c r="AE359" s="8">
        <v>0</v>
      </c>
      <c r="AF359" s="8">
        <v>0</v>
      </c>
      <c r="AG359" s="8">
        <v>-16.61</v>
      </c>
      <c r="AH359" s="8">
        <v>76.150000000000006</v>
      </c>
      <c r="AI359" s="8">
        <v>11.28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0.1</v>
      </c>
      <c r="AR359" s="8">
        <v>0</v>
      </c>
      <c r="AS359" s="8">
        <v>0</v>
      </c>
      <c r="AT359" s="8">
        <v>0</v>
      </c>
      <c r="AU359" s="8">
        <f t="shared" si="5"/>
        <v>751.94</v>
      </c>
      <c r="AV359" s="8">
        <v>0</v>
      </c>
      <c r="AW359" s="8">
        <v>0</v>
      </c>
      <c r="AX359" s="9">
        <v>103</v>
      </c>
      <c r="AY359" s="9">
        <v>360</v>
      </c>
      <c r="AZ359" s="8">
        <v>218262.2</v>
      </c>
      <c r="BA359" s="8">
        <v>60750</v>
      </c>
      <c r="BB359" s="7">
        <v>90</v>
      </c>
      <c r="BC359" s="7">
        <v>52.6432740740741</v>
      </c>
      <c r="BD359" s="7">
        <v>10.3</v>
      </c>
      <c r="BE359" s="7"/>
      <c r="BF359" s="6" t="s">
        <v>419</v>
      </c>
      <c r="BG359" s="4"/>
      <c r="BH359" s="6" t="s">
        <v>485</v>
      </c>
      <c r="BI359" s="6" t="s">
        <v>690</v>
      </c>
      <c r="BJ359" s="6" t="s">
        <v>691</v>
      </c>
      <c r="BK359" s="6" t="s">
        <v>423</v>
      </c>
      <c r="BL359" s="5" t="s">
        <v>1</v>
      </c>
      <c r="BM359" s="7">
        <v>289539.74331937003</v>
      </c>
      <c r="BN359" s="5" t="s">
        <v>3</v>
      </c>
      <c r="BO359" s="7"/>
      <c r="BP359" s="10">
        <v>37642</v>
      </c>
      <c r="BQ359" s="10">
        <v>48600</v>
      </c>
      <c r="BR359" s="7">
        <v>0</v>
      </c>
      <c r="BS359" s="7">
        <v>134.38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45444</v>
      </c>
      <c r="E360" s="13" t="s">
        <v>692</v>
      </c>
      <c r="F360" s="22">
        <v>0</v>
      </c>
      <c r="G360" s="22">
        <v>0</v>
      </c>
      <c r="H360" s="15">
        <v>24613.23</v>
      </c>
      <c r="I360" s="15">
        <v>0</v>
      </c>
      <c r="J360" s="15">
        <v>0</v>
      </c>
      <c r="K360" s="15">
        <v>24613.23</v>
      </c>
      <c r="L360" s="15">
        <v>391.57</v>
      </c>
      <c r="M360" s="15">
        <v>0</v>
      </c>
      <c r="N360" s="15">
        <v>0</v>
      </c>
      <c r="O360" s="15">
        <v>0</v>
      </c>
      <c r="P360" s="15">
        <v>391.57</v>
      </c>
      <c r="Q360" s="15">
        <v>0</v>
      </c>
      <c r="R360" s="15">
        <v>0</v>
      </c>
      <c r="S360" s="15">
        <v>24221.66</v>
      </c>
      <c r="T360" s="15">
        <v>0</v>
      </c>
      <c r="U360" s="15">
        <v>203.67</v>
      </c>
      <c r="V360" s="15">
        <v>0</v>
      </c>
      <c r="W360" s="15">
        <v>0</v>
      </c>
      <c r="X360" s="15">
        <v>203.67</v>
      </c>
      <c r="Y360" s="15">
        <v>0</v>
      </c>
      <c r="Z360" s="15">
        <v>0</v>
      </c>
      <c r="AA360" s="15">
        <v>0</v>
      </c>
      <c r="AB360" s="15">
        <v>71.209999999999994</v>
      </c>
      <c r="AC360" s="15">
        <v>0</v>
      </c>
      <c r="AD360" s="15">
        <v>0</v>
      </c>
      <c r="AE360" s="15">
        <v>0</v>
      </c>
      <c r="AF360" s="15">
        <v>0</v>
      </c>
      <c r="AG360" s="15">
        <v>-32.58</v>
      </c>
      <c r="AH360" s="15">
        <v>36.07</v>
      </c>
      <c r="AI360" s="15">
        <v>55.01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7.0000000000000007E-2</v>
      </c>
      <c r="AR360" s="15">
        <v>0</v>
      </c>
      <c r="AS360" s="15">
        <v>0.08</v>
      </c>
      <c r="AT360" s="15">
        <v>0</v>
      </c>
      <c r="AU360" s="8">
        <f t="shared" si="5"/>
        <v>724.94</v>
      </c>
      <c r="AV360" s="15">
        <v>0</v>
      </c>
      <c r="AW360" s="15">
        <v>0</v>
      </c>
      <c r="AX360" s="16">
        <v>50</v>
      </c>
      <c r="AY360" s="16">
        <v>300</v>
      </c>
      <c r="AZ360" s="15">
        <v>239837.9</v>
      </c>
      <c r="BA360" s="15">
        <v>65862</v>
      </c>
      <c r="BB360" s="14">
        <v>90</v>
      </c>
      <c r="BC360" s="14">
        <v>33.098742825908701</v>
      </c>
      <c r="BD360" s="14">
        <v>9.93</v>
      </c>
      <c r="BE360" s="14"/>
      <c r="BF360" s="13" t="s">
        <v>419</v>
      </c>
      <c r="BG360" s="11"/>
      <c r="BH360" s="13" t="s">
        <v>509</v>
      </c>
      <c r="BI360" s="13" t="s">
        <v>553</v>
      </c>
      <c r="BJ360" s="13" t="s">
        <v>551</v>
      </c>
      <c r="BK360" s="13" t="s">
        <v>423</v>
      </c>
      <c r="BL360" s="12" t="s">
        <v>1</v>
      </c>
      <c r="BM360" s="14">
        <v>197362.85734702001</v>
      </c>
      <c r="BN360" s="12" t="s">
        <v>3</v>
      </c>
      <c r="BO360" s="14"/>
      <c r="BP360" s="17">
        <v>37847</v>
      </c>
      <c r="BQ360" s="17">
        <v>46979</v>
      </c>
      <c r="BR360" s="14">
        <v>0</v>
      </c>
      <c r="BS360" s="14">
        <v>71.209999999999994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45444</v>
      </c>
      <c r="E361" s="6" t="s">
        <v>693</v>
      </c>
      <c r="F361" s="21">
        <v>38</v>
      </c>
      <c r="G361" s="21">
        <v>37</v>
      </c>
      <c r="H361" s="8">
        <v>27336.09</v>
      </c>
      <c r="I361" s="8">
        <v>14321.25</v>
      </c>
      <c r="J361" s="8">
        <v>0</v>
      </c>
      <c r="K361" s="8">
        <v>41657.339999999997</v>
      </c>
      <c r="L361" s="8">
        <v>440.77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41657.339999999997</v>
      </c>
      <c r="T361" s="8">
        <v>11023.99</v>
      </c>
      <c r="U361" s="8">
        <v>226.21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11250.2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14762.02</v>
      </c>
      <c r="AW361" s="8">
        <v>11250.2</v>
      </c>
      <c r="AX361" s="9">
        <v>50</v>
      </c>
      <c r="AY361" s="9">
        <v>300</v>
      </c>
      <c r="AZ361" s="8">
        <v>268608.3</v>
      </c>
      <c r="BA361" s="8">
        <v>73800</v>
      </c>
      <c r="BB361" s="7">
        <v>90</v>
      </c>
      <c r="BC361" s="7">
        <v>50.801634146341499</v>
      </c>
      <c r="BD361" s="7">
        <v>9.93</v>
      </c>
      <c r="BE361" s="7"/>
      <c r="BF361" s="6" t="s">
        <v>419</v>
      </c>
      <c r="BG361" s="4"/>
      <c r="BH361" s="6" t="s">
        <v>671</v>
      </c>
      <c r="BI361" s="6" t="s">
        <v>672</v>
      </c>
      <c r="BJ361" s="6" t="s">
        <v>694</v>
      </c>
      <c r="BK361" s="6" t="s">
        <v>426</v>
      </c>
      <c r="BL361" s="5" t="s">
        <v>1</v>
      </c>
      <c r="BM361" s="7">
        <v>339432.21281598002</v>
      </c>
      <c r="BN361" s="5" t="s">
        <v>3</v>
      </c>
      <c r="BO361" s="7"/>
      <c r="BP361" s="10">
        <v>37835</v>
      </c>
      <c r="BQ361" s="10">
        <v>46967</v>
      </c>
      <c r="BR361" s="7">
        <v>6924.93</v>
      </c>
      <c r="BS361" s="7">
        <v>79.81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45444</v>
      </c>
      <c r="E362" s="13" t="s">
        <v>202</v>
      </c>
      <c r="F362" s="22">
        <v>170</v>
      </c>
      <c r="G362" s="22">
        <v>169</v>
      </c>
      <c r="H362" s="15">
        <v>45545.69</v>
      </c>
      <c r="I362" s="15">
        <v>65700.94</v>
      </c>
      <c r="J362" s="15">
        <v>0</v>
      </c>
      <c r="K362" s="15">
        <v>111246.63</v>
      </c>
      <c r="L362" s="15">
        <v>721.4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111246.63</v>
      </c>
      <c r="T362" s="15">
        <v>121008.36</v>
      </c>
      <c r="U362" s="15">
        <v>376.89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121385.25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8">
        <f t="shared" si="5"/>
        <v>0</v>
      </c>
      <c r="AV362" s="15">
        <v>66422.34</v>
      </c>
      <c r="AW362" s="15">
        <v>121385.25</v>
      </c>
      <c r="AX362" s="16">
        <v>50</v>
      </c>
      <c r="AY362" s="16">
        <v>300</v>
      </c>
      <c r="AZ362" s="15">
        <v>442600.01</v>
      </c>
      <c r="BA362" s="15">
        <v>121523.37</v>
      </c>
      <c r="BB362" s="14">
        <v>90</v>
      </c>
      <c r="BC362" s="14">
        <v>82.389063930666197</v>
      </c>
      <c r="BD362" s="14">
        <v>9.93</v>
      </c>
      <c r="BE362" s="14"/>
      <c r="BF362" s="13" t="s">
        <v>419</v>
      </c>
      <c r="BG362" s="11"/>
      <c r="BH362" s="13" t="s">
        <v>571</v>
      </c>
      <c r="BI362" s="13" t="s">
        <v>572</v>
      </c>
      <c r="BJ362" s="13" t="s">
        <v>695</v>
      </c>
      <c r="BK362" s="13" t="s">
        <v>426</v>
      </c>
      <c r="BL362" s="12" t="s">
        <v>1</v>
      </c>
      <c r="BM362" s="14">
        <v>906459.45682611002</v>
      </c>
      <c r="BN362" s="12" t="s">
        <v>3</v>
      </c>
      <c r="BO362" s="14"/>
      <c r="BP362" s="17">
        <v>37855</v>
      </c>
      <c r="BQ362" s="17">
        <v>46987</v>
      </c>
      <c r="BR362" s="14">
        <v>51209.37</v>
      </c>
      <c r="BS362" s="14">
        <v>131.41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45444</v>
      </c>
      <c r="E363" s="6" t="s">
        <v>696</v>
      </c>
      <c r="F363" s="21">
        <v>0</v>
      </c>
      <c r="G363" s="21">
        <v>0</v>
      </c>
      <c r="H363" s="8">
        <v>18509.37</v>
      </c>
      <c r="I363" s="8">
        <v>0</v>
      </c>
      <c r="J363" s="8">
        <v>0</v>
      </c>
      <c r="K363" s="8">
        <v>18509.37</v>
      </c>
      <c r="L363" s="8">
        <v>294.2</v>
      </c>
      <c r="M363" s="8">
        <v>0</v>
      </c>
      <c r="N363" s="8">
        <v>0</v>
      </c>
      <c r="O363" s="8">
        <v>0</v>
      </c>
      <c r="P363" s="8">
        <v>294.2</v>
      </c>
      <c r="Q363" s="8">
        <v>0</v>
      </c>
      <c r="R363" s="8">
        <v>0</v>
      </c>
      <c r="S363" s="8">
        <v>18215.169999999998</v>
      </c>
      <c r="T363" s="8">
        <v>0</v>
      </c>
      <c r="U363" s="8">
        <v>153.16999999999999</v>
      </c>
      <c r="V363" s="8">
        <v>0</v>
      </c>
      <c r="W363" s="8">
        <v>0</v>
      </c>
      <c r="X363" s="8">
        <v>153.16999999999999</v>
      </c>
      <c r="Y363" s="8">
        <v>0</v>
      </c>
      <c r="Z363" s="8">
        <v>0</v>
      </c>
      <c r="AA363" s="8">
        <v>0</v>
      </c>
      <c r="AB363" s="8">
        <v>53.52</v>
      </c>
      <c r="AC363" s="8">
        <v>0</v>
      </c>
      <c r="AD363" s="8">
        <v>0</v>
      </c>
      <c r="AE363" s="8">
        <v>0</v>
      </c>
      <c r="AF363" s="8">
        <v>0</v>
      </c>
      <c r="AG363" s="8">
        <v>-24.24</v>
      </c>
      <c r="AH363" s="8">
        <v>27.12</v>
      </c>
      <c r="AI363" s="8">
        <v>41.54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15.42</v>
      </c>
      <c r="AR363" s="8">
        <v>0</v>
      </c>
      <c r="AS363" s="8">
        <v>14.6</v>
      </c>
      <c r="AT363" s="8">
        <v>0</v>
      </c>
      <c r="AU363" s="8">
        <f t="shared" si="5"/>
        <v>546.13</v>
      </c>
      <c r="AV363" s="8">
        <v>0</v>
      </c>
      <c r="AW363" s="8">
        <v>0</v>
      </c>
      <c r="AX363" s="9">
        <v>50</v>
      </c>
      <c r="AY363" s="9">
        <v>300</v>
      </c>
      <c r="AZ363" s="8">
        <v>180376.13</v>
      </c>
      <c r="BA363" s="8">
        <v>49500</v>
      </c>
      <c r="BB363" s="7">
        <v>90</v>
      </c>
      <c r="BC363" s="7">
        <v>33.118490909090902</v>
      </c>
      <c r="BD363" s="7">
        <v>9.93</v>
      </c>
      <c r="BE363" s="7"/>
      <c r="BF363" s="6" t="s">
        <v>419</v>
      </c>
      <c r="BG363" s="4"/>
      <c r="BH363" s="6" t="s">
        <v>444</v>
      </c>
      <c r="BI363" s="6" t="s">
        <v>697</v>
      </c>
      <c r="BJ363" s="6" t="s">
        <v>698</v>
      </c>
      <c r="BK363" s="6" t="s">
        <v>423</v>
      </c>
      <c r="BL363" s="5" t="s">
        <v>1</v>
      </c>
      <c r="BM363" s="7">
        <v>148420.79354849001</v>
      </c>
      <c r="BN363" s="5" t="s">
        <v>3</v>
      </c>
      <c r="BO363" s="7"/>
      <c r="BP363" s="10">
        <v>37862</v>
      </c>
      <c r="BQ363" s="10">
        <v>46994</v>
      </c>
      <c r="BR363" s="7">
        <v>0</v>
      </c>
      <c r="BS363" s="7">
        <v>53.52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45444</v>
      </c>
      <c r="E364" s="13" t="s">
        <v>203</v>
      </c>
      <c r="F364" s="22">
        <v>188</v>
      </c>
      <c r="G364" s="22">
        <v>187</v>
      </c>
      <c r="H364" s="15">
        <v>24684.19</v>
      </c>
      <c r="I364" s="15">
        <v>37212.78</v>
      </c>
      <c r="J364" s="15">
        <v>0</v>
      </c>
      <c r="K364" s="15">
        <v>61896.97</v>
      </c>
      <c r="L364" s="15">
        <v>390.98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61896.97</v>
      </c>
      <c r="T364" s="15">
        <v>74692.34</v>
      </c>
      <c r="U364" s="15">
        <v>204.26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74896.600000000006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0</v>
      </c>
      <c r="AV364" s="15">
        <v>37603.760000000002</v>
      </c>
      <c r="AW364" s="15">
        <v>74896.600000000006</v>
      </c>
      <c r="AX364" s="16">
        <v>50</v>
      </c>
      <c r="AY364" s="16">
        <v>300</v>
      </c>
      <c r="AZ364" s="15">
        <v>239856.85</v>
      </c>
      <c r="BA364" s="15">
        <v>65862</v>
      </c>
      <c r="BB364" s="14">
        <v>90</v>
      </c>
      <c r="BC364" s="14">
        <v>84.581811970483699</v>
      </c>
      <c r="BD364" s="14">
        <v>9.93</v>
      </c>
      <c r="BE364" s="14"/>
      <c r="BF364" s="13" t="s">
        <v>419</v>
      </c>
      <c r="BG364" s="11"/>
      <c r="BH364" s="13" t="s">
        <v>509</v>
      </c>
      <c r="BI364" s="13" t="s">
        <v>553</v>
      </c>
      <c r="BJ364" s="13" t="s">
        <v>551</v>
      </c>
      <c r="BK364" s="13" t="s">
        <v>426</v>
      </c>
      <c r="BL364" s="12" t="s">
        <v>1</v>
      </c>
      <c r="BM364" s="14">
        <v>504348.70526309003</v>
      </c>
      <c r="BN364" s="12" t="s">
        <v>3</v>
      </c>
      <c r="BO364" s="14"/>
      <c r="BP364" s="17">
        <v>37851</v>
      </c>
      <c r="BQ364" s="17">
        <v>46983</v>
      </c>
      <c r="BR364" s="14">
        <v>30665.25</v>
      </c>
      <c r="BS364" s="14">
        <v>71.209999999999994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45444</v>
      </c>
      <c r="E365" s="6" t="s">
        <v>204</v>
      </c>
      <c r="F365" s="21">
        <v>167</v>
      </c>
      <c r="G365" s="21">
        <v>166</v>
      </c>
      <c r="H365" s="8">
        <v>27660.43</v>
      </c>
      <c r="I365" s="8">
        <v>39572.269999999997</v>
      </c>
      <c r="J365" s="8">
        <v>0</v>
      </c>
      <c r="K365" s="8">
        <v>67232.7</v>
      </c>
      <c r="L365" s="8">
        <v>438.09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67232.7</v>
      </c>
      <c r="T365" s="8">
        <v>71813.39</v>
      </c>
      <c r="U365" s="8">
        <v>228.89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72042.28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40010.36</v>
      </c>
      <c r="AW365" s="8">
        <v>72042.28</v>
      </c>
      <c r="AX365" s="9">
        <v>50</v>
      </c>
      <c r="AY365" s="9">
        <v>300</v>
      </c>
      <c r="AZ365" s="8">
        <v>268608.3</v>
      </c>
      <c r="BA365" s="8">
        <v>73800</v>
      </c>
      <c r="BB365" s="7">
        <v>90</v>
      </c>
      <c r="BC365" s="7">
        <v>81.991097560975604</v>
      </c>
      <c r="BD365" s="7">
        <v>9.93</v>
      </c>
      <c r="BE365" s="7"/>
      <c r="BF365" s="6" t="s">
        <v>419</v>
      </c>
      <c r="BG365" s="4"/>
      <c r="BH365" s="6" t="s">
        <v>671</v>
      </c>
      <c r="BI365" s="6" t="s">
        <v>672</v>
      </c>
      <c r="BJ365" s="6" t="s">
        <v>694</v>
      </c>
      <c r="BK365" s="6" t="s">
        <v>426</v>
      </c>
      <c r="BL365" s="5" t="s">
        <v>1</v>
      </c>
      <c r="BM365" s="7">
        <v>547825.28444189997</v>
      </c>
      <c r="BN365" s="5" t="s">
        <v>3</v>
      </c>
      <c r="BO365" s="7"/>
      <c r="BP365" s="10">
        <v>37835</v>
      </c>
      <c r="BQ365" s="10">
        <v>46967</v>
      </c>
      <c r="BR365" s="7">
        <v>30542.400000000001</v>
      </c>
      <c r="BS365" s="7">
        <v>79.81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45444</v>
      </c>
      <c r="E366" s="13" t="s">
        <v>205</v>
      </c>
      <c r="F366" s="22">
        <v>169</v>
      </c>
      <c r="G366" s="22">
        <v>168</v>
      </c>
      <c r="H366" s="15">
        <v>24684.19</v>
      </c>
      <c r="I366" s="15">
        <v>35511.769999999997</v>
      </c>
      <c r="J366" s="15">
        <v>0</v>
      </c>
      <c r="K366" s="15">
        <v>60195.96</v>
      </c>
      <c r="L366" s="15">
        <v>390.98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60195.96</v>
      </c>
      <c r="T366" s="15">
        <v>65083.79</v>
      </c>
      <c r="U366" s="15">
        <v>204.26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65288.05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8">
        <f t="shared" si="5"/>
        <v>0</v>
      </c>
      <c r="AV366" s="15">
        <v>35902.75</v>
      </c>
      <c r="AW366" s="15">
        <v>65288.05</v>
      </c>
      <c r="AX366" s="16">
        <v>50</v>
      </c>
      <c r="AY366" s="16">
        <v>300</v>
      </c>
      <c r="AZ366" s="15">
        <v>239861.61</v>
      </c>
      <c r="BA366" s="15">
        <v>65862</v>
      </c>
      <c r="BB366" s="14">
        <v>90</v>
      </c>
      <c r="BC366" s="14">
        <v>82.257392730254196</v>
      </c>
      <c r="BD366" s="14">
        <v>9.93</v>
      </c>
      <c r="BE366" s="14"/>
      <c r="BF366" s="13" t="s">
        <v>419</v>
      </c>
      <c r="BG366" s="11"/>
      <c r="BH366" s="13" t="s">
        <v>509</v>
      </c>
      <c r="BI366" s="13" t="s">
        <v>553</v>
      </c>
      <c r="BJ366" s="13" t="s">
        <v>551</v>
      </c>
      <c r="BK366" s="13" t="s">
        <v>426</v>
      </c>
      <c r="BL366" s="12" t="s">
        <v>1</v>
      </c>
      <c r="BM366" s="14">
        <v>490488.54068411997</v>
      </c>
      <c r="BN366" s="12" t="s">
        <v>3</v>
      </c>
      <c r="BO366" s="14"/>
      <c r="BP366" s="17">
        <v>37852</v>
      </c>
      <c r="BQ366" s="17">
        <v>46984</v>
      </c>
      <c r="BR366" s="14">
        <v>27575.7</v>
      </c>
      <c r="BS366" s="14">
        <v>71.209999999999994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45444</v>
      </c>
      <c r="E367" s="6" t="s">
        <v>206</v>
      </c>
      <c r="F367" s="21">
        <v>186</v>
      </c>
      <c r="G367" s="21">
        <v>185</v>
      </c>
      <c r="H367" s="8">
        <v>24684.19</v>
      </c>
      <c r="I367" s="8">
        <v>37046.01</v>
      </c>
      <c r="J367" s="8">
        <v>0</v>
      </c>
      <c r="K367" s="8">
        <v>61730.2</v>
      </c>
      <c r="L367" s="8">
        <v>390.98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61730.2</v>
      </c>
      <c r="T367" s="8">
        <v>73405.02</v>
      </c>
      <c r="U367" s="8">
        <v>204.26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73609.279999999999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f t="shared" si="5"/>
        <v>0</v>
      </c>
      <c r="AV367" s="8">
        <v>37436.99</v>
      </c>
      <c r="AW367" s="8">
        <v>73609.279999999999</v>
      </c>
      <c r="AX367" s="9">
        <v>50</v>
      </c>
      <c r="AY367" s="9">
        <v>300</v>
      </c>
      <c r="AZ367" s="8">
        <v>239861.61</v>
      </c>
      <c r="BA367" s="8">
        <v>65862</v>
      </c>
      <c r="BB367" s="7">
        <v>90</v>
      </c>
      <c r="BC367" s="7">
        <v>84.353921836567395</v>
      </c>
      <c r="BD367" s="7">
        <v>9.93</v>
      </c>
      <c r="BE367" s="7"/>
      <c r="BF367" s="6" t="s">
        <v>419</v>
      </c>
      <c r="BG367" s="4"/>
      <c r="BH367" s="6" t="s">
        <v>509</v>
      </c>
      <c r="BI367" s="6" t="s">
        <v>553</v>
      </c>
      <c r="BJ367" s="6" t="s">
        <v>551</v>
      </c>
      <c r="BK367" s="6" t="s">
        <v>426</v>
      </c>
      <c r="BL367" s="5" t="s">
        <v>1</v>
      </c>
      <c r="BM367" s="7">
        <v>502989.8304494</v>
      </c>
      <c r="BN367" s="5" t="s">
        <v>3</v>
      </c>
      <c r="BO367" s="7"/>
      <c r="BP367" s="10">
        <v>37852</v>
      </c>
      <c r="BQ367" s="10">
        <v>46984</v>
      </c>
      <c r="BR367" s="7">
        <v>30171.06</v>
      </c>
      <c r="BS367" s="7">
        <v>71.209999999999994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45444</v>
      </c>
      <c r="E368" s="13" t="s">
        <v>207</v>
      </c>
      <c r="F368" s="22">
        <v>211</v>
      </c>
      <c r="G368" s="22">
        <v>210</v>
      </c>
      <c r="H368" s="15">
        <v>24684.19</v>
      </c>
      <c r="I368" s="15">
        <v>38945.5</v>
      </c>
      <c r="J368" s="15">
        <v>0</v>
      </c>
      <c r="K368" s="15">
        <v>63629.69</v>
      </c>
      <c r="L368" s="15">
        <v>390.98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63629.69</v>
      </c>
      <c r="T368" s="15">
        <v>86570.67</v>
      </c>
      <c r="U368" s="15">
        <v>204.26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86774.93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39336.480000000003</v>
      </c>
      <c r="AW368" s="15">
        <v>86774.93</v>
      </c>
      <c r="AX368" s="16">
        <v>50</v>
      </c>
      <c r="AY368" s="16">
        <v>300</v>
      </c>
      <c r="AZ368" s="15">
        <v>239861.61</v>
      </c>
      <c r="BA368" s="15">
        <v>65862</v>
      </c>
      <c r="BB368" s="14">
        <v>90</v>
      </c>
      <c r="BC368" s="14">
        <v>86.949562722055205</v>
      </c>
      <c r="BD368" s="14">
        <v>9.93</v>
      </c>
      <c r="BE368" s="14"/>
      <c r="BF368" s="13" t="s">
        <v>419</v>
      </c>
      <c r="BG368" s="11"/>
      <c r="BH368" s="13" t="s">
        <v>509</v>
      </c>
      <c r="BI368" s="13" t="s">
        <v>553</v>
      </c>
      <c r="BJ368" s="13" t="s">
        <v>551</v>
      </c>
      <c r="BK368" s="13" t="s">
        <v>426</v>
      </c>
      <c r="BL368" s="12" t="s">
        <v>1</v>
      </c>
      <c r="BM368" s="14">
        <v>518467.24916892999</v>
      </c>
      <c r="BN368" s="12" t="s">
        <v>3</v>
      </c>
      <c r="BO368" s="14"/>
      <c r="BP368" s="17">
        <v>37852</v>
      </c>
      <c r="BQ368" s="17">
        <v>46984</v>
      </c>
      <c r="BR368" s="14">
        <v>34226.31</v>
      </c>
      <c r="BS368" s="14">
        <v>71.209999999999994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45444</v>
      </c>
      <c r="E369" s="6" t="s">
        <v>699</v>
      </c>
      <c r="F369" s="21">
        <v>0</v>
      </c>
      <c r="G369" s="21">
        <v>0</v>
      </c>
      <c r="H369" s="8">
        <v>24756.66</v>
      </c>
      <c r="I369" s="8">
        <v>388.95</v>
      </c>
      <c r="J369" s="8">
        <v>0</v>
      </c>
      <c r="K369" s="8">
        <v>25145.61</v>
      </c>
      <c r="L369" s="8">
        <v>392.17</v>
      </c>
      <c r="M369" s="8">
        <v>0</v>
      </c>
      <c r="N369" s="8">
        <v>0</v>
      </c>
      <c r="O369" s="8">
        <v>388.95</v>
      </c>
      <c r="P369" s="8">
        <v>392.17</v>
      </c>
      <c r="Q369" s="8">
        <v>0</v>
      </c>
      <c r="R369" s="8">
        <v>0</v>
      </c>
      <c r="S369" s="8">
        <v>24364.49</v>
      </c>
      <c r="T369" s="8">
        <v>208.08</v>
      </c>
      <c r="U369" s="8">
        <v>204.86</v>
      </c>
      <c r="V369" s="8">
        <v>0</v>
      </c>
      <c r="W369" s="8">
        <v>208.08</v>
      </c>
      <c r="X369" s="8">
        <v>204.86</v>
      </c>
      <c r="Y369" s="8">
        <v>0</v>
      </c>
      <c r="Z369" s="8">
        <v>0</v>
      </c>
      <c r="AA369" s="8">
        <v>0</v>
      </c>
      <c r="AB369" s="8">
        <v>71.44</v>
      </c>
      <c r="AC369" s="8">
        <v>0</v>
      </c>
      <c r="AD369" s="8">
        <v>0</v>
      </c>
      <c r="AE369" s="8">
        <v>0</v>
      </c>
      <c r="AF369" s="8">
        <v>0</v>
      </c>
      <c r="AG369" s="8">
        <v>-65.36</v>
      </c>
      <c r="AH369" s="8">
        <v>36.19</v>
      </c>
      <c r="AI369" s="8">
        <v>55.35</v>
      </c>
      <c r="AJ369" s="8">
        <v>71.44</v>
      </c>
      <c r="AK369" s="8">
        <v>0</v>
      </c>
      <c r="AL369" s="8">
        <v>0</v>
      </c>
      <c r="AM369" s="8">
        <v>42.93</v>
      </c>
      <c r="AN369" s="8">
        <v>0</v>
      </c>
      <c r="AO369" s="8">
        <v>36.19</v>
      </c>
      <c r="AP369" s="8">
        <v>55.35</v>
      </c>
      <c r="AQ369" s="8">
        <v>0</v>
      </c>
      <c r="AR369" s="8">
        <v>0</v>
      </c>
      <c r="AS369" s="8">
        <v>0</v>
      </c>
      <c r="AT369" s="8">
        <v>6.136E-3</v>
      </c>
      <c r="AU369" s="8">
        <f t="shared" si="5"/>
        <v>1497.5838640000002</v>
      </c>
      <c r="AV369" s="8">
        <v>0</v>
      </c>
      <c r="AW369" s="8">
        <v>0</v>
      </c>
      <c r="AX369" s="9">
        <v>50</v>
      </c>
      <c r="AY369" s="9">
        <v>300</v>
      </c>
      <c r="AZ369" s="8">
        <v>240587.44</v>
      </c>
      <c r="BA369" s="8">
        <v>66060</v>
      </c>
      <c r="BB369" s="7">
        <v>90</v>
      </c>
      <c r="BC369" s="7">
        <v>33.194128065395098</v>
      </c>
      <c r="BD369" s="7">
        <v>9.93</v>
      </c>
      <c r="BE369" s="7"/>
      <c r="BF369" s="6" t="s">
        <v>419</v>
      </c>
      <c r="BG369" s="4"/>
      <c r="BH369" s="6" t="s">
        <v>585</v>
      </c>
      <c r="BI369" s="6" t="s">
        <v>306</v>
      </c>
      <c r="BJ369" s="6" t="s">
        <v>700</v>
      </c>
      <c r="BK369" s="6" t="s">
        <v>423</v>
      </c>
      <c r="BL369" s="5" t="s">
        <v>1</v>
      </c>
      <c r="BM369" s="7">
        <v>198526.66432452999</v>
      </c>
      <c r="BN369" s="5" t="s">
        <v>3</v>
      </c>
      <c r="BO369" s="7"/>
      <c r="BP369" s="10">
        <v>37853</v>
      </c>
      <c r="BQ369" s="10">
        <v>46985</v>
      </c>
      <c r="BR369" s="7">
        <v>0</v>
      </c>
      <c r="BS369" s="7">
        <v>71.44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45444</v>
      </c>
      <c r="E370" s="13" t="s">
        <v>208</v>
      </c>
      <c r="F370" s="22">
        <v>196</v>
      </c>
      <c r="G370" s="22">
        <v>195</v>
      </c>
      <c r="H370" s="15">
        <v>24684.19</v>
      </c>
      <c r="I370" s="15">
        <v>37853.050000000003</v>
      </c>
      <c r="J370" s="15">
        <v>0</v>
      </c>
      <c r="K370" s="15">
        <v>62537.24</v>
      </c>
      <c r="L370" s="15">
        <v>390.98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62537.24</v>
      </c>
      <c r="T370" s="15">
        <v>78813.990000000005</v>
      </c>
      <c r="U370" s="15">
        <v>204.26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79018.25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38244.03</v>
      </c>
      <c r="AW370" s="15">
        <v>79018.25</v>
      </c>
      <c r="AX370" s="16">
        <v>50</v>
      </c>
      <c r="AY370" s="16">
        <v>300</v>
      </c>
      <c r="AZ370" s="15">
        <v>239871.12</v>
      </c>
      <c r="BA370" s="15">
        <v>65862</v>
      </c>
      <c r="BB370" s="14">
        <v>90</v>
      </c>
      <c r="BC370" s="14">
        <v>85.456736813337002</v>
      </c>
      <c r="BD370" s="14">
        <v>9.93</v>
      </c>
      <c r="BE370" s="14"/>
      <c r="BF370" s="13" t="s">
        <v>419</v>
      </c>
      <c r="BG370" s="11"/>
      <c r="BH370" s="13" t="s">
        <v>509</v>
      </c>
      <c r="BI370" s="13" t="s">
        <v>553</v>
      </c>
      <c r="BJ370" s="13" t="s">
        <v>551</v>
      </c>
      <c r="BK370" s="13" t="s">
        <v>426</v>
      </c>
      <c r="BL370" s="12" t="s">
        <v>1</v>
      </c>
      <c r="BM370" s="14">
        <v>509565.75135628</v>
      </c>
      <c r="BN370" s="12" t="s">
        <v>3</v>
      </c>
      <c r="BO370" s="14"/>
      <c r="BP370" s="17">
        <v>37854</v>
      </c>
      <c r="BQ370" s="17">
        <v>46986</v>
      </c>
      <c r="BR370" s="14">
        <v>31992.799999999999</v>
      </c>
      <c r="BS370" s="14">
        <v>71.209999999999994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45444</v>
      </c>
      <c r="E371" s="6" t="s">
        <v>209</v>
      </c>
      <c r="F371" s="21">
        <v>191</v>
      </c>
      <c r="G371" s="21">
        <v>190</v>
      </c>
      <c r="H371" s="8">
        <v>24684.19</v>
      </c>
      <c r="I371" s="8">
        <v>37429.29</v>
      </c>
      <c r="J371" s="8">
        <v>0</v>
      </c>
      <c r="K371" s="8">
        <v>62113.48</v>
      </c>
      <c r="L371" s="8">
        <v>390.98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62113.48</v>
      </c>
      <c r="T371" s="8">
        <v>75718.77</v>
      </c>
      <c r="U371" s="8">
        <v>204.26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75923.03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37820.269999999997</v>
      </c>
      <c r="AW371" s="8">
        <v>75923.03</v>
      </c>
      <c r="AX371" s="9">
        <v>50</v>
      </c>
      <c r="AY371" s="9">
        <v>300</v>
      </c>
      <c r="AZ371" s="8">
        <v>239875.88</v>
      </c>
      <c r="BA371" s="8">
        <v>65862</v>
      </c>
      <c r="BB371" s="7">
        <v>90</v>
      </c>
      <c r="BC371" s="7">
        <v>84.877671494943996</v>
      </c>
      <c r="BD371" s="7">
        <v>9.93</v>
      </c>
      <c r="BE371" s="7"/>
      <c r="BF371" s="6" t="s">
        <v>419</v>
      </c>
      <c r="BG371" s="4"/>
      <c r="BH371" s="6" t="s">
        <v>509</v>
      </c>
      <c r="BI371" s="6" t="s">
        <v>550</v>
      </c>
      <c r="BJ371" s="6" t="s">
        <v>4</v>
      </c>
      <c r="BK371" s="6" t="s">
        <v>426</v>
      </c>
      <c r="BL371" s="5" t="s">
        <v>1</v>
      </c>
      <c r="BM371" s="7">
        <v>506112.87139555998</v>
      </c>
      <c r="BN371" s="5" t="s">
        <v>3</v>
      </c>
      <c r="BO371" s="7"/>
      <c r="BP371" s="10">
        <v>37855</v>
      </c>
      <c r="BQ371" s="10">
        <v>46987</v>
      </c>
      <c r="BR371" s="7">
        <v>31018.400000000001</v>
      </c>
      <c r="BS371" s="7">
        <v>71.209999999999994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45444</v>
      </c>
      <c r="E372" s="13" t="s">
        <v>210</v>
      </c>
      <c r="F372" s="22">
        <v>177</v>
      </c>
      <c r="G372" s="22">
        <v>176</v>
      </c>
      <c r="H372" s="15">
        <v>24684.19</v>
      </c>
      <c r="I372" s="15">
        <v>36260.559999999998</v>
      </c>
      <c r="J372" s="15">
        <v>0</v>
      </c>
      <c r="K372" s="15">
        <v>60944.75</v>
      </c>
      <c r="L372" s="15">
        <v>390.98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60944.75</v>
      </c>
      <c r="T372" s="15">
        <v>68821.59</v>
      </c>
      <c r="U372" s="15">
        <v>204.26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69025.850000000006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8">
        <f t="shared" si="5"/>
        <v>0</v>
      </c>
      <c r="AV372" s="15">
        <v>36651.54</v>
      </c>
      <c r="AW372" s="15">
        <v>69025.850000000006</v>
      </c>
      <c r="AX372" s="16">
        <v>50</v>
      </c>
      <c r="AY372" s="16">
        <v>300</v>
      </c>
      <c r="AZ372" s="15">
        <v>239917.22</v>
      </c>
      <c r="BA372" s="15">
        <v>65862</v>
      </c>
      <c r="BB372" s="14">
        <v>90</v>
      </c>
      <c r="BC372" s="14">
        <v>83.280609456135593</v>
      </c>
      <c r="BD372" s="14">
        <v>9.93</v>
      </c>
      <c r="BE372" s="14"/>
      <c r="BF372" s="13" t="s">
        <v>419</v>
      </c>
      <c r="BG372" s="11"/>
      <c r="BH372" s="13" t="s">
        <v>509</v>
      </c>
      <c r="BI372" s="13" t="s">
        <v>553</v>
      </c>
      <c r="BJ372" s="13" t="s">
        <v>551</v>
      </c>
      <c r="BK372" s="13" t="s">
        <v>426</v>
      </c>
      <c r="BL372" s="12" t="s">
        <v>1</v>
      </c>
      <c r="BM372" s="14">
        <v>496589.82911574998</v>
      </c>
      <c r="BN372" s="12" t="s">
        <v>3</v>
      </c>
      <c r="BO372" s="14"/>
      <c r="BP372" s="17">
        <v>37859</v>
      </c>
      <c r="BQ372" s="17">
        <v>46991</v>
      </c>
      <c r="BR372" s="14">
        <v>28720.02</v>
      </c>
      <c r="BS372" s="14">
        <v>71.209999999999994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45444</v>
      </c>
      <c r="E373" s="6" t="s">
        <v>211</v>
      </c>
      <c r="F373" s="21">
        <v>77</v>
      </c>
      <c r="G373" s="21">
        <v>76</v>
      </c>
      <c r="H373" s="8">
        <v>27849.81</v>
      </c>
      <c r="I373" s="8">
        <v>23898.71</v>
      </c>
      <c r="J373" s="8">
        <v>0</v>
      </c>
      <c r="K373" s="8">
        <v>51748.52</v>
      </c>
      <c r="L373" s="8">
        <v>422.27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51748.52</v>
      </c>
      <c r="T373" s="8">
        <v>25464.84</v>
      </c>
      <c r="U373" s="8">
        <v>226.74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25691.58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24320.98</v>
      </c>
      <c r="AW373" s="8">
        <v>25691.58</v>
      </c>
      <c r="AX373" s="9">
        <v>52</v>
      </c>
      <c r="AY373" s="9">
        <v>300</v>
      </c>
      <c r="AZ373" s="8">
        <v>267377.07</v>
      </c>
      <c r="BA373" s="8">
        <v>72715.5</v>
      </c>
      <c r="BB373" s="7">
        <v>90</v>
      </c>
      <c r="BC373" s="7">
        <v>64.049161458011</v>
      </c>
      <c r="BD373" s="7">
        <v>9.77</v>
      </c>
      <c r="BE373" s="7"/>
      <c r="BF373" s="6" t="s">
        <v>419</v>
      </c>
      <c r="BG373" s="4"/>
      <c r="BH373" s="6" t="s">
        <v>436</v>
      </c>
      <c r="BI373" s="6" t="s">
        <v>437</v>
      </c>
      <c r="BJ373" s="6" t="s">
        <v>701</v>
      </c>
      <c r="BK373" s="6" t="s">
        <v>426</v>
      </c>
      <c r="BL373" s="5" t="s">
        <v>1</v>
      </c>
      <c r="BM373" s="7">
        <v>421657.13541843998</v>
      </c>
      <c r="BN373" s="5" t="s">
        <v>3</v>
      </c>
      <c r="BO373" s="7"/>
      <c r="BP373" s="10">
        <v>37922</v>
      </c>
      <c r="BQ373" s="10">
        <v>47054</v>
      </c>
      <c r="BR373" s="7">
        <v>11638.55</v>
      </c>
      <c r="BS373" s="7">
        <v>52.17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45444</v>
      </c>
      <c r="E374" s="13" t="s">
        <v>212</v>
      </c>
      <c r="F374" s="22">
        <v>73</v>
      </c>
      <c r="G374" s="22">
        <v>72</v>
      </c>
      <c r="H374" s="15">
        <v>23879.79</v>
      </c>
      <c r="I374" s="15">
        <v>13002.22</v>
      </c>
      <c r="J374" s="15">
        <v>0</v>
      </c>
      <c r="K374" s="15">
        <v>36882.01</v>
      </c>
      <c r="L374" s="15">
        <v>240.44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36882.01</v>
      </c>
      <c r="T374" s="15">
        <v>19330.669999999998</v>
      </c>
      <c r="U374" s="15">
        <v>204.97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19535.64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13242.66</v>
      </c>
      <c r="AW374" s="15">
        <v>19535.64</v>
      </c>
      <c r="AX374" s="16">
        <v>101</v>
      </c>
      <c r="AY374" s="16">
        <v>360</v>
      </c>
      <c r="AZ374" s="15">
        <v>175316.52</v>
      </c>
      <c r="BA374" s="15">
        <v>49500</v>
      </c>
      <c r="BB374" s="14">
        <v>90</v>
      </c>
      <c r="BC374" s="14">
        <v>67.058199999999999</v>
      </c>
      <c r="BD374" s="14">
        <v>10.3</v>
      </c>
      <c r="BE374" s="14"/>
      <c r="BF374" s="13" t="s">
        <v>419</v>
      </c>
      <c r="BG374" s="11"/>
      <c r="BH374" s="13" t="s">
        <v>571</v>
      </c>
      <c r="BI374" s="13" t="s">
        <v>572</v>
      </c>
      <c r="BJ374" s="13" t="s">
        <v>702</v>
      </c>
      <c r="BK374" s="13" t="s">
        <v>426</v>
      </c>
      <c r="BL374" s="12" t="s">
        <v>1</v>
      </c>
      <c r="BM374" s="14">
        <v>300521.88323596999</v>
      </c>
      <c r="BN374" s="12" t="s">
        <v>3</v>
      </c>
      <c r="BO374" s="14"/>
      <c r="BP374" s="17">
        <v>37565</v>
      </c>
      <c r="BQ374" s="17">
        <v>48523</v>
      </c>
      <c r="BR374" s="14">
        <v>15389.13</v>
      </c>
      <c r="BS374" s="14">
        <v>136.46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45444</v>
      </c>
      <c r="E375" s="6" t="s">
        <v>213</v>
      </c>
      <c r="F375" s="21">
        <v>169</v>
      </c>
      <c r="G375" s="21">
        <v>168</v>
      </c>
      <c r="H375" s="8">
        <v>48302.37</v>
      </c>
      <c r="I375" s="8">
        <v>26534.52</v>
      </c>
      <c r="J375" s="8">
        <v>0</v>
      </c>
      <c r="K375" s="8">
        <v>74836.89</v>
      </c>
      <c r="L375" s="8">
        <v>298.06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74836.89</v>
      </c>
      <c r="T375" s="8">
        <v>93905.02</v>
      </c>
      <c r="U375" s="8">
        <v>414.6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94319.62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26832.58</v>
      </c>
      <c r="AW375" s="8">
        <v>94319.62</v>
      </c>
      <c r="AX375" s="9">
        <v>101</v>
      </c>
      <c r="AY375" s="9">
        <v>360</v>
      </c>
      <c r="AZ375" s="8">
        <v>280884.82</v>
      </c>
      <c r="BA375" s="8">
        <v>79200</v>
      </c>
      <c r="BB375" s="7">
        <v>90</v>
      </c>
      <c r="BC375" s="7">
        <v>85.041920454545405</v>
      </c>
      <c r="BD375" s="7">
        <v>10.3</v>
      </c>
      <c r="BE375" s="7"/>
      <c r="BF375" s="6" t="s">
        <v>419</v>
      </c>
      <c r="BG375" s="4"/>
      <c r="BH375" s="6" t="s">
        <v>474</v>
      </c>
      <c r="BI375" s="6" t="s">
        <v>630</v>
      </c>
      <c r="BJ375" s="6" t="s">
        <v>678</v>
      </c>
      <c r="BK375" s="6" t="s">
        <v>426</v>
      </c>
      <c r="BL375" s="5" t="s">
        <v>1</v>
      </c>
      <c r="BM375" s="7">
        <v>609785.72258733003</v>
      </c>
      <c r="BN375" s="5" t="s">
        <v>3</v>
      </c>
      <c r="BO375" s="7"/>
      <c r="BP375" s="10">
        <v>37574</v>
      </c>
      <c r="BQ375" s="10">
        <v>48532</v>
      </c>
      <c r="BR375" s="7">
        <v>47203.9</v>
      </c>
      <c r="BS375" s="7">
        <v>164.56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45444</v>
      </c>
      <c r="E376" s="13" t="s">
        <v>214</v>
      </c>
      <c r="F376" s="22">
        <v>166</v>
      </c>
      <c r="G376" s="22">
        <v>165</v>
      </c>
      <c r="H376" s="15">
        <v>58915.96</v>
      </c>
      <c r="I376" s="15">
        <v>32573.17</v>
      </c>
      <c r="J376" s="15">
        <v>0</v>
      </c>
      <c r="K376" s="15">
        <v>91489.13</v>
      </c>
      <c r="L376" s="15">
        <v>368.85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91489.13</v>
      </c>
      <c r="T376" s="15">
        <v>111952.24</v>
      </c>
      <c r="U376" s="15">
        <v>505.7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112457.94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32942.019999999997</v>
      </c>
      <c r="AW376" s="15">
        <v>112457.94</v>
      </c>
      <c r="AX376" s="16">
        <v>100</v>
      </c>
      <c r="AY376" s="16">
        <v>360</v>
      </c>
      <c r="AZ376" s="15">
        <v>400337.04</v>
      </c>
      <c r="BA376" s="15">
        <v>97192.05</v>
      </c>
      <c r="BB376" s="14">
        <v>77.290000000000006</v>
      </c>
      <c r="BC376" s="14">
        <v>72.754868918805599</v>
      </c>
      <c r="BD376" s="14">
        <v>10.3</v>
      </c>
      <c r="BE376" s="14"/>
      <c r="BF376" s="13" t="s">
        <v>419</v>
      </c>
      <c r="BG376" s="11"/>
      <c r="BH376" s="13" t="s">
        <v>474</v>
      </c>
      <c r="BI376" s="13" t="s">
        <v>475</v>
      </c>
      <c r="BJ376" s="13" t="s">
        <v>481</v>
      </c>
      <c r="BK376" s="13" t="s">
        <v>426</v>
      </c>
      <c r="BL376" s="12" t="s">
        <v>1</v>
      </c>
      <c r="BM376" s="14">
        <v>745471.45459861006</v>
      </c>
      <c r="BN376" s="12" t="s">
        <v>3</v>
      </c>
      <c r="BO376" s="14"/>
      <c r="BP376" s="17">
        <v>37559</v>
      </c>
      <c r="BQ376" s="17">
        <v>48517</v>
      </c>
      <c r="BR376" s="14">
        <v>55229.86</v>
      </c>
      <c r="BS376" s="14">
        <v>191.88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45444</v>
      </c>
      <c r="E377" s="6" t="s">
        <v>215</v>
      </c>
      <c r="F377" s="21">
        <v>182</v>
      </c>
      <c r="G377" s="21">
        <v>181</v>
      </c>
      <c r="H377" s="8">
        <v>66236.12</v>
      </c>
      <c r="I377" s="8">
        <v>38121.050000000003</v>
      </c>
      <c r="J377" s="8">
        <v>0</v>
      </c>
      <c r="K377" s="8">
        <v>104357.17</v>
      </c>
      <c r="L377" s="8">
        <v>414.75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104357.17</v>
      </c>
      <c r="T377" s="8">
        <v>140278.31</v>
      </c>
      <c r="U377" s="8">
        <v>568.53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140846.84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38535.800000000003</v>
      </c>
      <c r="AW377" s="8">
        <v>140846.84</v>
      </c>
      <c r="AX377" s="9">
        <v>100</v>
      </c>
      <c r="AY377" s="9">
        <v>360</v>
      </c>
      <c r="AZ377" s="8">
        <v>400337.04</v>
      </c>
      <c r="BA377" s="8">
        <v>109275.08</v>
      </c>
      <c r="BB377" s="7">
        <v>87</v>
      </c>
      <c r="BC377" s="7">
        <v>83.084576922753101</v>
      </c>
      <c r="BD377" s="7">
        <v>10.3</v>
      </c>
      <c r="BE377" s="7"/>
      <c r="BF377" s="6" t="s">
        <v>419</v>
      </c>
      <c r="BG377" s="4"/>
      <c r="BH377" s="6" t="s">
        <v>474</v>
      </c>
      <c r="BI377" s="6" t="s">
        <v>475</v>
      </c>
      <c r="BJ377" s="6" t="s">
        <v>481</v>
      </c>
      <c r="BK377" s="6" t="s">
        <v>426</v>
      </c>
      <c r="BL377" s="5" t="s">
        <v>1</v>
      </c>
      <c r="BM377" s="7">
        <v>850322.77952248999</v>
      </c>
      <c r="BN377" s="5" t="s">
        <v>3</v>
      </c>
      <c r="BO377" s="7"/>
      <c r="BP377" s="10">
        <v>37559</v>
      </c>
      <c r="BQ377" s="10">
        <v>48517</v>
      </c>
      <c r="BR377" s="7">
        <v>62726.3</v>
      </c>
      <c r="BS377" s="7">
        <v>191.88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45444</v>
      </c>
      <c r="E378" s="13" t="s">
        <v>216</v>
      </c>
      <c r="F378" s="22">
        <v>186</v>
      </c>
      <c r="G378" s="22">
        <v>185</v>
      </c>
      <c r="H378" s="15">
        <v>69450.3</v>
      </c>
      <c r="I378" s="15">
        <v>39161.42</v>
      </c>
      <c r="J378" s="15">
        <v>0</v>
      </c>
      <c r="K378" s="15">
        <v>108611.72</v>
      </c>
      <c r="L378" s="15">
        <v>422.27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108611.72</v>
      </c>
      <c r="T378" s="15">
        <v>149950.76999999999</v>
      </c>
      <c r="U378" s="15">
        <v>596.12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150546.89000000001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39583.69</v>
      </c>
      <c r="AW378" s="15">
        <v>150546.89000000001</v>
      </c>
      <c r="AX378" s="16">
        <v>102</v>
      </c>
      <c r="AY378" s="16">
        <v>360</v>
      </c>
      <c r="AZ378" s="15">
        <v>404616.15</v>
      </c>
      <c r="BA378" s="15">
        <v>113177.13</v>
      </c>
      <c r="BB378" s="14">
        <v>90</v>
      </c>
      <c r="BC378" s="14">
        <v>86.369523595447205</v>
      </c>
      <c r="BD378" s="14">
        <v>10.3</v>
      </c>
      <c r="BE378" s="14"/>
      <c r="BF378" s="13" t="s">
        <v>419</v>
      </c>
      <c r="BG378" s="11"/>
      <c r="BH378" s="13" t="s">
        <v>474</v>
      </c>
      <c r="BI378" s="13" t="s">
        <v>475</v>
      </c>
      <c r="BJ378" s="13" t="s">
        <v>481</v>
      </c>
      <c r="BK378" s="13" t="s">
        <v>426</v>
      </c>
      <c r="BL378" s="12" t="s">
        <v>1</v>
      </c>
      <c r="BM378" s="14">
        <v>884989.69106883998</v>
      </c>
      <c r="BN378" s="12" t="s">
        <v>3</v>
      </c>
      <c r="BO378" s="14"/>
      <c r="BP378" s="17">
        <v>37606</v>
      </c>
      <c r="BQ378" s="17">
        <v>48564</v>
      </c>
      <c r="BR378" s="14">
        <v>64809.84</v>
      </c>
      <c r="BS378" s="14">
        <v>191.88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45444</v>
      </c>
      <c r="E379" s="6" t="s">
        <v>217</v>
      </c>
      <c r="F379" s="21">
        <v>166</v>
      </c>
      <c r="G379" s="21">
        <v>165</v>
      </c>
      <c r="H379" s="8">
        <v>52618.66</v>
      </c>
      <c r="I379" s="8">
        <v>28253.22</v>
      </c>
      <c r="J379" s="8">
        <v>0</v>
      </c>
      <c r="K379" s="8">
        <v>80871.88</v>
      </c>
      <c r="L379" s="8">
        <v>319.94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80871.88</v>
      </c>
      <c r="T379" s="8">
        <v>99829.06</v>
      </c>
      <c r="U379" s="8">
        <v>451.64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100280.7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28573.16</v>
      </c>
      <c r="AW379" s="8">
        <v>100280.7</v>
      </c>
      <c r="AX379" s="9">
        <v>102</v>
      </c>
      <c r="AY379" s="9">
        <v>360</v>
      </c>
      <c r="AZ379" s="8">
        <v>306555.73</v>
      </c>
      <c r="BA379" s="8">
        <v>85748.26</v>
      </c>
      <c r="BB379" s="7">
        <v>90</v>
      </c>
      <c r="BC379" s="7">
        <v>84.881829672112303</v>
      </c>
      <c r="BD379" s="7">
        <v>10.3</v>
      </c>
      <c r="BE379" s="7"/>
      <c r="BF379" s="6" t="s">
        <v>419</v>
      </c>
      <c r="BG379" s="4"/>
      <c r="BH379" s="6" t="s">
        <v>474</v>
      </c>
      <c r="BI379" s="6" t="s">
        <v>475</v>
      </c>
      <c r="BJ379" s="6" t="s">
        <v>481</v>
      </c>
      <c r="BK379" s="6" t="s">
        <v>426</v>
      </c>
      <c r="BL379" s="5" t="s">
        <v>1</v>
      </c>
      <c r="BM379" s="7">
        <v>658960.01000035997</v>
      </c>
      <c r="BN379" s="5" t="s">
        <v>3</v>
      </c>
      <c r="BO379" s="7"/>
      <c r="BP379" s="10">
        <v>37606</v>
      </c>
      <c r="BQ379" s="10">
        <v>48564</v>
      </c>
      <c r="BR379" s="7">
        <v>53672.13</v>
      </c>
      <c r="BS379" s="7">
        <v>196.96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45444</v>
      </c>
      <c r="E380" s="13" t="s">
        <v>218</v>
      </c>
      <c r="F380" s="22">
        <v>112</v>
      </c>
      <c r="G380" s="22">
        <v>111</v>
      </c>
      <c r="H380" s="15">
        <v>52618.66</v>
      </c>
      <c r="I380" s="15">
        <v>22962.560000000001</v>
      </c>
      <c r="J380" s="15">
        <v>0</v>
      </c>
      <c r="K380" s="15">
        <v>75581.22</v>
      </c>
      <c r="L380" s="15">
        <v>319.94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75581.22</v>
      </c>
      <c r="T380" s="15">
        <v>63454.400000000001</v>
      </c>
      <c r="U380" s="15">
        <v>451.64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63906.04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23282.5</v>
      </c>
      <c r="AW380" s="15">
        <v>63906.04</v>
      </c>
      <c r="AX380" s="16">
        <v>102</v>
      </c>
      <c r="AY380" s="16">
        <v>360</v>
      </c>
      <c r="AZ380" s="15">
        <v>306555.73</v>
      </c>
      <c r="BA380" s="15">
        <v>85748.26</v>
      </c>
      <c r="BB380" s="14">
        <v>90</v>
      </c>
      <c r="BC380" s="14">
        <v>79.328837693033094</v>
      </c>
      <c r="BD380" s="14">
        <v>10.3</v>
      </c>
      <c r="BE380" s="14"/>
      <c r="BF380" s="13" t="s">
        <v>419</v>
      </c>
      <c r="BG380" s="11"/>
      <c r="BH380" s="13" t="s">
        <v>474</v>
      </c>
      <c r="BI380" s="13" t="s">
        <v>475</v>
      </c>
      <c r="BJ380" s="13" t="s">
        <v>481</v>
      </c>
      <c r="BK380" s="13" t="s">
        <v>426</v>
      </c>
      <c r="BL380" s="12" t="s">
        <v>1</v>
      </c>
      <c r="BM380" s="14">
        <v>615850.67006033997</v>
      </c>
      <c r="BN380" s="12" t="s">
        <v>3</v>
      </c>
      <c r="BO380" s="14"/>
      <c r="BP380" s="17">
        <v>37606</v>
      </c>
      <c r="BQ380" s="17">
        <v>48564</v>
      </c>
      <c r="BR380" s="14">
        <v>36317.07</v>
      </c>
      <c r="BS380" s="14">
        <v>196.96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45444</v>
      </c>
      <c r="E381" s="6" t="s">
        <v>219</v>
      </c>
      <c r="F381" s="21">
        <v>148</v>
      </c>
      <c r="G381" s="21">
        <v>147</v>
      </c>
      <c r="H381" s="8">
        <v>61468.800000000003</v>
      </c>
      <c r="I381" s="8">
        <v>31254.78</v>
      </c>
      <c r="J381" s="8">
        <v>0</v>
      </c>
      <c r="K381" s="8">
        <v>92723.58</v>
      </c>
      <c r="L381" s="8">
        <v>373.77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92723.58</v>
      </c>
      <c r="T381" s="8">
        <v>102149.46</v>
      </c>
      <c r="U381" s="8">
        <v>527.61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102677.07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31628.55</v>
      </c>
      <c r="AW381" s="8">
        <v>102677.07</v>
      </c>
      <c r="AX381" s="9">
        <v>102</v>
      </c>
      <c r="AY381" s="9">
        <v>360</v>
      </c>
      <c r="AZ381" s="8">
        <v>358838</v>
      </c>
      <c r="BA381" s="8">
        <v>100173.2</v>
      </c>
      <c r="BB381" s="7">
        <v>90</v>
      </c>
      <c r="BC381" s="7">
        <v>83.306934389637206</v>
      </c>
      <c r="BD381" s="7">
        <v>10.3</v>
      </c>
      <c r="BE381" s="7"/>
      <c r="BF381" s="6" t="s">
        <v>419</v>
      </c>
      <c r="BG381" s="4"/>
      <c r="BH381" s="6" t="s">
        <v>610</v>
      </c>
      <c r="BI381" s="6" t="s">
        <v>611</v>
      </c>
      <c r="BJ381" s="6" t="s">
        <v>703</v>
      </c>
      <c r="BK381" s="6" t="s">
        <v>426</v>
      </c>
      <c r="BL381" s="5" t="s">
        <v>1</v>
      </c>
      <c r="BM381" s="7">
        <v>755529.99638526002</v>
      </c>
      <c r="BN381" s="5" t="s">
        <v>3</v>
      </c>
      <c r="BO381" s="7"/>
      <c r="BP381" s="10">
        <v>37617</v>
      </c>
      <c r="BQ381" s="10">
        <v>48575</v>
      </c>
      <c r="BR381" s="7">
        <v>50008.87</v>
      </c>
      <c r="BS381" s="7">
        <v>194.29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45444</v>
      </c>
      <c r="E382" s="13" t="s">
        <v>345</v>
      </c>
      <c r="F382" s="22">
        <v>4</v>
      </c>
      <c r="G382" s="22">
        <v>3</v>
      </c>
      <c r="H382" s="15">
        <v>27327.94</v>
      </c>
      <c r="I382" s="15">
        <v>1971.77</v>
      </c>
      <c r="J382" s="15">
        <v>0</v>
      </c>
      <c r="K382" s="15">
        <v>29299.71</v>
      </c>
      <c r="L382" s="15">
        <v>557.77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29299.71</v>
      </c>
      <c r="T382" s="15">
        <v>711.41</v>
      </c>
      <c r="U382" s="15">
        <v>227.96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939.37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2529.54</v>
      </c>
      <c r="AW382" s="15">
        <v>939.37</v>
      </c>
      <c r="AX382" s="16">
        <v>41</v>
      </c>
      <c r="AY382" s="16">
        <v>300</v>
      </c>
      <c r="AZ382" s="15">
        <v>306442.08</v>
      </c>
      <c r="BA382" s="15">
        <v>86400</v>
      </c>
      <c r="BB382" s="14">
        <v>90</v>
      </c>
      <c r="BC382" s="14">
        <v>30.520531250000001</v>
      </c>
      <c r="BD382" s="14">
        <v>10.01</v>
      </c>
      <c r="BE382" s="14"/>
      <c r="BF382" s="13" t="s">
        <v>419</v>
      </c>
      <c r="BG382" s="11"/>
      <c r="BH382" s="13" t="s">
        <v>444</v>
      </c>
      <c r="BI382" s="13" t="s">
        <v>453</v>
      </c>
      <c r="BJ382" s="13" t="s">
        <v>482</v>
      </c>
      <c r="BK382" s="13" t="s">
        <v>425</v>
      </c>
      <c r="BL382" s="12" t="s">
        <v>1</v>
      </c>
      <c r="BM382" s="14">
        <v>238739.80912287001</v>
      </c>
      <c r="BN382" s="12" t="s">
        <v>3</v>
      </c>
      <c r="BO382" s="14"/>
      <c r="BP382" s="17">
        <v>37575</v>
      </c>
      <c r="BQ382" s="17">
        <v>46706</v>
      </c>
      <c r="BR382" s="14">
        <v>1190.8800000000001</v>
      </c>
      <c r="BS382" s="14">
        <v>174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45444</v>
      </c>
      <c r="E383" s="6" t="s">
        <v>220</v>
      </c>
      <c r="F383" s="21">
        <v>99</v>
      </c>
      <c r="G383" s="21">
        <v>98</v>
      </c>
      <c r="H383" s="8">
        <v>35095.49</v>
      </c>
      <c r="I383" s="8">
        <v>45450.13</v>
      </c>
      <c r="J383" s="8">
        <v>0</v>
      </c>
      <c r="K383" s="8">
        <v>80545.62</v>
      </c>
      <c r="L383" s="8">
        <v>679.9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80545.62</v>
      </c>
      <c r="T383" s="8">
        <v>50900</v>
      </c>
      <c r="U383" s="8">
        <v>297.14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51197.14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46130.03</v>
      </c>
      <c r="AW383" s="8">
        <v>51197.14</v>
      </c>
      <c r="AX383" s="9">
        <v>42</v>
      </c>
      <c r="AY383" s="9">
        <v>300</v>
      </c>
      <c r="AZ383" s="8">
        <v>380175.59</v>
      </c>
      <c r="BA383" s="8">
        <v>106200</v>
      </c>
      <c r="BB383" s="7">
        <v>90</v>
      </c>
      <c r="BC383" s="7">
        <v>68.259</v>
      </c>
      <c r="BD383" s="7">
        <v>10.16</v>
      </c>
      <c r="BE383" s="7"/>
      <c r="BF383" s="6" t="s">
        <v>419</v>
      </c>
      <c r="BG383" s="4"/>
      <c r="BH383" s="6" t="s">
        <v>420</v>
      </c>
      <c r="BI383" s="6" t="s">
        <v>421</v>
      </c>
      <c r="BJ383" s="6" t="s">
        <v>424</v>
      </c>
      <c r="BK383" s="6" t="s">
        <v>426</v>
      </c>
      <c r="BL383" s="5" t="s">
        <v>1</v>
      </c>
      <c r="BM383" s="7">
        <v>656301.57924713998</v>
      </c>
      <c r="BN383" s="5" t="s">
        <v>3</v>
      </c>
      <c r="BO383" s="7"/>
      <c r="BP383" s="10">
        <v>37613</v>
      </c>
      <c r="BQ383" s="10">
        <v>46744</v>
      </c>
      <c r="BR383" s="7">
        <v>36622.080000000002</v>
      </c>
      <c r="BS383" s="7">
        <v>217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45444</v>
      </c>
      <c r="E384" s="13" t="s">
        <v>334</v>
      </c>
      <c r="F384" s="22">
        <v>22</v>
      </c>
      <c r="G384" s="22">
        <v>21</v>
      </c>
      <c r="H384" s="15">
        <v>30151.72</v>
      </c>
      <c r="I384" s="15">
        <v>11344.72</v>
      </c>
      <c r="J384" s="15">
        <v>0</v>
      </c>
      <c r="K384" s="15">
        <v>41496.44</v>
      </c>
      <c r="L384" s="15">
        <v>567.73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41496.44</v>
      </c>
      <c r="T384" s="15">
        <v>6644.52</v>
      </c>
      <c r="U384" s="15">
        <v>257.04000000000002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6901.56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11912.45</v>
      </c>
      <c r="AW384" s="15">
        <v>6901.56</v>
      </c>
      <c r="AX384" s="16">
        <v>43</v>
      </c>
      <c r="AY384" s="16">
        <v>300</v>
      </c>
      <c r="AZ384" s="15">
        <v>320000</v>
      </c>
      <c r="BA384" s="15">
        <v>89167.43</v>
      </c>
      <c r="BB384" s="14">
        <v>90</v>
      </c>
      <c r="BC384" s="14">
        <v>41.883898638774298</v>
      </c>
      <c r="BD384" s="14">
        <v>10.23</v>
      </c>
      <c r="BE384" s="14"/>
      <c r="BF384" s="13" t="s">
        <v>419</v>
      </c>
      <c r="BG384" s="11"/>
      <c r="BH384" s="13" t="s">
        <v>444</v>
      </c>
      <c r="BI384" s="13" t="s">
        <v>453</v>
      </c>
      <c r="BJ384" s="13" t="s">
        <v>4</v>
      </c>
      <c r="BK384" s="13" t="s">
        <v>426</v>
      </c>
      <c r="BL384" s="12" t="s">
        <v>1</v>
      </c>
      <c r="BM384" s="14">
        <v>338121.16791868</v>
      </c>
      <c r="BN384" s="12" t="s">
        <v>3</v>
      </c>
      <c r="BO384" s="14"/>
      <c r="BP384" s="17">
        <v>37630</v>
      </c>
      <c r="BQ384" s="17">
        <v>46761</v>
      </c>
      <c r="BR384" s="14">
        <v>6651.7</v>
      </c>
      <c r="BS384" s="14">
        <v>174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45444</v>
      </c>
      <c r="E385" s="6" t="s">
        <v>704</v>
      </c>
      <c r="F385" s="21">
        <v>0</v>
      </c>
      <c r="G385" s="21">
        <v>0</v>
      </c>
      <c r="H385" s="8">
        <v>17895.77</v>
      </c>
      <c r="I385" s="8">
        <v>0</v>
      </c>
      <c r="J385" s="8">
        <v>0</v>
      </c>
      <c r="K385" s="8">
        <v>17895.77</v>
      </c>
      <c r="L385" s="8">
        <v>489.38</v>
      </c>
      <c r="M385" s="8">
        <v>0</v>
      </c>
      <c r="N385" s="8">
        <v>0</v>
      </c>
      <c r="O385" s="8">
        <v>0</v>
      </c>
      <c r="P385" s="8">
        <v>489.38</v>
      </c>
      <c r="Q385" s="8">
        <v>0</v>
      </c>
      <c r="R385" s="8">
        <v>0</v>
      </c>
      <c r="S385" s="8">
        <v>17406.39</v>
      </c>
      <c r="T385" s="8">
        <v>0</v>
      </c>
      <c r="U385" s="8">
        <v>148.09</v>
      </c>
      <c r="V385" s="8">
        <v>0</v>
      </c>
      <c r="W385" s="8">
        <v>0</v>
      </c>
      <c r="X385" s="8">
        <v>148.09</v>
      </c>
      <c r="Y385" s="8">
        <v>0</v>
      </c>
      <c r="Z385" s="8">
        <v>0</v>
      </c>
      <c r="AA385" s="8">
        <v>0</v>
      </c>
      <c r="AB385" s="8">
        <v>76.09</v>
      </c>
      <c r="AC385" s="8">
        <v>0</v>
      </c>
      <c r="AD385" s="8">
        <v>0</v>
      </c>
      <c r="AE385" s="8">
        <v>0</v>
      </c>
      <c r="AF385" s="8">
        <v>0</v>
      </c>
      <c r="AG385" s="8">
        <v>-34.729999999999997</v>
      </c>
      <c r="AH385" s="8">
        <v>38.619999999999997</v>
      </c>
      <c r="AI385" s="8">
        <v>58.86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21.85</v>
      </c>
      <c r="AR385" s="8">
        <v>0</v>
      </c>
      <c r="AS385" s="8">
        <v>0.43</v>
      </c>
      <c r="AT385" s="8">
        <v>0</v>
      </c>
      <c r="AU385" s="8">
        <f t="shared" si="5"/>
        <v>797.73</v>
      </c>
      <c r="AV385" s="8">
        <v>0</v>
      </c>
      <c r="AW385" s="8">
        <v>0</v>
      </c>
      <c r="AX385" s="9">
        <v>50</v>
      </c>
      <c r="AY385" s="9">
        <v>300</v>
      </c>
      <c r="AZ385" s="8">
        <v>256894.64</v>
      </c>
      <c r="BA385" s="8">
        <v>70534.8</v>
      </c>
      <c r="BB385" s="7">
        <v>90</v>
      </c>
      <c r="BC385" s="7">
        <v>22.2099601898637</v>
      </c>
      <c r="BD385" s="7">
        <v>9.93</v>
      </c>
      <c r="BE385" s="7"/>
      <c r="BF385" s="6" t="s">
        <v>419</v>
      </c>
      <c r="BG385" s="4"/>
      <c r="BH385" s="6" t="s">
        <v>474</v>
      </c>
      <c r="BI385" s="6" t="s">
        <v>475</v>
      </c>
      <c r="BJ385" s="6" t="s">
        <v>705</v>
      </c>
      <c r="BK385" s="6" t="s">
        <v>423</v>
      </c>
      <c r="BL385" s="5" t="s">
        <v>1</v>
      </c>
      <c r="BM385" s="7">
        <v>141830.69477882999</v>
      </c>
      <c r="BN385" s="5" t="s">
        <v>3</v>
      </c>
      <c r="BO385" s="7"/>
      <c r="BP385" s="10">
        <v>37855</v>
      </c>
      <c r="BQ385" s="10">
        <v>46987</v>
      </c>
      <c r="BR385" s="7">
        <v>0</v>
      </c>
      <c r="BS385" s="7">
        <v>76.09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45444</v>
      </c>
      <c r="E386" s="13" t="s">
        <v>221</v>
      </c>
      <c r="F386" s="22">
        <v>195</v>
      </c>
      <c r="G386" s="22">
        <v>194</v>
      </c>
      <c r="H386" s="15">
        <v>27076.240000000002</v>
      </c>
      <c r="I386" s="15">
        <v>42496.639999999999</v>
      </c>
      <c r="J386" s="15">
        <v>0</v>
      </c>
      <c r="K386" s="15">
        <v>69572.88</v>
      </c>
      <c r="L386" s="15">
        <v>439.58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69572.88</v>
      </c>
      <c r="T386" s="15">
        <v>86546.16</v>
      </c>
      <c r="U386" s="15">
        <v>223.83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86769.99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42936.22</v>
      </c>
      <c r="AW386" s="15">
        <v>86769.99</v>
      </c>
      <c r="AX386" s="16">
        <v>49</v>
      </c>
      <c r="AY386" s="16">
        <v>300</v>
      </c>
      <c r="AZ386" s="15">
        <v>267318.96000000002</v>
      </c>
      <c r="BA386" s="15">
        <v>73461.429999999993</v>
      </c>
      <c r="BB386" s="14">
        <v>90</v>
      </c>
      <c r="BC386" s="14">
        <v>85.236010243742896</v>
      </c>
      <c r="BD386" s="14">
        <v>9.92</v>
      </c>
      <c r="BE386" s="14"/>
      <c r="BF386" s="13" t="s">
        <v>419</v>
      </c>
      <c r="BG386" s="11"/>
      <c r="BH386" s="13" t="s">
        <v>428</v>
      </c>
      <c r="BI386" s="13" t="s">
        <v>429</v>
      </c>
      <c r="BJ386" s="13" t="s">
        <v>488</v>
      </c>
      <c r="BK386" s="13" t="s">
        <v>426</v>
      </c>
      <c r="BL386" s="12" t="s">
        <v>1</v>
      </c>
      <c r="BM386" s="14">
        <v>566893.53209736</v>
      </c>
      <c r="BN386" s="12" t="s">
        <v>3</v>
      </c>
      <c r="BO386" s="14"/>
      <c r="BP386" s="17">
        <v>37831</v>
      </c>
      <c r="BQ386" s="17">
        <v>46963</v>
      </c>
      <c r="BR386" s="14">
        <v>35435.4</v>
      </c>
      <c r="BS386" s="14">
        <v>79.95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45444</v>
      </c>
      <c r="E387" s="6" t="s">
        <v>222</v>
      </c>
      <c r="F387" s="21">
        <v>79</v>
      </c>
      <c r="G387" s="21">
        <v>79</v>
      </c>
      <c r="H387" s="8">
        <v>0</v>
      </c>
      <c r="I387" s="8">
        <v>49241.04</v>
      </c>
      <c r="J387" s="8">
        <v>0</v>
      </c>
      <c r="K387" s="8">
        <v>49241.04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49241.04</v>
      </c>
      <c r="T387" s="8">
        <v>17739.12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17739.12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49241.04</v>
      </c>
      <c r="AW387" s="8">
        <v>17739.12</v>
      </c>
      <c r="AX387" s="9">
        <v>0</v>
      </c>
      <c r="AY387" s="9">
        <v>240</v>
      </c>
      <c r="AZ387" s="8">
        <v>330605.8</v>
      </c>
      <c r="BA387" s="8">
        <v>88568.2</v>
      </c>
      <c r="BB387" s="7">
        <v>88</v>
      </c>
      <c r="BC387" s="7">
        <v>48.925139271205701</v>
      </c>
      <c r="BD387" s="7">
        <v>9.83</v>
      </c>
      <c r="BE387" s="7"/>
      <c r="BF387" s="6" t="s">
        <v>419</v>
      </c>
      <c r="BG387" s="4"/>
      <c r="BH387" s="6" t="s">
        <v>432</v>
      </c>
      <c r="BI387" s="6" t="s">
        <v>433</v>
      </c>
      <c r="BJ387" s="6" t="s">
        <v>706</v>
      </c>
      <c r="BK387" s="6" t="s">
        <v>426</v>
      </c>
      <c r="BL387" s="5" t="s">
        <v>1</v>
      </c>
      <c r="BM387" s="7">
        <v>401225.69440487999</v>
      </c>
      <c r="BN387" s="5" t="s">
        <v>3</v>
      </c>
      <c r="BO387" s="7"/>
      <c r="BP387" s="10">
        <v>37833</v>
      </c>
      <c r="BQ387" s="10">
        <v>45138</v>
      </c>
      <c r="BR387" s="7">
        <v>16949.45</v>
      </c>
      <c r="BS387" s="7">
        <v>0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45444</v>
      </c>
      <c r="E388" s="13" t="s">
        <v>223</v>
      </c>
      <c r="F388" s="22">
        <v>192</v>
      </c>
      <c r="G388" s="22">
        <v>191</v>
      </c>
      <c r="H388" s="15">
        <v>28097.19</v>
      </c>
      <c r="I388" s="15">
        <v>42712.55</v>
      </c>
      <c r="J388" s="15">
        <v>0</v>
      </c>
      <c r="K388" s="15">
        <v>70809.740000000005</v>
      </c>
      <c r="L388" s="15">
        <v>445.03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70809.740000000005</v>
      </c>
      <c r="T388" s="15">
        <v>86772.4</v>
      </c>
      <c r="U388" s="15">
        <v>232.5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87004.9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43157.58</v>
      </c>
      <c r="AW388" s="15">
        <v>87004.9</v>
      </c>
      <c r="AX388" s="16">
        <v>50</v>
      </c>
      <c r="AY388" s="16">
        <v>300</v>
      </c>
      <c r="AZ388" s="15">
        <v>273000.01</v>
      </c>
      <c r="BA388" s="15">
        <v>74967.210000000006</v>
      </c>
      <c r="BB388" s="14">
        <v>90</v>
      </c>
      <c r="BC388" s="14">
        <v>85.008853870912404</v>
      </c>
      <c r="BD388" s="14">
        <v>9.93</v>
      </c>
      <c r="BE388" s="14"/>
      <c r="BF388" s="13" t="s">
        <v>419</v>
      </c>
      <c r="BG388" s="11"/>
      <c r="BH388" s="13" t="s">
        <v>571</v>
      </c>
      <c r="BI388" s="13" t="s">
        <v>572</v>
      </c>
      <c r="BJ388" s="13" t="s">
        <v>707</v>
      </c>
      <c r="BK388" s="13" t="s">
        <v>426</v>
      </c>
      <c r="BL388" s="12" t="s">
        <v>1</v>
      </c>
      <c r="BM388" s="14">
        <v>576971.71103878005</v>
      </c>
      <c r="BN388" s="12" t="s">
        <v>3</v>
      </c>
      <c r="BO388" s="14"/>
      <c r="BP388" s="17">
        <v>37848</v>
      </c>
      <c r="BQ388" s="17">
        <v>46980</v>
      </c>
      <c r="BR388" s="14">
        <v>35504.639999999999</v>
      </c>
      <c r="BS388" s="14">
        <v>81.069999999999993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45444</v>
      </c>
      <c r="E389" s="6" t="s">
        <v>224</v>
      </c>
      <c r="F389" s="21">
        <v>175</v>
      </c>
      <c r="G389" s="21">
        <v>174</v>
      </c>
      <c r="H389" s="8">
        <v>45538.720000000001</v>
      </c>
      <c r="I389" s="8">
        <v>23963.72</v>
      </c>
      <c r="J389" s="8">
        <v>0</v>
      </c>
      <c r="K389" s="8">
        <v>69502.44</v>
      </c>
      <c r="L389" s="8">
        <v>265.10000000000002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69502.44</v>
      </c>
      <c r="T389" s="8">
        <v>90276.34</v>
      </c>
      <c r="U389" s="8">
        <v>390.87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90667.21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24228.82</v>
      </c>
      <c r="AW389" s="8">
        <v>90667.21</v>
      </c>
      <c r="AX389" s="9">
        <v>105</v>
      </c>
      <c r="AY389" s="9">
        <v>360</v>
      </c>
      <c r="AZ389" s="8">
        <v>263126.78999999998</v>
      </c>
      <c r="BA389" s="8">
        <v>72900.38</v>
      </c>
      <c r="BB389" s="7">
        <v>90</v>
      </c>
      <c r="BC389" s="7">
        <v>85.805034212441697</v>
      </c>
      <c r="BD389" s="7">
        <v>10.3</v>
      </c>
      <c r="BE389" s="7"/>
      <c r="BF389" s="6" t="s">
        <v>419</v>
      </c>
      <c r="BG389" s="4"/>
      <c r="BH389" s="6" t="s">
        <v>474</v>
      </c>
      <c r="BI389" s="6" t="s">
        <v>475</v>
      </c>
      <c r="BJ389" s="6" t="s">
        <v>705</v>
      </c>
      <c r="BK389" s="6" t="s">
        <v>426</v>
      </c>
      <c r="BL389" s="5" t="s">
        <v>1</v>
      </c>
      <c r="BM389" s="7">
        <v>566319.57310068002</v>
      </c>
      <c r="BN389" s="5" t="s">
        <v>3</v>
      </c>
      <c r="BO389" s="7"/>
      <c r="BP389" s="10">
        <v>37683</v>
      </c>
      <c r="BQ389" s="10">
        <v>48641</v>
      </c>
      <c r="BR389" s="7">
        <v>47481</v>
      </c>
      <c r="BS389" s="7">
        <v>165.73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45444</v>
      </c>
      <c r="E390" s="13" t="s">
        <v>777</v>
      </c>
      <c r="F390" s="22">
        <v>179</v>
      </c>
      <c r="G390" s="22">
        <v>178</v>
      </c>
      <c r="H390" s="15">
        <v>40680.589999999997</v>
      </c>
      <c r="I390" s="15">
        <v>33093.11</v>
      </c>
      <c r="J390" s="15">
        <v>0</v>
      </c>
      <c r="K390" s="15">
        <v>73773.7</v>
      </c>
      <c r="L390" s="15">
        <v>358.51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73773.7</v>
      </c>
      <c r="T390" s="15">
        <v>92367.99</v>
      </c>
      <c r="U390" s="15">
        <v>342.39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92710.38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33451.620000000003</v>
      </c>
      <c r="AW390" s="15">
        <v>92710.38</v>
      </c>
      <c r="AX390" s="16">
        <v>79</v>
      </c>
      <c r="AY390" s="16">
        <v>360</v>
      </c>
      <c r="AZ390" s="15">
        <v>257808.408</v>
      </c>
      <c r="BA390" s="15">
        <v>79200</v>
      </c>
      <c r="BB390" s="14">
        <v>90</v>
      </c>
      <c r="BC390" s="14">
        <v>83.833749999999995</v>
      </c>
      <c r="BD390" s="14">
        <v>10.1</v>
      </c>
      <c r="BE390" s="14"/>
      <c r="BF390" s="13" t="s">
        <v>419</v>
      </c>
      <c r="BG390" s="11"/>
      <c r="BH390" s="13" t="s">
        <v>518</v>
      </c>
      <c r="BI390" s="13" t="s">
        <v>519</v>
      </c>
      <c r="BJ390" s="13" t="s">
        <v>778</v>
      </c>
      <c r="BK390" s="13" t="s">
        <v>426</v>
      </c>
      <c r="BL390" s="12" t="s">
        <v>1</v>
      </c>
      <c r="BM390" s="14">
        <v>601122.64101889997</v>
      </c>
      <c r="BN390" s="12" t="s">
        <v>3</v>
      </c>
      <c r="BO390" s="14"/>
      <c r="BP390" s="17">
        <v>36909</v>
      </c>
      <c r="BQ390" s="17">
        <v>47866</v>
      </c>
      <c r="BR390" s="14">
        <v>44924.4</v>
      </c>
      <c r="BS390" s="14">
        <v>105.92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45444</v>
      </c>
      <c r="E391" s="6" t="s">
        <v>225</v>
      </c>
      <c r="F391" s="21">
        <v>105</v>
      </c>
      <c r="G391" s="21">
        <v>104</v>
      </c>
      <c r="H391" s="8">
        <v>50272.47</v>
      </c>
      <c r="I391" s="8">
        <v>60584.51</v>
      </c>
      <c r="J391" s="8">
        <v>0</v>
      </c>
      <c r="K391" s="8">
        <v>110856.98</v>
      </c>
      <c r="L391" s="8">
        <v>874.57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110856.98</v>
      </c>
      <c r="T391" s="8">
        <v>76113.94</v>
      </c>
      <c r="U391" s="8">
        <v>427.32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76541.259999999995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61459.08</v>
      </c>
      <c r="AW391" s="8">
        <v>76541.259999999995</v>
      </c>
      <c r="AX391" s="9">
        <v>46</v>
      </c>
      <c r="AY391" s="9">
        <v>300</v>
      </c>
      <c r="AZ391" s="8">
        <v>512469.52</v>
      </c>
      <c r="BA391" s="8">
        <v>141075</v>
      </c>
      <c r="BB391" s="7">
        <v>90</v>
      </c>
      <c r="BC391" s="7">
        <v>70.722156299840506</v>
      </c>
      <c r="BD391" s="7">
        <v>10.199999999999999</v>
      </c>
      <c r="BE391" s="7"/>
      <c r="BF391" s="6" t="s">
        <v>419</v>
      </c>
      <c r="BG391" s="4"/>
      <c r="BH391" s="6" t="s">
        <v>524</v>
      </c>
      <c r="BI391" s="6" t="s">
        <v>708</v>
      </c>
      <c r="BJ391" s="6"/>
      <c r="BK391" s="6" t="s">
        <v>426</v>
      </c>
      <c r="BL391" s="5" t="s">
        <v>1</v>
      </c>
      <c r="BM391" s="7">
        <v>903284.51186505996</v>
      </c>
      <c r="BN391" s="5" t="s">
        <v>3</v>
      </c>
      <c r="BO391" s="7"/>
      <c r="BP391" s="10">
        <v>37719</v>
      </c>
      <c r="BQ391" s="10">
        <v>46851</v>
      </c>
      <c r="BR391" s="7">
        <v>33934.839999999997</v>
      </c>
      <c r="BS391" s="7">
        <v>125.34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45444</v>
      </c>
      <c r="E392" s="13" t="s">
        <v>293</v>
      </c>
      <c r="F392" s="22">
        <v>105</v>
      </c>
      <c r="G392" s="22">
        <v>105</v>
      </c>
      <c r="H392" s="15">
        <v>0</v>
      </c>
      <c r="I392" s="15">
        <v>55045.15</v>
      </c>
      <c r="J392" s="15">
        <v>0</v>
      </c>
      <c r="K392" s="15">
        <v>55045.15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5">
        <v>55045.15</v>
      </c>
      <c r="T392" s="15">
        <v>27462.86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27462.86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0</v>
      </c>
      <c r="AV392" s="15">
        <v>55045.15</v>
      </c>
      <c r="AW392" s="15">
        <v>27462.86</v>
      </c>
      <c r="AX392" s="16">
        <v>0</v>
      </c>
      <c r="AY392" s="16">
        <v>180</v>
      </c>
      <c r="AZ392" s="15">
        <v>266169.89</v>
      </c>
      <c r="BA392" s="15">
        <v>73224</v>
      </c>
      <c r="BB392" s="14">
        <v>90</v>
      </c>
      <c r="BC392" s="14">
        <v>67.656280727630303</v>
      </c>
      <c r="BD392" s="14">
        <v>9.81</v>
      </c>
      <c r="BE392" s="14"/>
      <c r="BF392" s="13" t="s">
        <v>419</v>
      </c>
      <c r="BG392" s="11"/>
      <c r="BH392" s="13" t="s">
        <v>515</v>
      </c>
      <c r="BI392" s="13" t="s">
        <v>516</v>
      </c>
      <c r="BJ392" s="13" t="s">
        <v>709</v>
      </c>
      <c r="BK392" s="13" t="s">
        <v>426</v>
      </c>
      <c r="BL392" s="12" t="s">
        <v>1</v>
      </c>
      <c r="BM392" s="14">
        <v>448518.72609454999</v>
      </c>
      <c r="BN392" s="12" t="s">
        <v>3</v>
      </c>
      <c r="BO392" s="14"/>
      <c r="BP392" s="17">
        <v>37722</v>
      </c>
      <c r="BQ392" s="17">
        <v>43201</v>
      </c>
      <c r="BR392" s="14">
        <v>16746.939999999999</v>
      </c>
      <c r="BS392" s="14">
        <v>0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45444</v>
      </c>
      <c r="E393" s="6" t="s">
        <v>710</v>
      </c>
      <c r="F393" s="21">
        <v>0</v>
      </c>
      <c r="G393" s="21">
        <v>0</v>
      </c>
      <c r="H393" s="8">
        <v>27738.57</v>
      </c>
      <c r="I393" s="8">
        <v>0</v>
      </c>
      <c r="J393" s="8">
        <v>0</v>
      </c>
      <c r="K393" s="8">
        <v>27738.57</v>
      </c>
      <c r="L393" s="8">
        <v>492.29</v>
      </c>
      <c r="M393" s="8">
        <v>0</v>
      </c>
      <c r="N393" s="8">
        <v>0</v>
      </c>
      <c r="O393" s="8">
        <v>0</v>
      </c>
      <c r="P393" s="8">
        <v>492.29</v>
      </c>
      <c r="Q393" s="8">
        <v>0</v>
      </c>
      <c r="R393" s="8">
        <v>0</v>
      </c>
      <c r="S393" s="8">
        <v>27246.28</v>
      </c>
      <c r="T393" s="8">
        <v>0</v>
      </c>
      <c r="U393" s="8">
        <v>235.78</v>
      </c>
      <c r="V393" s="8">
        <v>0</v>
      </c>
      <c r="W393" s="8">
        <v>0</v>
      </c>
      <c r="X393" s="8">
        <v>235.78</v>
      </c>
      <c r="Y393" s="8">
        <v>0</v>
      </c>
      <c r="Z393" s="8">
        <v>0</v>
      </c>
      <c r="AA393" s="8">
        <v>0</v>
      </c>
      <c r="AB393" s="8">
        <v>70.27</v>
      </c>
      <c r="AC393" s="8">
        <v>0</v>
      </c>
      <c r="AD393" s="8">
        <v>0</v>
      </c>
      <c r="AE393" s="8">
        <v>0</v>
      </c>
      <c r="AF393" s="8">
        <v>0</v>
      </c>
      <c r="AG393" s="8">
        <v>-38.57</v>
      </c>
      <c r="AH393" s="8">
        <v>43.22</v>
      </c>
      <c r="AI393" s="8">
        <v>66.06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27.77</v>
      </c>
      <c r="AR393" s="8">
        <v>0</v>
      </c>
      <c r="AS393" s="8">
        <v>25.46</v>
      </c>
      <c r="AT393" s="8">
        <v>0</v>
      </c>
      <c r="AU393" s="8">
        <f t="shared" si="6"/>
        <v>871.36000000000013</v>
      </c>
      <c r="AV393" s="8">
        <v>0</v>
      </c>
      <c r="AW393" s="8">
        <v>0</v>
      </c>
      <c r="AX393" s="9">
        <v>46</v>
      </c>
      <c r="AY393" s="9">
        <v>300</v>
      </c>
      <c r="AZ393" s="8">
        <v>287478.38</v>
      </c>
      <c r="BA393" s="8">
        <v>78894.899999999994</v>
      </c>
      <c r="BB393" s="7">
        <v>90</v>
      </c>
      <c r="BC393" s="7">
        <v>31.081415909013099</v>
      </c>
      <c r="BD393" s="7">
        <v>10.199999999999999</v>
      </c>
      <c r="BE393" s="7"/>
      <c r="BF393" s="6" t="s">
        <v>419</v>
      </c>
      <c r="BG393" s="4"/>
      <c r="BH393" s="6" t="s">
        <v>444</v>
      </c>
      <c r="BI393" s="6" t="s">
        <v>445</v>
      </c>
      <c r="BJ393" s="6" t="s">
        <v>153</v>
      </c>
      <c r="BK393" s="6" t="s">
        <v>423</v>
      </c>
      <c r="BL393" s="5" t="s">
        <v>1</v>
      </c>
      <c r="BM393" s="7">
        <v>222008.05695716001</v>
      </c>
      <c r="BN393" s="5" t="s">
        <v>3</v>
      </c>
      <c r="BO393" s="7"/>
      <c r="BP393" s="10">
        <v>37741</v>
      </c>
      <c r="BQ393" s="10">
        <v>46873</v>
      </c>
      <c r="BR393" s="7">
        <v>0</v>
      </c>
      <c r="BS393" s="7">
        <v>70.27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45444</v>
      </c>
      <c r="E394" s="13" t="s">
        <v>226</v>
      </c>
      <c r="F394" s="22">
        <v>134</v>
      </c>
      <c r="G394" s="22">
        <v>133</v>
      </c>
      <c r="H394" s="15">
        <v>22732.75</v>
      </c>
      <c r="I394" s="15">
        <v>31009.78</v>
      </c>
      <c r="J394" s="15">
        <v>0</v>
      </c>
      <c r="K394" s="15">
        <v>53742.53</v>
      </c>
      <c r="L394" s="15">
        <v>386.46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53742.53</v>
      </c>
      <c r="T394" s="15">
        <v>46364.5</v>
      </c>
      <c r="U394" s="15">
        <v>190.96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46555.46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31396.240000000002</v>
      </c>
      <c r="AW394" s="15">
        <v>46555.46</v>
      </c>
      <c r="AX394" s="16">
        <v>47</v>
      </c>
      <c r="AY394" s="16">
        <v>300</v>
      </c>
      <c r="AZ394" s="15">
        <v>230254.96</v>
      </c>
      <c r="BA394" s="15">
        <v>63151.199999999997</v>
      </c>
      <c r="BB394" s="14">
        <v>90</v>
      </c>
      <c r="BC394" s="14">
        <v>76.591223919735498</v>
      </c>
      <c r="BD394" s="14">
        <v>10.08</v>
      </c>
      <c r="BE394" s="14"/>
      <c r="BF394" s="13" t="s">
        <v>419</v>
      </c>
      <c r="BG394" s="11"/>
      <c r="BH394" s="13" t="s">
        <v>509</v>
      </c>
      <c r="BI394" s="13" t="s">
        <v>550</v>
      </c>
      <c r="BJ394" s="13" t="s">
        <v>551</v>
      </c>
      <c r="BK394" s="13" t="s">
        <v>426</v>
      </c>
      <c r="BL394" s="12" t="s">
        <v>1</v>
      </c>
      <c r="BM394" s="14">
        <v>437904.72171840997</v>
      </c>
      <c r="BN394" s="12" t="s">
        <v>3</v>
      </c>
      <c r="BO394" s="14"/>
      <c r="BP394" s="17">
        <v>37764</v>
      </c>
      <c r="BQ394" s="17">
        <v>46896</v>
      </c>
      <c r="BR394" s="14">
        <v>20125.8</v>
      </c>
      <c r="BS394" s="14">
        <v>61.61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45444</v>
      </c>
      <c r="E395" s="6" t="s">
        <v>227</v>
      </c>
      <c r="F395" s="21">
        <v>201</v>
      </c>
      <c r="G395" s="21">
        <v>200</v>
      </c>
      <c r="H395" s="8">
        <v>22732.75</v>
      </c>
      <c r="I395" s="8">
        <v>37444.620000000003</v>
      </c>
      <c r="J395" s="8">
        <v>0</v>
      </c>
      <c r="K395" s="8">
        <v>60177.37</v>
      </c>
      <c r="L395" s="8">
        <v>386.46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60177.37</v>
      </c>
      <c r="T395" s="8">
        <v>78589.070000000007</v>
      </c>
      <c r="U395" s="8">
        <v>190.96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78780.03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37831.08</v>
      </c>
      <c r="AW395" s="8">
        <v>78780.03</v>
      </c>
      <c r="AX395" s="9">
        <v>47</v>
      </c>
      <c r="AY395" s="9">
        <v>300</v>
      </c>
      <c r="AZ395" s="8">
        <v>229977.09</v>
      </c>
      <c r="BA395" s="8">
        <v>63151.199999999997</v>
      </c>
      <c r="BB395" s="7">
        <v>90</v>
      </c>
      <c r="BC395" s="7">
        <v>85.7618430053586</v>
      </c>
      <c r="BD395" s="7">
        <v>10.08</v>
      </c>
      <c r="BE395" s="7"/>
      <c r="BF395" s="6" t="s">
        <v>419</v>
      </c>
      <c r="BG395" s="4"/>
      <c r="BH395" s="6" t="s">
        <v>509</v>
      </c>
      <c r="BI395" s="6" t="s">
        <v>550</v>
      </c>
      <c r="BJ395" s="6" t="s">
        <v>551</v>
      </c>
      <c r="BK395" s="6" t="s">
        <v>426</v>
      </c>
      <c r="BL395" s="5" t="s">
        <v>1</v>
      </c>
      <c r="BM395" s="7">
        <v>490337.06570188998</v>
      </c>
      <c r="BN395" s="5" t="s">
        <v>3</v>
      </c>
      <c r="BO395" s="7"/>
      <c r="BP395" s="10">
        <v>37771</v>
      </c>
      <c r="BQ395" s="10">
        <v>46903</v>
      </c>
      <c r="BR395" s="7">
        <v>29926.89</v>
      </c>
      <c r="BS395" s="7">
        <v>61.61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45444</v>
      </c>
      <c r="E396" s="13" t="s">
        <v>228</v>
      </c>
      <c r="F396" s="22">
        <v>157</v>
      </c>
      <c r="G396" s="22">
        <v>156</v>
      </c>
      <c r="H396" s="15">
        <v>23924.37</v>
      </c>
      <c r="I396" s="15">
        <v>34853.839999999997</v>
      </c>
      <c r="J396" s="15">
        <v>0</v>
      </c>
      <c r="K396" s="15">
        <v>58778.21</v>
      </c>
      <c r="L396" s="15">
        <v>397.8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58778.21</v>
      </c>
      <c r="T396" s="15">
        <v>58744.85</v>
      </c>
      <c r="U396" s="15">
        <v>198.37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58943.22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35251.64</v>
      </c>
      <c r="AW396" s="15">
        <v>58943.22</v>
      </c>
      <c r="AX396" s="16">
        <v>48</v>
      </c>
      <c r="AY396" s="16">
        <v>300</v>
      </c>
      <c r="AZ396" s="15">
        <v>239415.65</v>
      </c>
      <c r="BA396" s="15">
        <v>65862</v>
      </c>
      <c r="BB396" s="14">
        <v>90</v>
      </c>
      <c r="BC396" s="14">
        <v>80.320046460781697</v>
      </c>
      <c r="BD396" s="14">
        <v>9.9499999999999993</v>
      </c>
      <c r="BE396" s="14"/>
      <c r="BF396" s="13" t="s">
        <v>419</v>
      </c>
      <c r="BG396" s="11"/>
      <c r="BH396" s="13" t="s">
        <v>509</v>
      </c>
      <c r="BI396" s="13" t="s">
        <v>550</v>
      </c>
      <c r="BJ396" s="13" t="s">
        <v>551</v>
      </c>
      <c r="BK396" s="13" t="s">
        <v>426</v>
      </c>
      <c r="BL396" s="12" t="s">
        <v>1</v>
      </c>
      <c r="BM396" s="14">
        <v>478936.43438737001</v>
      </c>
      <c r="BN396" s="12" t="s">
        <v>3</v>
      </c>
      <c r="BO396" s="14"/>
      <c r="BP396" s="17">
        <v>37778</v>
      </c>
      <c r="BQ396" s="17">
        <v>46910</v>
      </c>
      <c r="BR396" s="14">
        <v>25505.94</v>
      </c>
      <c r="BS396" s="14">
        <v>70.290000000000006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45444</v>
      </c>
      <c r="E397" s="6" t="s">
        <v>229</v>
      </c>
      <c r="F397" s="5" t="s">
        <v>776</v>
      </c>
      <c r="G397" s="21">
        <v>100</v>
      </c>
      <c r="H397" s="8">
        <v>24307.91</v>
      </c>
      <c r="I397" s="8">
        <v>27569.96</v>
      </c>
      <c r="J397" s="8">
        <v>87476.690856000001</v>
      </c>
      <c r="K397" s="8">
        <v>51877.87</v>
      </c>
      <c r="L397" s="8">
        <v>404.11</v>
      </c>
      <c r="M397" s="8">
        <v>0</v>
      </c>
      <c r="N397" s="8">
        <v>0</v>
      </c>
      <c r="O397" s="8">
        <v>27569.96</v>
      </c>
      <c r="P397" s="8">
        <v>404.11</v>
      </c>
      <c r="Q397" s="8">
        <v>23903.8</v>
      </c>
      <c r="R397" s="8">
        <v>0</v>
      </c>
      <c r="S397" s="8">
        <v>0</v>
      </c>
      <c r="T397" s="8">
        <v>33584.980000000003</v>
      </c>
      <c r="U397" s="8">
        <v>201.55</v>
      </c>
      <c r="V397" s="8">
        <v>0</v>
      </c>
      <c r="W397" s="8">
        <v>33584.980000000003</v>
      </c>
      <c r="X397" s="8">
        <v>201.55</v>
      </c>
      <c r="Y397" s="8">
        <v>0</v>
      </c>
      <c r="Z397" s="8">
        <v>0</v>
      </c>
      <c r="AA397" s="8">
        <v>0</v>
      </c>
      <c r="AB397" s="8">
        <v>71.41</v>
      </c>
      <c r="AC397" s="8">
        <v>0</v>
      </c>
      <c r="AD397" s="8">
        <v>0</v>
      </c>
      <c r="AE397" s="8">
        <v>0</v>
      </c>
      <c r="AF397" s="8">
        <v>0</v>
      </c>
      <c r="AG397" s="8">
        <v>-18791.150000000001</v>
      </c>
      <c r="AH397" s="8">
        <v>36.65</v>
      </c>
      <c r="AI397" s="8">
        <v>56.01</v>
      </c>
      <c r="AJ397" s="8">
        <v>7141</v>
      </c>
      <c r="AK397" s="8">
        <v>0</v>
      </c>
      <c r="AL397" s="8">
        <v>0</v>
      </c>
      <c r="AM397" s="8">
        <v>4032.42</v>
      </c>
      <c r="AN397" s="8">
        <v>0</v>
      </c>
      <c r="AO397" s="8">
        <v>3665</v>
      </c>
      <c r="AP397" s="8">
        <v>5601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4.9143999989610165E-2</v>
      </c>
      <c r="AV397" s="8">
        <v>0</v>
      </c>
      <c r="AW397" s="8">
        <v>0</v>
      </c>
      <c r="AX397" s="9">
        <v>48</v>
      </c>
      <c r="AY397" s="9">
        <v>300</v>
      </c>
      <c r="AZ397" s="8">
        <v>242976.46</v>
      </c>
      <c r="BA397" s="8">
        <v>66910.7</v>
      </c>
      <c r="BB397" s="7">
        <v>90</v>
      </c>
      <c r="BC397" s="7">
        <v>0</v>
      </c>
      <c r="BD397" s="7">
        <v>9.9499999999999993</v>
      </c>
      <c r="BE397" s="7"/>
      <c r="BF397" s="6" t="s">
        <v>419</v>
      </c>
      <c r="BG397" s="4"/>
      <c r="BH397" s="6" t="s">
        <v>436</v>
      </c>
      <c r="BI397" s="6" t="s">
        <v>437</v>
      </c>
      <c r="BJ397" s="6" t="s">
        <v>666</v>
      </c>
      <c r="BK397" s="6" t="s">
        <v>423</v>
      </c>
      <c r="BL397" s="5" t="s">
        <v>1</v>
      </c>
      <c r="BM397" s="7">
        <v>0</v>
      </c>
      <c r="BN397" s="5" t="s">
        <v>3</v>
      </c>
      <c r="BO397" s="7"/>
      <c r="BP397" s="10">
        <v>37782</v>
      </c>
      <c r="BQ397" s="10">
        <v>46914</v>
      </c>
      <c r="BR397" s="7">
        <v>0</v>
      </c>
      <c r="BS397" s="7">
        <v>0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45444</v>
      </c>
      <c r="E398" s="13" t="s">
        <v>711</v>
      </c>
      <c r="F398" s="22">
        <v>0</v>
      </c>
      <c r="G398" s="22">
        <v>0</v>
      </c>
      <c r="H398" s="15">
        <v>24251.21</v>
      </c>
      <c r="I398" s="15">
        <v>0</v>
      </c>
      <c r="J398" s="15">
        <v>0</v>
      </c>
      <c r="K398" s="15">
        <v>24251.21</v>
      </c>
      <c r="L398" s="15">
        <v>404.58</v>
      </c>
      <c r="M398" s="15">
        <v>0</v>
      </c>
      <c r="N398" s="15">
        <v>0</v>
      </c>
      <c r="O398" s="15">
        <v>0</v>
      </c>
      <c r="P398" s="15">
        <v>404.58</v>
      </c>
      <c r="Q398" s="15">
        <v>0</v>
      </c>
      <c r="R398" s="15">
        <v>0</v>
      </c>
      <c r="S398" s="15">
        <v>23846.63</v>
      </c>
      <c r="T398" s="15">
        <v>0</v>
      </c>
      <c r="U398" s="15">
        <v>201.08</v>
      </c>
      <c r="V398" s="15">
        <v>0</v>
      </c>
      <c r="W398" s="15">
        <v>0</v>
      </c>
      <c r="X398" s="15">
        <v>201.08</v>
      </c>
      <c r="Y398" s="15">
        <v>0</v>
      </c>
      <c r="Z398" s="15">
        <v>0</v>
      </c>
      <c r="AA398" s="15">
        <v>0</v>
      </c>
      <c r="AB398" s="15">
        <v>71.41</v>
      </c>
      <c r="AC398" s="15">
        <v>0</v>
      </c>
      <c r="AD398" s="15">
        <v>0</v>
      </c>
      <c r="AE398" s="15">
        <v>0</v>
      </c>
      <c r="AF398" s="15">
        <v>0</v>
      </c>
      <c r="AG398" s="15">
        <v>-34.79</v>
      </c>
      <c r="AH398" s="15">
        <v>36.65</v>
      </c>
      <c r="AI398" s="15">
        <v>55.86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734.92</v>
      </c>
      <c r="AR398" s="15">
        <v>0</v>
      </c>
      <c r="AS398" s="15">
        <v>639.95000000000005</v>
      </c>
      <c r="AT398" s="15">
        <v>0</v>
      </c>
      <c r="AU398" s="8">
        <f t="shared" si="6"/>
        <v>829.76</v>
      </c>
      <c r="AV398" s="15">
        <v>0</v>
      </c>
      <c r="AW398" s="15">
        <v>0</v>
      </c>
      <c r="AX398" s="16">
        <v>48</v>
      </c>
      <c r="AY398" s="16">
        <v>300</v>
      </c>
      <c r="AZ398" s="15">
        <v>243089.47</v>
      </c>
      <c r="BA398" s="15">
        <v>66910.7</v>
      </c>
      <c r="BB398" s="14">
        <v>90</v>
      </c>
      <c r="BC398" s="14">
        <v>32.075537993175999</v>
      </c>
      <c r="BD398" s="14">
        <v>9.9499999999999993</v>
      </c>
      <c r="BE398" s="14"/>
      <c r="BF398" s="13" t="s">
        <v>419</v>
      </c>
      <c r="BG398" s="11"/>
      <c r="BH398" s="13" t="s">
        <v>436</v>
      </c>
      <c r="BI398" s="13" t="s">
        <v>437</v>
      </c>
      <c r="BJ398" s="13" t="s">
        <v>712</v>
      </c>
      <c r="BK398" s="13" t="s">
        <v>423</v>
      </c>
      <c r="BL398" s="12" t="s">
        <v>1</v>
      </c>
      <c r="BM398" s="14">
        <v>194307.03902611</v>
      </c>
      <c r="BN398" s="12" t="s">
        <v>3</v>
      </c>
      <c r="BO398" s="14"/>
      <c r="BP398" s="17">
        <v>37788</v>
      </c>
      <c r="BQ398" s="17">
        <v>46920</v>
      </c>
      <c r="BR398" s="14">
        <v>0</v>
      </c>
      <c r="BS398" s="14">
        <v>71.41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45444</v>
      </c>
      <c r="E399" s="6" t="s">
        <v>230</v>
      </c>
      <c r="F399" s="21">
        <v>189</v>
      </c>
      <c r="G399" s="21">
        <v>188</v>
      </c>
      <c r="H399" s="8">
        <v>24276</v>
      </c>
      <c r="I399" s="8">
        <v>37614.980000000003</v>
      </c>
      <c r="J399" s="8">
        <v>0</v>
      </c>
      <c r="K399" s="8">
        <v>61890.98</v>
      </c>
      <c r="L399" s="8">
        <v>394.1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61890.98</v>
      </c>
      <c r="T399" s="8">
        <v>74798.44</v>
      </c>
      <c r="U399" s="8">
        <v>200.68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74999.12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38009.08</v>
      </c>
      <c r="AW399" s="8">
        <v>74999.12</v>
      </c>
      <c r="AX399" s="9">
        <v>49</v>
      </c>
      <c r="AY399" s="9">
        <v>300</v>
      </c>
      <c r="AZ399" s="8">
        <v>239401.38</v>
      </c>
      <c r="BA399" s="8">
        <v>65862</v>
      </c>
      <c r="BB399" s="7">
        <v>90</v>
      </c>
      <c r="BC399" s="7">
        <v>84.573626673954607</v>
      </c>
      <c r="BD399" s="7">
        <v>9.92</v>
      </c>
      <c r="BE399" s="7"/>
      <c r="BF399" s="6" t="s">
        <v>419</v>
      </c>
      <c r="BG399" s="4"/>
      <c r="BH399" s="6" t="s">
        <v>509</v>
      </c>
      <c r="BI399" s="6" t="s">
        <v>553</v>
      </c>
      <c r="BJ399" s="6" t="s">
        <v>551</v>
      </c>
      <c r="BK399" s="6" t="s">
        <v>426</v>
      </c>
      <c r="BL399" s="5" t="s">
        <v>1</v>
      </c>
      <c r="BM399" s="7">
        <v>504299.89756305999</v>
      </c>
      <c r="BN399" s="5" t="s">
        <v>3</v>
      </c>
      <c r="BO399" s="7"/>
      <c r="BP399" s="10">
        <v>37811</v>
      </c>
      <c r="BQ399" s="10">
        <v>46943</v>
      </c>
      <c r="BR399" s="7">
        <v>30941.5</v>
      </c>
      <c r="BS399" s="7">
        <v>71.680000000000007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45444</v>
      </c>
      <c r="E400" s="13" t="s">
        <v>231</v>
      </c>
      <c r="F400" s="22">
        <v>198</v>
      </c>
      <c r="G400" s="22">
        <v>197</v>
      </c>
      <c r="H400" s="15">
        <v>23655.360000000001</v>
      </c>
      <c r="I400" s="15">
        <v>37355.75</v>
      </c>
      <c r="J400" s="15">
        <v>0</v>
      </c>
      <c r="K400" s="15">
        <v>61011.11</v>
      </c>
      <c r="L400" s="15">
        <v>384.05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61011.11</v>
      </c>
      <c r="T400" s="15">
        <v>77405.05</v>
      </c>
      <c r="U400" s="15">
        <v>195.55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77600.600000000006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37739.800000000003</v>
      </c>
      <c r="AW400" s="15">
        <v>77600.600000000006</v>
      </c>
      <c r="AX400" s="16">
        <v>49</v>
      </c>
      <c r="AY400" s="16">
        <v>300</v>
      </c>
      <c r="AZ400" s="15">
        <v>239412.57</v>
      </c>
      <c r="BA400" s="15">
        <v>64180.85</v>
      </c>
      <c r="BB400" s="14">
        <v>87.7</v>
      </c>
      <c r="BC400" s="14">
        <v>83.368704948594498</v>
      </c>
      <c r="BD400" s="14">
        <v>9.92</v>
      </c>
      <c r="BE400" s="14"/>
      <c r="BF400" s="13" t="s">
        <v>419</v>
      </c>
      <c r="BG400" s="11"/>
      <c r="BH400" s="13" t="s">
        <v>509</v>
      </c>
      <c r="BI400" s="13" t="s">
        <v>553</v>
      </c>
      <c r="BJ400" s="13" t="s">
        <v>551</v>
      </c>
      <c r="BK400" s="13" t="s">
        <v>426</v>
      </c>
      <c r="BL400" s="12" t="s">
        <v>1</v>
      </c>
      <c r="BM400" s="14">
        <v>497130.54346866999</v>
      </c>
      <c r="BN400" s="12" t="s">
        <v>3</v>
      </c>
      <c r="BO400" s="14"/>
      <c r="BP400" s="17">
        <v>37813</v>
      </c>
      <c r="BQ400" s="17">
        <v>46945</v>
      </c>
      <c r="BR400" s="14">
        <v>31585.279999999999</v>
      </c>
      <c r="BS400" s="14">
        <v>69.86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45444</v>
      </c>
      <c r="E401" s="6" t="s">
        <v>232</v>
      </c>
      <c r="F401" s="21">
        <v>175</v>
      </c>
      <c r="G401" s="21">
        <v>174</v>
      </c>
      <c r="H401" s="8">
        <v>24276</v>
      </c>
      <c r="I401" s="8">
        <v>36386.239999999998</v>
      </c>
      <c r="J401" s="8">
        <v>0</v>
      </c>
      <c r="K401" s="8">
        <v>60662.239999999998</v>
      </c>
      <c r="L401" s="8">
        <v>394.1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60662.239999999998</v>
      </c>
      <c r="T401" s="8">
        <v>67237.13</v>
      </c>
      <c r="U401" s="8">
        <v>200.68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67437.81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36780.339999999997</v>
      </c>
      <c r="AW401" s="8">
        <v>67437.81</v>
      </c>
      <c r="AX401" s="9">
        <v>49</v>
      </c>
      <c r="AY401" s="9">
        <v>300</v>
      </c>
      <c r="AZ401" s="8">
        <v>239412.57</v>
      </c>
      <c r="BA401" s="8">
        <v>65862</v>
      </c>
      <c r="BB401" s="7">
        <v>90</v>
      </c>
      <c r="BC401" s="7">
        <v>82.894561355561606</v>
      </c>
      <c r="BD401" s="7">
        <v>9.92</v>
      </c>
      <c r="BE401" s="7"/>
      <c r="BF401" s="6" t="s">
        <v>419</v>
      </c>
      <c r="BG401" s="4"/>
      <c r="BH401" s="6" t="s">
        <v>509</v>
      </c>
      <c r="BI401" s="6" t="s">
        <v>553</v>
      </c>
      <c r="BJ401" s="6" t="s">
        <v>551</v>
      </c>
      <c r="BK401" s="6" t="s">
        <v>426</v>
      </c>
      <c r="BL401" s="5" t="s">
        <v>1</v>
      </c>
      <c r="BM401" s="7">
        <v>494287.88198127999</v>
      </c>
      <c r="BN401" s="5" t="s">
        <v>3</v>
      </c>
      <c r="BO401" s="7"/>
      <c r="BP401" s="10">
        <v>37813</v>
      </c>
      <c r="BQ401" s="10">
        <v>46945</v>
      </c>
      <c r="BR401" s="7">
        <v>28493.5</v>
      </c>
      <c r="BS401" s="7">
        <v>71.680000000000007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45444</v>
      </c>
      <c r="E402" s="13" t="s">
        <v>233</v>
      </c>
      <c r="F402" s="22">
        <v>151</v>
      </c>
      <c r="G402" s="22">
        <v>150</v>
      </c>
      <c r="H402" s="15">
        <v>24276</v>
      </c>
      <c r="I402" s="15">
        <v>33920.53</v>
      </c>
      <c r="J402" s="15">
        <v>0</v>
      </c>
      <c r="K402" s="15">
        <v>58196.53</v>
      </c>
      <c r="L402" s="15">
        <v>394.1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58196.53</v>
      </c>
      <c r="T402" s="15">
        <v>55891.25</v>
      </c>
      <c r="U402" s="15">
        <v>200.68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56091.93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34314.629999999997</v>
      </c>
      <c r="AW402" s="15">
        <v>56091.93</v>
      </c>
      <c r="AX402" s="16">
        <v>49</v>
      </c>
      <c r="AY402" s="16">
        <v>300</v>
      </c>
      <c r="AZ402" s="15">
        <v>239556.59</v>
      </c>
      <c r="BA402" s="15">
        <v>65862</v>
      </c>
      <c r="BB402" s="14">
        <v>90</v>
      </c>
      <c r="BC402" s="14">
        <v>79.525184476633001</v>
      </c>
      <c r="BD402" s="14">
        <v>9.92</v>
      </c>
      <c r="BE402" s="14"/>
      <c r="BF402" s="13" t="s">
        <v>419</v>
      </c>
      <c r="BG402" s="11"/>
      <c r="BH402" s="13" t="s">
        <v>509</v>
      </c>
      <c r="BI402" s="13" t="s">
        <v>553</v>
      </c>
      <c r="BJ402" s="13" t="s">
        <v>551</v>
      </c>
      <c r="BK402" s="13" t="s">
        <v>426</v>
      </c>
      <c r="BL402" s="12" t="s">
        <v>1</v>
      </c>
      <c r="BM402" s="14">
        <v>474196.79115641001</v>
      </c>
      <c r="BN402" s="12" t="s">
        <v>3</v>
      </c>
      <c r="BO402" s="14"/>
      <c r="BP402" s="17">
        <v>37823</v>
      </c>
      <c r="BQ402" s="17">
        <v>46955</v>
      </c>
      <c r="BR402" s="14">
        <v>24745.599999999999</v>
      </c>
      <c r="BS402" s="14">
        <v>71.680000000000007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45444</v>
      </c>
      <c r="E403" s="6" t="s">
        <v>234</v>
      </c>
      <c r="F403" s="21">
        <v>170</v>
      </c>
      <c r="G403" s="21">
        <v>169</v>
      </c>
      <c r="H403" s="8">
        <v>24684.19</v>
      </c>
      <c r="I403" s="8">
        <v>35608.089999999997</v>
      </c>
      <c r="J403" s="8">
        <v>0</v>
      </c>
      <c r="K403" s="8">
        <v>60292.28</v>
      </c>
      <c r="L403" s="8">
        <v>390.98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60292.28</v>
      </c>
      <c r="T403" s="8">
        <v>65582.710000000006</v>
      </c>
      <c r="U403" s="8">
        <v>204.26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65786.97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35999.07</v>
      </c>
      <c r="AW403" s="8">
        <v>65786.97</v>
      </c>
      <c r="AX403" s="9">
        <v>50</v>
      </c>
      <c r="AY403" s="9">
        <v>300</v>
      </c>
      <c r="AZ403" s="8">
        <v>239742.1</v>
      </c>
      <c r="BA403" s="8">
        <v>65862</v>
      </c>
      <c r="BB403" s="7">
        <v>90</v>
      </c>
      <c r="BC403" s="7">
        <v>82.389013391637107</v>
      </c>
      <c r="BD403" s="7">
        <v>9.93</v>
      </c>
      <c r="BE403" s="7"/>
      <c r="BF403" s="6" t="s">
        <v>419</v>
      </c>
      <c r="BG403" s="4"/>
      <c r="BH403" s="6" t="s">
        <v>509</v>
      </c>
      <c r="BI403" s="6" t="s">
        <v>553</v>
      </c>
      <c r="BJ403" s="6" t="s">
        <v>551</v>
      </c>
      <c r="BK403" s="6" t="s">
        <v>426</v>
      </c>
      <c r="BL403" s="5" t="s">
        <v>1</v>
      </c>
      <c r="BM403" s="7">
        <v>491273.37501915998</v>
      </c>
      <c r="BN403" s="5" t="s">
        <v>3</v>
      </c>
      <c r="BO403" s="7"/>
      <c r="BP403" s="10">
        <v>37837</v>
      </c>
      <c r="BQ403" s="10">
        <v>46969</v>
      </c>
      <c r="BR403" s="7">
        <v>27766.98</v>
      </c>
      <c r="BS403" s="7">
        <v>71.209999999999994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45444</v>
      </c>
      <c r="E404" s="13" t="s">
        <v>235</v>
      </c>
      <c r="F404" s="22">
        <v>152</v>
      </c>
      <c r="G404" s="22">
        <v>151</v>
      </c>
      <c r="H404" s="15">
        <v>24276</v>
      </c>
      <c r="I404" s="15">
        <v>34033.29</v>
      </c>
      <c r="J404" s="15">
        <v>0</v>
      </c>
      <c r="K404" s="15">
        <v>58309.29</v>
      </c>
      <c r="L404" s="15">
        <v>394.1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58309.29</v>
      </c>
      <c r="T404" s="15">
        <v>56373.27</v>
      </c>
      <c r="U404" s="15">
        <v>200.68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56573.95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34427.39</v>
      </c>
      <c r="AW404" s="15">
        <v>56573.95</v>
      </c>
      <c r="AX404" s="16">
        <v>49</v>
      </c>
      <c r="AY404" s="16">
        <v>300</v>
      </c>
      <c r="AZ404" s="15">
        <v>239556.59</v>
      </c>
      <c r="BA404" s="15">
        <v>65862</v>
      </c>
      <c r="BB404" s="14">
        <v>90</v>
      </c>
      <c r="BC404" s="14">
        <v>79.679270292429607</v>
      </c>
      <c r="BD404" s="14">
        <v>9.92</v>
      </c>
      <c r="BE404" s="14"/>
      <c r="BF404" s="13" t="s">
        <v>419</v>
      </c>
      <c r="BG404" s="11"/>
      <c r="BH404" s="13" t="s">
        <v>509</v>
      </c>
      <c r="BI404" s="13" t="s">
        <v>553</v>
      </c>
      <c r="BJ404" s="13" t="s">
        <v>551</v>
      </c>
      <c r="BK404" s="13" t="s">
        <v>426</v>
      </c>
      <c r="BL404" s="12" t="s">
        <v>1</v>
      </c>
      <c r="BM404" s="14">
        <v>475115.58185012999</v>
      </c>
      <c r="BN404" s="12" t="s">
        <v>3</v>
      </c>
      <c r="BO404" s="14"/>
      <c r="BP404" s="17">
        <v>37823</v>
      </c>
      <c r="BQ404" s="17">
        <v>46955</v>
      </c>
      <c r="BR404" s="14">
        <v>24908.400000000001</v>
      </c>
      <c r="BS404" s="14">
        <v>71.680000000000007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45444</v>
      </c>
      <c r="E405" s="6" t="s">
        <v>236</v>
      </c>
      <c r="F405" s="21">
        <v>116</v>
      </c>
      <c r="G405" s="21">
        <v>115</v>
      </c>
      <c r="H405" s="8">
        <v>24276</v>
      </c>
      <c r="I405" s="8">
        <v>29327.83</v>
      </c>
      <c r="J405" s="8">
        <v>0</v>
      </c>
      <c r="K405" s="8">
        <v>53603.83</v>
      </c>
      <c r="L405" s="8">
        <v>394.1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53603.83</v>
      </c>
      <c r="T405" s="8">
        <v>39666.65</v>
      </c>
      <c r="U405" s="8">
        <v>200.68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39867.33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f t="shared" si="6"/>
        <v>0</v>
      </c>
      <c r="AV405" s="8">
        <v>29721.93</v>
      </c>
      <c r="AW405" s="8">
        <v>39867.33</v>
      </c>
      <c r="AX405" s="9">
        <v>49</v>
      </c>
      <c r="AY405" s="9">
        <v>300</v>
      </c>
      <c r="AZ405" s="8">
        <v>239614.26</v>
      </c>
      <c r="BA405" s="8">
        <v>65862</v>
      </c>
      <c r="BB405" s="7">
        <v>90</v>
      </c>
      <c r="BC405" s="7">
        <v>73.249289423339704</v>
      </c>
      <c r="BD405" s="7">
        <v>9.92</v>
      </c>
      <c r="BE405" s="7"/>
      <c r="BF405" s="6" t="s">
        <v>419</v>
      </c>
      <c r="BG405" s="4"/>
      <c r="BH405" s="6" t="s">
        <v>509</v>
      </c>
      <c r="BI405" s="6" t="s">
        <v>553</v>
      </c>
      <c r="BJ405" s="6" t="s">
        <v>551</v>
      </c>
      <c r="BK405" s="6" t="s">
        <v>426</v>
      </c>
      <c r="BL405" s="5" t="s">
        <v>1</v>
      </c>
      <c r="BM405" s="7">
        <v>436774.56679451</v>
      </c>
      <c r="BN405" s="5" t="s">
        <v>3</v>
      </c>
      <c r="BO405" s="7"/>
      <c r="BP405" s="10">
        <v>37827</v>
      </c>
      <c r="BQ405" s="10">
        <v>46959</v>
      </c>
      <c r="BR405" s="7">
        <v>19051.11</v>
      </c>
      <c r="BS405" s="7">
        <v>71.680000000000007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45444</v>
      </c>
      <c r="E406" s="13" t="s">
        <v>237</v>
      </c>
      <c r="F406" s="22">
        <v>188</v>
      </c>
      <c r="G406" s="22">
        <v>187</v>
      </c>
      <c r="H406" s="15">
        <v>24276</v>
      </c>
      <c r="I406" s="15">
        <v>37531.83</v>
      </c>
      <c r="J406" s="15">
        <v>0</v>
      </c>
      <c r="K406" s="15">
        <v>61807.83</v>
      </c>
      <c r="L406" s="15">
        <v>394.1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61807.83</v>
      </c>
      <c r="T406" s="15">
        <v>74286.81</v>
      </c>
      <c r="U406" s="15">
        <v>200.68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74487.490000000005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37925.93</v>
      </c>
      <c r="AW406" s="15">
        <v>74487.490000000005</v>
      </c>
      <c r="AX406" s="16">
        <v>49</v>
      </c>
      <c r="AY406" s="16">
        <v>300</v>
      </c>
      <c r="AZ406" s="15">
        <v>239614.26</v>
      </c>
      <c r="BA406" s="15">
        <v>65862</v>
      </c>
      <c r="BB406" s="14">
        <v>90</v>
      </c>
      <c r="BC406" s="14">
        <v>84.460002732987206</v>
      </c>
      <c r="BD406" s="14">
        <v>9.92</v>
      </c>
      <c r="BE406" s="14"/>
      <c r="BF406" s="13" t="s">
        <v>419</v>
      </c>
      <c r="BG406" s="11"/>
      <c r="BH406" s="13" t="s">
        <v>509</v>
      </c>
      <c r="BI406" s="13" t="s">
        <v>553</v>
      </c>
      <c r="BJ406" s="13" t="s">
        <v>551</v>
      </c>
      <c r="BK406" s="13" t="s">
        <v>426</v>
      </c>
      <c r="BL406" s="12" t="s">
        <v>1</v>
      </c>
      <c r="BM406" s="14">
        <v>503622.37498250999</v>
      </c>
      <c r="BN406" s="12" t="s">
        <v>3</v>
      </c>
      <c r="BO406" s="14"/>
      <c r="BP406" s="17">
        <v>37827</v>
      </c>
      <c r="BQ406" s="17">
        <v>46959</v>
      </c>
      <c r="BR406" s="14">
        <v>30774.87</v>
      </c>
      <c r="BS406" s="14">
        <v>71.680000000000007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45444</v>
      </c>
      <c r="E407" s="6" t="s">
        <v>238</v>
      </c>
      <c r="F407" s="21">
        <v>192</v>
      </c>
      <c r="G407" s="21">
        <v>191</v>
      </c>
      <c r="H407" s="8">
        <v>24276</v>
      </c>
      <c r="I407" s="8">
        <v>37860.36</v>
      </c>
      <c r="J407" s="8">
        <v>0</v>
      </c>
      <c r="K407" s="8">
        <v>62136.36</v>
      </c>
      <c r="L407" s="8">
        <v>394.1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62136.36</v>
      </c>
      <c r="T407" s="8">
        <v>76034.080000000002</v>
      </c>
      <c r="U407" s="8">
        <v>200.68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76234.759999999995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38254.46</v>
      </c>
      <c r="AW407" s="8">
        <v>76234.759999999995</v>
      </c>
      <c r="AX407" s="9">
        <v>49</v>
      </c>
      <c r="AY407" s="9">
        <v>300</v>
      </c>
      <c r="AZ407" s="8">
        <v>239678.22</v>
      </c>
      <c r="BA407" s="8">
        <v>65862</v>
      </c>
      <c r="BB407" s="7">
        <v>90</v>
      </c>
      <c r="BC407" s="7">
        <v>84.908936867996701</v>
      </c>
      <c r="BD407" s="7">
        <v>9.92</v>
      </c>
      <c r="BE407" s="7"/>
      <c r="BF407" s="6" t="s">
        <v>419</v>
      </c>
      <c r="BG407" s="4"/>
      <c r="BH407" s="6" t="s">
        <v>509</v>
      </c>
      <c r="BI407" s="6" t="s">
        <v>550</v>
      </c>
      <c r="BJ407" s="6" t="s">
        <v>551</v>
      </c>
      <c r="BK407" s="6" t="s">
        <v>426</v>
      </c>
      <c r="BL407" s="5" t="s">
        <v>1</v>
      </c>
      <c r="BM407" s="7">
        <v>506299.30214291997</v>
      </c>
      <c r="BN407" s="5" t="s">
        <v>3</v>
      </c>
      <c r="BO407" s="7"/>
      <c r="BP407" s="10">
        <v>37832</v>
      </c>
      <c r="BQ407" s="10">
        <v>46964</v>
      </c>
      <c r="BR407" s="7">
        <v>31265.279999999999</v>
      </c>
      <c r="BS407" s="7">
        <v>71.680000000000007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45444</v>
      </c>
      <c r="E408" s="13" t="s">
        <v>713</v>
      </c>
      <c r="F408" s="22">
        <v>0</v>
      </c>
      <c r="G408" s="22">
        <v>0</v>
      </c>
      <c r="H408" s="15">
        <v>23348.06</v>
      </c>
      <c r="I408" s="15">
        <v>0</v>
      </c>
      <c r="J408" s="15">
        <v>0</v>
      </c>
      <c r="K408" s="15">
        <v>23348.06</v>
      </c>
      <c r="L408" s="15">
        <v>402.03</v>
      </c>
      <c r="M408" s="15">
        <v>0</v>
      </c>
      <c r="N408" s="15">
        <v>0</v>
      </c>
      <c r="O408" s="15">
        <v>0</v>
      </c>
      <c r="P408" s="15">
        <v>402.03</v>
      </c>
      <c r="Q408" s="15">
        <v>0</v>
      </c>
      <c r="R408" s="15">
        <v>0</v>
      </c>
      <c r="S408" s="15">
        <v>22946.03</v>
      </c>
      <c r="T408" s="15">
        <v>0</v>
      </c>
      <c r="U408" s="15">
        <v>193.21</v>
      </c>
      <c r="V408" s="15">
        <v>0</v>
      </c>
      <c r="W408" s="15">
        <v>0</v>
      </c>
      <c r="X408" s="15">
        <v>193.21</v>
      </c>
      <c r="Y408" s="15">
        <v>0</v>
      </c>
      <c r="Z408" s="15">
        <v>0</v>
      </c>
      <c r="AA408" s="15">
        <v>0</v>
      </c>
      <c r="AB408" s="15">
        <v>71.209999999999994</v>
      </c>
      <c r="AC408" s="15">
        <v>0</v>
      </c>
      <c r="AD408" s="15">
        <v>0</v>
      </c>
      <c r="AE408" s="15">
        <v>0</v>
      </c>
      <c r="AF408" s="15">
        <v>0</v>
      </c>
      <c r="AG408" s="15">
        <v>-32.979999999999997</v>
      </c>
      <c r="AH408" s="15">
        <v>36.07</v>
      </c>
      <c r="AI408" s="15">
        <v>55.01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736.36</v>
      </c>
      <c r="AR408" s="15">
        <v>0</v>
      </c>
      <c r="AS408" s="15">
        <v>724.55</v>
      </c>
      <c r="AT408" s="15">
        <v>0</v>
      </c>
      <c r="AU408" s="8">
        <f t="shared" si="6"/>
        <v>736.36</v>
      </c>
      <c r="AV408" s="15">
        <v>0</v>
      </c>
      <c r="AW408" s="15">
        <v>0</v>
      </c>
      <c r="AX408" s="16">
        <v>50</v>
      </c>
      <c r="AY408" s="16">
        <v>300</v>
      </c>
      <c r="AZ408" s="15">
        <v>239703.76</v>
      </c>
      <c r="BA408" s="15">
        <v>65862</v>
      </c>
      <c r="BB408" s="14">
        <v>90</v>
      </c>
      <c r="BC408" s="14">
        <v>31.3556026236677</v>
      </c>
      <c r="BD408" s="14">
        <v>9.93</v>
      </c>
      <c r="BE408" s="14"/>
      <c r="BF408" s="13" t="s">
        <v>419</v>
      </c>
      <c r="BG408" s="11"/>
      <c r="BH408" s="13" t="s">
        <v>509</v>
      </c>
      <c r="BI408" s="13" t="s">
        <v>550</v>
      </c>
      <c r="BJ408" s="13" t="s">
        <v>4</v>
      </c>
      <c r="BK408" s="13" t="s">
        <v>423</v>
      </c>
      <c r="BL408" s="12" t="s">
        <v>1</v>
      </c>
      <c r="BM408" s="14">
        <v>186968.77280790999</v>
      </c>
      <c r="BN408" s="12" t="s">
        <v>3</v>
      </c>
      <c r="BO408" s="14"/>
      <c r="BP408" s="17">
        <v>37834</v>
      </c>
      <c r="BQ408" s="17">
        <v>46966</v>
      </c>
      <c r="BR408" s="14">
        <v>0</v>
      </c>
      <c r="BS408" s="14">
        <v>71.209999999999994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45444</v>
      </c>
      <c r="E409" s="6" t="s">
        <v>239</v>
      </c>
      <c r="F409" s="21">
        <v>173</v>
      </c>
      <c r="G409" s="21">
        <v>172</v>
      </c>
      <c r="H409" s="8">
        <v>24684.19</v>
      </c>
      <c r="I409" s="8">
        <v>35892.339999999997</v>
      </c>
      <c r="J409" s="8">
        <v>0</v>
      </c>
      <c r="K409" s="8">
        <v>60576.53</v>
      </c>
      <c r="L409" s="8">
        <v>390.98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60576.53</v>
      </c>
      <c r="T409" s="8">
        <v>66943.179999999993</v>
      </c>
      <c r="U409" s="8">
        <v>204.26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67147.44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36283.32</v>
      </c>
      <c r="AW409" s="8">
        <v>67147.44</v>
      </c>
      <c r="AX409" s="9">
        <v>50</v>
      </c>
      <c r="AY409" s="9">
        <v>300</v>
      </c>
      <c r="AZ409" s="8">
        <v>239703.76</v>
      </c>
      <c r="BA409" s="8">
        <v>65862</v>
      </c>
      <c r="BB409" s="7">
        <v>90</v>
      </c>
      <c r="BC409" s="7">
        <v>82.777439191035796</v>
      </c>
      <c r="BD409" s="7">
        <v>9.93</v>
      </c>
      <c r="BE409" s="7"/>
      <c r="BF409" s="6" t="s">
        <v>419</v>
      </c>
      <c r="BG409" s="4"/>
      <c r="BH409" s="6" t="s">
        <v>509</v>
      </c>
      <c r="BI409" s="6" t="s">
        <v>550</v>
      </c>
      <c r="BJ409" s="6" t="s">
        <v>4</v>
      </c>
      <c r="BK409" s="6" t="s">
        <v>426</v>
      </c>
      <c r="BL409" s="5" t="s">
        <v>1</v>
      </c>
      <c r="BM409" s="7">
        <v>493589.50001641002</v>
      </c>
      <c r="BN409" s="5" t="s">
        <v>3</v>
      </c>
      <c r="BO409" s="7"/>
      <c r="BP409" s="10">
        <v>37834</v>
      </c>
      <c r="BQ409" s="10">
        <v>46966</v>
      </c>
      <c r="BR409" s="7">
        <v>28076.17</v>
      </c>
      <c r="BS409" s="7">
        <v>71.209999999999994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45444</v>
      </c>
      <c r="E410" s="13" t="s">
        <v>240</v>
      </c>
      <c r="F410" s="22">
        <v>179</v>
      </c>
      <c r="G410" s="22">
        <v>178</v>
      </c>
      <c r="H410" s="15">
        <v>24684.19</v>
      </c>
      <c r="I410" s="15">
        <v>36440.18</v>
      </c>
      <c r="J410" s="15">
        <v>0</v>
      </c>
      <c r="K410" s="15">
        <v>61124.37</v>
      </c>
      <c r="L410" s="15">
        <v>390.98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61124.37</v>
      </c>
      <c r="T410" s="15">
        <v>70107.78</v>
      </c>
      <c r="U410" s="15">
        <v>204.26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70312.039999999994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36831.160000000003</v>
      </c>
      <c r="AW410" s="15">
        <v>70312.039999999994</v>
      </c>
      <c r="AX410" s="16">
        <v>50</v>
      </c>
      <c r="AY410" s="16">
        <v>300</v>
      </c>
      <c r="AZ410" s="15">
        <v>239703.76</v>
      </c>
      <c r="BA410" s="15">
        <v>65862</v>
      </c>
      <c r="BB410" s="14">
        <v>90</v>
      </c>
      <c r="BC410" s="14">
        <v>83.526059032522596</v>
      </c>
      <c r="BD410" s="14">
        <v>9.93</v>
      </c>
      <c r="BE410" s="14"/>
      <c r="BF410" s="13" t="s">
        <v>419</v>
      </c>
      <c r="BG410" s="11"/>
      <c r="BH410" s="13" t="s">
        <v>509</v>
      </c>
      <c r="BI410" s="13" t="s">
        <v>550</v>
      </c>
      <c r="BJ410" s="13" t="s">
        <v>4</v>
      </c>
      <c r="BK410" s="13" t="s">
        <v>426</v>
      </c>
      <c r="BL410" s="12" t="s">
        <v>1</v>
      </c>
      <c r="BM410" s="14">
        <v>498053.40826088999</v>
      </c>
      <c r="BN410" s="12" t="s">
        <v>3</v>
      </c>
      <c r="BO410" s="14"/>
      <c r="BP410" s="17">
        <v>37834</v>
      </c>
      <c r="BQ410" s="17">
        <v>46966</v>
      </c>
      <c r="BR410" s="14">
        <v>29212.2</v>
      </c>
      <c r="BS410" s="14">
        <v>71.209999999999994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45444</v>
      </c>
      <c r="E411" s="6" t="s">
        <v>241</v>
      </c>
      <c r="F411" s="21">
        <v>171</v>
      </c>
      <c r="G411" s="21">
        <v>170</v>
      </c>
      <c r="H411" s="8">
        <v>24684.19</v>
      </c>
      <c r="I411" s="8">
        <v>35703.620000000003</v>
      </c>
      <c r="J411" s="8">
        <v>0</v>
      </c>
      <c r="K411" s="8">
        <v>60387.81</v>
      </c>
      <c r="L411" s="8">
        <v>390.98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60387.81</v>
      </c>
      <c r="T411" s="8">
        <v>66082.42</v>
      </c>
      <c r="U411" s="8">
        <v>204.26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66286.679999999993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36094.6</v>
      </c>
      <c r="AW411" s="8">
        <v>66286.679999999993</v>
      </c>
      <c r="AX411" s="9">
        <v>50</v>
      </c>
      <c r="AY411" s="9">
        <v>300</v>
      </c>
      <c r="AZ411" s="8">
        <v>239703.76</v>
      </c>
      <c r="BA411" s="8">
        <v>65862</v>
      </c>
      <c r="BB411" s="7">
        <v>90</v>
      </c>
      <c r="BC411" s="7">
        <v>82.519554523093802</v>
      </c>
      <c r="BD411" s="7">
        <v>9.93</v>
      </c>
      <c r="BE411" s="7"/>
      <c r="BF411" s="6" t="s">
        <v>419</v>
      </c>
      <c r="BG411" s="4"/>
      <c r="BH411" s="6" t="s">
        <v>509</v>
      </c>
      <c r="BI411" s="6" t="s">
        <v>550</v>
      </c>
      <c r="BJ411" s="6" t="s">
        <v>4</v>
      </c>
      <c r="BK411" s="6" t="s">
        <v>426</v>
      </c>
      <c r="BL411" s="5" t="s">
        <v>1</v>
      </c>
      <c r="BM411" s="7">
        <v>492051.77227856999</v>
      </c>
      <c r="BN411" s="5" t="s">
        <v>3</v>
      </c>
      <c r="BO411" s="7"/>
      <c r="BP411" s="10">
        <v>37834</v>
      </c>
      <c r="BQ411" s="10">
        <v>46966</v>
      </c>
      <c r="BR411" s="7">
        <v>27913.88</v>
      </c>
      <c r="BS411" s="7">
        <v>71.209999999999994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45444</v>
      </c>
      <c r="E412" s="13" t="s">
        <v>242</v>
      </c>
      <c r="F412" s="22">
        <v>192</v>
      </c>
      <c r="G412" s="22">
        <v>191</v>
      </c>
      <c r="H412" s="15">
        <v>24684.19</v>
      </c>
      <c r="I412" s="15">
        <v>37538.19</v>
      </c>
      <c r="J412" s="15">
        <v>0</v>
      </c>
      <c r="K412" s="15">
        <v>62222.38</v>
      </c>
      <c r="L412" s="15">
        <v>390.98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62222.38</v>
      </c>
      <c r="T412" s="15">
        <v>76747.89</v>
      </c>
      <c r="U412" s="15">
        <v>204.26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76952.149999999994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37929.17</v>
      </c>
      <c r="AW412" s="15">
        <v>76952.149999999994</v>
      </c>
      <c r="AX412" s="16">
        <v>50</v>
      </c>
      <c r="AY412" s="16">
        <v>300</v>
      </c>
      <c r="AZ412" s="15">
        <v>239742.1</v>
      </c>
      <c r="BA412" s="15">
        <v>65862</v>
      </c>
      <c r="BB412" s="14">
        <v>90</v>
      </c>
      <c r="BC412" s="14">
        <v>85.026482645531601</v>
      </c>
      <c r="BD412" s="14">
        <v>9.93</v>
      </c>
      <c r="BE412" s="14"/>
      <c r="BF412" s="13" t="s">
        <v>419</v>
      </c>
      <c r="BG412" s="11"/>
      <c r="BH412" s="13" t="s">
        <v>509</v>
      </c>
      <c r="BI412" s="13" t="s">
        <v>550</v>
      </c>
      <c r="BJ412" s="13" t="s">
        <v>4</v>
      </c>
      <c r="BK412" s="13" t="s">
        <v>426</v>
      </c>
      <c r="BL412" s="12" t="s">
        <v>1</v>
      </c>
      <c r="BM412" s="14">
        <v>507000.21004886</v>
      </c>
      <c r="BN412" s="12" t="s">
        <v>3</v>
      </c>
      <c r="BO412" s="14"/>
      <c r="BP412" s="17">
        <v>37837</v>
      </c>
      <c r="BQ412" s="17">
        <v>46969</v>
      </c>
      <c r="BR412" s="14">
        <v>31339.34</v>
      </c>
      <c r="BS412" s="14">
        <v>71.209999999999994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45444</v>
      </c>
      <c r="E413" s="6" t="s">
        <v>243</v>
      </c>
      <c r="F413" s="21">
        <v>179</v>
      </c>
      <c r="G413" s="21">
        <v>178</v>
      </c>
      <c r="H413" s="8">
        <v>25997.37</v>
      </c>
      <c r="I413" s="8">
        <v>39360.269999999997</v>
      </c>
      <c r="J413" s="8">
        <v>0</v>
      </c>
      <c r="K413" s="8">
        <v>65357.64</v>
      </c>
      <c r="L413" s="8">
        <v>422.07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65357.64</v>
      </c>
      <c r="T413" s="8">
        <v>74659.149999999994</v>
      </c>
      <c r="U413" s="8">
        <v>214.91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74874.06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39782.339999999997</v>
      </c>
      <c r="AW413" s="8">
        <v>74874.06</v>
      </c>
      <c r="AX413" s="9">
        <v>49</v>
      </c>
      <c r="AY413" s="9">
        <v>300</v>
      </c>
      <c r="AZ413" s="8">
        <v>256669.24</v>
      </c>
      <c r="BA413" s="8">
        <v>70534.8</v>
      </c>
      <c r="BB413" s="7">
        <v>90</v>
      </c>
      <c r="BC413" s="7">
        <v>83.394120349104298</v>
      </c>
      <c r="BD413" s="7">
        <v>9.92</v>
      </c>
      <c r="BE413" s="7"/>
      <c r="BF413" s="6" t="s">
        <v>419</v>
      </c>
      <c r="BG413" s="4"/>
      <c r="BH413" s="6" t="s">
        <v>474</v>
      </c>
      <c r="BI413" s="6" t="s">
        <v>475</v>
      </c>
      <c r="BJ413" s="6" t="s">
        <v>705</v>
      </c>
      <c r="BK413" s="6" t="s">
        <v>426</v>
      </c>
      <c r="BL413" s="5" t="s">
        <v>1</v>
      </c>
      <c r="BM413" s="7">
        <v>532546.92617508001</v>
      </c>
      <c r="BN413" s="5" t="s">
        <v>3</v>
      </c>
      <c r="BO413" s="7"/>
      <c r="BP413" s="10">
        <v>37831</v>
      </c>
      <c r="BQ413" s="10">
        <v>46963</v>
      </c>
      <c r="BR413" s="7">
        <v>31343.4</v>
      </c>
      <c r="BS413" s="7">
        <v>76.569999999999993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45444</v>
      </c>
      <c r="E414" s="13" t="s">
        <v>244</v>
      </c>
      <c r="F414" s="22">
        <v>120</v>
      </c>
      <c r="G414" s="22">
        <v>119</v>
      </c>
      <c r="H414" s="15">
        <v>26436.71</v>
      </c>
      <c r="I414" s="15">
        <v>31671.91</v>
      </c>
      <c r="J414" s="15">
        <v>0</v>
      </c>
      <c r="K414" s="15">
        <v>58108.62</v>
      </c>
      <c r="L414" s="15">
        <v>418.71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58108.62</v>
      </c>
      <c r="T414" s="15">
        <v>44237.58</v>
      </c>
      <c r="U414" s="15">
        <v>218.76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44456.34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32090.62</v>
      </c>
      <c r="AW414" s="15">
        <v>44456.34</v>
      </c>
      <c r="AX414" s="16">
        <v>50</v>
      </c>
      <c r="AY414" s="16">
        <v>300</v>
      </c>
      <c r="AZ414" s="15">
        <v>256843.77</v>
      </c>
      <c r="BA414" s="15">
        <v>70534.8</v>
      </c>
      <c r="BB414" s="14">
        <v>90</v>
      </c>
      <c r="BC414" s="14">
        <v>74.144617975807705</v>
      </c>
      <c r="BD414" s="14">
        <v>9.93</v>
      </c>
      <c r="BE414" s="14"/>
      <c r="BF414" s="13" t="s">
        <v>419</v>
      </c>
      <c r="BG414" s="11"/>
      <c r="BH414" s="13" t="s">
        <v>474</v>
      </c>
      <c r="BI414" s="13" t="s">
        <v>475</v>
      </c>
      <c r="BJ414" s="13" t="s">
        <v>705</v>
      </c>
      <c r="BK414" s="13" t="s">
        <v>426</v>
      </c>
      <c r="BL414" s="12" t="s">
        <v>1</v>
      </c>
      <c r="BM414" s="14">
        <v>473480.48315813998</v>
      </c>
      <c r="BN414" s="12" t="s">
        <v>3</v>
      </c>
      <c r="BO414" s="14"/>
      <c r="BP414" s="17">
        <v>37845</v>
      </c>
      <c r="BQ414" s="17">
        <v>46977</v>
      </c>
      <c r="BR414" s="14">
        <v>20850</v>
      </c>
      <c r="BS414" s="14">
        <v>76.09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45444</v>
      </c>
      <c r="E415" s="6" t="s">
        <v>714</v>
      </c>
      <c r="F415" s="21">
        <v>0</v>
      </c>
      <c r="G415" s="21">
        <v>0</v>
      </c>
      <c r="H415" s="8">
        <v>25369.18</v>
      </c>
      <c r="I415" s="8">
        <v>0</v>
      </c>
      <c r="J415" s="8">
        <v>0</v>
      </c>
      <c r="K415" s="8">
        <v>25369.18</v>
      </c>
      <c r="L415" s="8">
        <v>472.59</v>
      </c>
      <c r="M415" s="8">
        <v>0</v>
      </c>
      <c r="N415" s="8">
        <v>0</v>
      </c>
      <c r="O415" s="8">
        <v>0</v>
      </c>
      <c r="P415" s="8">
        <v>472.59</v>
      </c>
      <c r="Q415" s="8">
        <v>0</v>
      </c>
      <c r="R415" s="8">
        <v>0</v>
      </c>
      <c r="S415" s="8">
        <v>24896.59</v>
      </c>
      <c r="T415" s="8">
        <v>0</v>
      </c>
      <c r="U415" s="8">
        <v>209.93</v>
      </c>
      <c r="V415" s="8">
        <v>0</v>
      </c>
      <c r="W415" s="8">
        <v>0</v>
      </c>
      <c r="X415" s="8">
        <v>209.93</v>
      </c>
      <c r="Y415" s="8">
        <v>0</v>
      </c>
      <c r="Z415" s="8">
        <v>0</v>
      </c>
      <c r="AA415" s="8">
        <v>0</v>
      </c>
      <c r="AB415" s="8">
        <v>81.459999999999994</v>
      </c>
      <c r="AC415" s="8">
        <v>0</v>
      </c>
      <c r="AD415" s="8">
        <v>0</v>
      </c>
      <c r="AE415" s="8">
        <v>0</v>
      </c>
      <c r="AF415" s="8">
        <v>0</v>
      </c>
      <c r="AG415" s="8">
        <v>-37.200000000000003</v>
      </c>
      <c r="AH415" s="8">
        <v>41.36</v>
      </c>
      <c r="AI415" s="8">
        <v>63.13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247.86</v>
      </c>
      <c r="AR415" s="8">
        <v>0</v>
      </c>
      <c r="AS415" s="8">
        <v>244.59</v>
      </c>
      <c r="AT415" s="8">
        <v>0</v>
      </c>
      <c r="AU415" s="8">
        <f t="shared" si="6"/>
        <v>834.54</v>
      </c>
      <c r="AV415" s="8">
        <v>0</v>
      </c>
      <c r="AW415" s="8">
        <v>0</v>
      </c>
      <c r="AX415" s="9">
        <v>50</v>
      </c>
      <c r="AY415" s="9">
        <v>300</v>
      </c>
      <c r="AZ415" s="8">
        <v>275063.94</v>
      </c>
      <c r="BA415" s="8">
        <v>75519</v>
      </c>
      <c r="BB415" s="7">
        <v>90</v>
      </c>
      <c r="BC415" s="7">
        <v>29.6705875342629</v>
      </c>
      <c r="BD415" s="7">
        <v>9.93</v>
      </c>
      <c r="BE415" s="7"/>
      <c r="BF415" s="6" t="s">
        <v>419</v>
      </c>
      <c r="BG415" s="4"/>
      <c r="BH415" s="6" t="s">
        <v>474</v>
      </c>
      <c r="BI415" s="6" t="s">
        <v>475</v>
      </c>
      <c r="BJ415" s="6" t="s">
        <v>705</v>
      </c>
      <c r="BK415" s="6" t="s">
        <v>423</v>
      </c>
      <c r="BL415" s="5" t="s">
        <v>1</v>
      </c>
      <c r="BM415" s="7">
        <v>202862.31994823</v>
      </c>
      <c r="BN415" s="5" t="s">
        <v>3</v>
      </c>
      <c r="BO415" s="7"/>
      <c r="BP415" s="10">
        <v>37858</v>
      </c>
      <c r="BQ415" s="10">
        <v>46990</v>
      </c>
      <c r="BR415" s="7">
        <v>0</v>
      </c>
      <c r="BS415" s="7">
        <v>81.459999999999994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45444</v>
      </c>
      <c r="E416" s="13" t="s">
        <v>245</v>
      </c>
      <c r="F416" s="22">
        <v>122</v>
      </c>
      <c r="G416" s="22">
        <v>121</v>
      </c>
      <c r="H416" s="15">
        <v>38156.25</v>
      </c>
      <c r="I416" s="15">
        <v>47471.95</v>
      </c>
      <c r="J416" s="15">
        <v>0</v>
      </c>
      <c r="K416" s="15">
        <v>85628.2</v>
      </c>
      <c r="L416" s="15">
        <v>619.24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85628.2</v>
      </c>
      <c r="T416" s="15">
        <v>66157.3</v>
      </c>
      <c r="U416" s="15">
        <v>315.43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66472.73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48091.19</v>
      </c>
      <c r="AW416" s="15">
        <v>66472.73</v>
      </c>
      <c r="AX416" s="16">
        <v>49</v>
      </c>
      <c r="AY416" s="16">
        <v>300</v>
      </c>
      <c r="AZ416" s="15">
        <v>376236.76</v>
      </c>
      <c r="BA416" s="15">
        <v>103500</v>
      </c>
      <c r="BB416" s="14">
        <v>90</v>
      </c>
      <c r="BC416" s="14">
        <v>74.459304347826105</v>
      </c>
      <c r="BD416" s="14">
        <v>9.92</v>
      </c>
      <c r="BE416" s="14"/>
      <c r="BF416" s="13" t="s">
        <v>419</v>
      </c>
      <c r="BG416" s="11"/>
      <c r="BH416" s="13" t="s">
        <v>444</v>
      </c>
      <c r="BI416" s="13" t="s">
        <v>453</v>
      </c>
      <c r="BJ416" s="13" t="s">
        <v>459</v>
      </c>
      <c r="BK416" s="13" t="s">
        <v>426</v>
      </c>
      <c r="BL416" s="12" t="s">
        <v>1</v>
      </c>
      <c r="BM416" s="14">
        <v>697715.44235539995</v>
      </c>
      <c r="BN416" s="12" t="s">
        <v>3</v>
      </c>
      <c r="BO416" s="14"/>
      <c r="BP416" s="17">
        <v>37806</v>
      </c>
      <c r="BQ416" s="17">
        <v>46938</v>
      </c>
      <c r="BR416" s="14">
        <v>31201.5</v>
      </c>
      <c r="BS416" s="14">
        <v>112.65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45444</v>
      </c>
      <c r="E417" s="6" t="s">
        <v>246</v>
      </c>
      <c r="F417" s="21">
        <v>217</v>
      </c>
      <c r="G417" s="21">
        <v>216</v>
      </c>
      <c r="H417" s="8">
        <v>23924.37</v>
      </c>
      <c r="I417" s="8">
        <v>39980.559999999998</v>
      </c>
      <c r="J417" s="8">
        <v>0</v>
      </c>
      <c r="K417" s="8">
        <v>63904.93</v>
      </c>
      <c r="L417" s="8">
        <v>397.8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63904.93</v>
      </c>
      <c r="T417" s="8">
        <v>89304.54</v>
      </c>
      <c r="U417" s="8">
        <v>198.37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89502.91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40378.36</v>
      </c>
      <c r="AW417" s="8">
        <v>89502.91</v>
      </c>
      <c r="AX417" s="9">
        <v>48</v>
      </c>
      <c r="AY417" s="9">
        <v>300</v>
      </c>
      <c r="AZ417" s="8">
        <v>239186.81</v>
      </c>
      <c r="BA417" s="8">
        <v>65862</v>
      </c>
      <c r="BB417" s="7">
        <v>90</v>
      </c>
      <c r="BC417" s="7">
        <v>87.325676414320895</v>
      </c>
      <c r="BD417" s="7">
        <v>9.9499999999999993</v>
      </c>
      <c r="BE417" s="7"/>
      <c r="BF417" s="6" t="s">
        <v>419</v>
      </c>
      <c r="BG417" s="4"/>
      <c r="BH417" s="6" t="s">
        <v>509</v>
      </c>
      <c r="BI417" s="6" t="s">
        <v>550</v>
      </c>
      <c r="BJ417" s="6" t="s">
        <v>551</v>
      </c>
      <c r="BK417" s="6" t="s">
        <v>426</v>
      </c>
      <c r="BL417" s="5" t="s">
        <v>1</v>
      </c>
      <c r="BM417" s="7">
        <v>520709.95891121001</v>
      </c>
      <c r="BN417" s="5" t="s">
        <v>3</v>
      </c>
      <c r="BO417" s="7"/>
      <c r="BP417" s="10">
        <v>37783</v>
      </c>
      <c r="BQ417" s="10">
        <v>46915</v>
      </c>
      <c r="BR417" s="7">
        <v>35043.33</v>
      </c>
      <c r="BS417" s="7">
        <v>70.290000000000006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45444</v>
      </c>
      <c r="E418" s="13" t="s">
        <v>715</v>
      </c>
      <c r="F418" s="22">
        <v>27</v>
      </c>
      <c r="G418" s="22">
        <v>26</v>
      </c>
      <c r="H418" s="15">
        <v>23835.17</v>
      </c>
      <c r="I418" s="15">
        <v>9605.58</v>
      </c>
      <c r="J418" s="15">
        <v>0</v>
      </c>
      <c r="K418" s="15">
        <v>33440.75</v>
      </c>
      <c r="L418" s="15">
        <v>398.54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33440.75</v>
      </c>
      <c r="T418" s="15">
        <v>6491.01</v>
      </c>
      <c r="U418" s="15">
        <v>197.63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6688.64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10004.120000000001</v>
      </c>
      <c r="AW418" s="15">
        <v>6688.64</v>
      </c>
      <c r="AX418" s="16">
        <v>48</v>
      </c>
      <c r="AY418" s="16">
        <v>300</v>
      </c>
      <c r="AZ418" s="15">
        <v>239446.46</v>
      </c>
      <c r="BA418" s="15">
        <v>65862</v>
      </c>
      <c r="BB418" s="14">
        <v>90</v>
      </c>
      <c r="BC418" s="14">
        <v>45.6965701011205</v>
      </c>
      <c r="BD418" s="14">
        <v>9.9499999999999993</v>
      </c>
      <c r="BE418" s="14"/>
      <c r="BF418" s="13" t="s">
        <v>419</v>
      </c>
      <c r="BG418" s="11"/>
      <c r="BH418" s="13" t="s">
        <v>509</v>
      </c>
      <c r="BI418" s="13" t="s">
        <v>550</v>
      </c>
      <c r="BJ418" s="13" t="s">
        <v>551</v>
      </c>
      <c r="BK418" s="13" t="s">
        <v>426</v>
      </c>
      <c r="BL418" s="12" t="s">
        <v>1</v>
      </c>
      <c r="BM418" s="14">
        <v>272481.81882774999</v>
      </c>
      <c r="BN418" s="12" t="s">
        <v>3</v>
      </c>
      <c r="BO418" s="14"/>
      <c r="BP418" s="17">
        <v>37797</v>
      </c>
      <c r="BQ418" s="17">
        <v>46929</v>
      </c>
      <c r="BR418" s="14">
        <v>4427.5</v>
      </c>
      <c r="BS418" s="14">
        <v>70.290000000000006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45444</v>
      </c>
      <c r="E419" s="6" t="s">
        <v>247</v>
      </c>
      <c r="F419" s="21">
        <v>170</v>
      </c>
      <c r="G419" s="21">
        <v>169</v>
      </c>
      <c r="H419" s="8">
        <v>23924.37</v>
      </c>
      <c r="I419" s="8">
        <v>36189.47</v>
      </c>
      <c r="J419" s="8">
        <v>0</v>
      </c>
      <c r="K419" s="8">
        <v>60113.84</v>
      </c>
      <c r="L419" s="8">
        <v>397.8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60113.84</v>
      </c>
      <c r="T419" s="8">
        <v>64757.18</v>
      </c>
      <c r="U419" s="8">
        <v>198.37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64955.55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36587.269999999997</v>
      </c>
      <c r="AW419" s="8">
        <v>64955.55</v>
      </c>
      <c r="AX419" s="9">
        <v>48</v>
      </c>
      <c r="AY419" s="9">
        <v>300</v>
      </c>
      <c r="AZ419" s="8">
        <v>239446.46</v>
      </c>
      <c r="BA419" s="8">
        <v>65862</v>
      </c>
      <c r="BB419" s="7">
        <v>90</v>
      </c>
      <c r="BC419" s="7">
        <v>82.145176277671496</v>
      </c>
      <c r="BD419" s="7">
        <v>9.9499999999999993</v>
      </c>
      <c r="BE419" s="7"/>
      <c r="BF419" s="6" t="s">
        <v>419</v>
      </c>
      <c r="BG419" s="4"/>
      <c r="BH419" s="6" t="s">
        <v>509</v>
      </c>
      <c r="BI419" s="6" t="s">
        <v>550</v>
      </c>
      <c r="BJ419" s="6" t="s">
        <v>551</v>
      </c>
      <c r="BK419" s="6" t="s">
        <v>426</v>
      </c>
      <c r="BL419" s="5" t="s">
        <v>1</v>
      </c>
      <c r="BM419" s="7">
        <v>489819.41074647999</v>
      </c>
      <c r="BN419" s="5" t="s">
        <v>3</v>
      </c>
      <c r="BO419" s="7"/>
      <c r="BP419" s="10">
        <v>37797</v>
      </c>
      <c r="BQ419" s="10">
        <v>46929</v>
      </c>
      <c r="BR419" s="7">
        <v>27460.1</v>
      </c>
      <c r="BS419" s="7">
        <v>70.290000000000006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45444</v>
      </c>
      <c r="E420" s="13" t="s">
        <v>248</v>
      </c>
      <c r="F420" s="22">
        <v>174</v>
      </c>
      <c r="G420" s="22">
        <v>173</v>
      </c>
      <c r="H420" s="15">
        <v>23924.37</v>
      </c>
      <c r="I420" s="15">
        <v>36572.400000000001</v>
      </c>
      <c r="J420" s="15">
        <v>0</v>
      </c>
      <c r="K420" s="15">
        <v>60496.77</v>
      </c>
      <c r="L420" s="15">
        <v>397.8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60496.77</v>
      </c>
      <c r="T420" s="15">
        <v>66765.36</v>
      </c>
      <c r="U420" s="15">
        <v>198.37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66963.73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36970.199999999997</v>
      </c>
      <c r="AW420" s="15">
        <v>66963.73</v>
      </c>
      <c r="AX420" s="16">
        <v>48</v>
      </c>
      <c r="AY420" s="16">
        <v>300</v>
      </c>
      <c r="AZ420" s="15">
        <v>239446.46</v>
      </c>
      <c r="BA420" s="15">
        <v>65862</v>
      </c>
      <c r="BB420" s="14">
        <v>90</v>
      </c>
      <c r="BC420" s="14">
        <v>82.668447663296007</v>
      </c>
      <c r="BD420" s="14">
        <v>9.9499999999999993</v>
      </c>
      <c r="BE420" s="14"/>
      <c r="BF420" s="13" t="s">
        <v>419</v>
      </c>
      <c r="BG420" s="11"/>
      <c r="BH420" s="13" t="s">
        <v>509</v>
      </c>
      <c r="BI420" s="13" t="s">
        <v>550</v>
      </c>
      <c r="BJ420" s="13" t="s">
        <v>551</v>
      </c>
      <c r="BK420" s="13" t="s">
        <v>426</v>
      </c>
      <c r="BL420" s="12" t="s">
        <v>1</v>
      </c>
      <c r="BM420" s="14">
        <v>492939.59982369002</v>
      </c>
      <c r="BN420" s="12" t="s">
        <v>3</v>
      </c>
      <c r="BO420" s="14"/>
      <c r="BP420" s="17">
        <v>37797</v>
      </c>
      <c r="BQ420" s="17">
        <v>46929</v>
      </c>
      <c r="BR420" s="14">
        <v>28106.22</v>
      </c>
      <c r="BS420" s="14">
        <v>70.290000000000006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45444</v>
      </c>
      <c r="E421" s="6" t="s">
        <v>249</v>
      </c>
      <c r="F421" s="21">
        <v>176</v>
      </c>
      <c r="G421" s="21">
        <v>175</v>
      </c>
      <c r="H421" s="8">
        <v>23924.37</v>
      </c>
      <c r="I421" s="8">
        <v>36759.17</v>
      </c>
      <c r="J421" s="8">
        <v>0</v>
      </c>
      <c r="K421" s="8">
        <v>60683.54</v>
      </c>
      <c r="L421" s="8">
        <v>397.8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60683.54</v>
      </c>
      <c r="T421" s="8">
        <v>68166.75</v>
      </c>
      <c r="U421" s="8">
        <v>198.37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68365.119999999995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37156.97</v>
      </c>
      <c r="AW421" s="8">
        <v>68365.119999999995</v>
      </c>
      <c r="AX421" s="9">
        <v>48</v>
      </c>
      <c r="AY421" s="9">
        <v>300</v>
      </c>
      <c r="AZ421" s="8">
        <v>239440.02</v>
      </c>
      <c r="BA421" s="8">
        <v>65862</v>
      </c>
      <c r="BB421" s="7">
        <v>90</v>
      </c>
      <c r="BC421" s="7">
        <v>82.923667668761993</v>
      </c>
      <c r="BD421" s="7">
        <v>9.9499999999999993</v>
      </c>
      <c r="BE421" s="7"/>
      <c r="BF421" s="6" t="s">
        <v>419</v>
      </c>
      <c r="BG421" s="4"/>
      <c r="BH421" s="6" t="s">
        <v>509</v>
      </c>
      <c r="BI421" s="6" t="s">
        <v>550</v>
      </c>
      <c r="BJ421" s="6" t="s">
        <v>551</v>
      </c>
      <c r="BK421" s="6" t="s">
        <v>426</v>
      </c>
      <c r="BL421" s="5" t="s">
        <v>1</v>
      </c>
      <c r="BM421" s="7">
        <v>494461.43857737997</v>
      </c>
      <c r="BN421" s="5" t="s">
        <v>3</v>
      </c>
      <c r="BO421" s="7"/>
      <c r="BP421" s="10">
        <v>37799</v>
      </c>
      <c r="BQ421" s="10">
        <v>46931</v>
      </c>
      <c r="BR421" s="7">
        <v>28596.12</v>
      </c>
      <c r="BS421" s="7">
        <v>70.290000000000006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45444</v>
      </c>
      <c r="E422" s="13" t="s">
        <v>250</v>
      </c>
      <c r="F422" s="22">
        <v>197</v>
      </c>
      <c r="G422" s="22">
        <v>196</v>
      </c>
      <c r="H422" s="15">
        <v>23924.37</v>
      </c>
      <c r="I422" s="15">
        <v>38544.89</v>
      </c>
      <c r="J422" s="15">
        <v>0</v>
      </c>
      <c r="K422" s="15">
        <v>62469.26</v>
      </c>
      <c r="L422" s="15">
        <v>397.8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62469.26</v>
      </c>
      <c r="T422" s="15">
        <v>78900.600000000006</v>
      </c>
      <c r="U422" s="15">
        <v>198.37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79098.97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38942.69</v>
      </c>
      <c r="AW422" s="15">
        <v>79098.97</v>
      </c>
      <c r="AX422" s="16">
        <v>48</v>
      </c>
      <c r="AY422" s="16">
        <v>300</v>
      </c>
      <c r="AZ422" s="15">
        <v>239440.02</v>
      </c>
      <c r="BA422" s="15">
        <v>65862</v>
      </c>
      <c r="BB422" s="14">
        <v>90</v>
      </c>
      <c r="BC422" s="14">
        <v>85.363842579939899</v>
      </c>
      <c r="BD422" s="14">
        <v>9.9499999999999993</v>
      </c>
      <c r="BE422" s="14"/>
      <c r="BF422" s="13" t="s">
        <v>419</v>
      </c>
      <c r="BG422" s="11"/>
      <c r="BH422" s="13" t="s">
        <v>509</v>
      </c>
      <c r="BI422" s="13" t="s">
        <v>550</v>
      </c>
      <c r="BJ422" s="13" t="s">
        <v>551</v>
      </c>
      <c r="BK422" s="13" t="s">
        <v>426</v>
      </c>
      <c r="BL422" s="12" t="s">
        <v>1</v>
      </c>
      <c r="BM422" s="14">
        <v>509011.83692422003</v>
      </c>
      <c r="BN422" s="12" t="s">
        <v>3</v>
      </c>
      <c r="BO422" s="14"/>
      <c r="BP422" s="17">
        <v>37799</v>
      </c>
      <c r="BQ422" s="17">
        <v>46931</v>
      </c>
      <c r="BR422" s="14">
        <v>31988.880000000001</v>
      </c>
      <c r="BS422" s="14">
        <v>70.290000000000006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45444</v>
      </c>
      <c r="E423" s="6" t="s">
        <v>251</v>
      </c>
      <c r="F423" s="21">
        <v>140</v>
      </c>
      <c r="G423" s="21">
        <v>139</v>
      </c>
      <c r="H423" s="8">
        <v>24276</v>
      </c>
      <c r="I423" s="8">
        <v>32616.959999999999</v>
      </c>
      <c r="J423" s="8">
        <v>0</v>
      </c>
      <c r="K423" s="8">
        <v>56892.959999999999</v>
      </c>
      <c r="L423" s="8">
        <v>394.1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56892.959999999999</v>
      </c>
      <c r="T423" s="8">
        <v>50565.11</v>
      </c>
      <c r="U423" s="8">
        <v>200.68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50765.79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33011.06</v>
      </c>
      <c r="AW423" s="8">
        <v>50765.79</v>
      </c>
      <c r="AX423" s="9">
        <v>49</v>
      </c>
      <c r="AY423" s="9">
        <v>300</v>
      </c>
      <c r="AZ423" s="8">
        <v>239423.92</v>
      </c>
      <c r="BA423" s="8">
        <v>65862</v>
      </c>
      <c r="BB423" s="7">
        <v>90</v>
      </c>
      <c r="BC423" s="7">
        <v>77.743864443837097</v>
      </c>
      <c r="BD423" s="7">
        <v>9.92</v>
      </c>
      <c r="BE423" s="7"/>
      <c r="BF423" s="6" t="s">
        <v>419</v>
      </c>
      <c r="BG423" s="4"/>
      <c r="BH423" s="6" t="s">
        <v>509</v>
      </c>
      <c r="BI423" s="6" t="s">
        <v>553</v>
      </c>
      <c r="BJ423" s="6" t="s">
        <v>551</v>
      </c>
      <c r="BK423" s="6" t="s">
        <v>426</v>
      </c>
      <c r="BL423" s="5" t="s">
        <v>1</v>
      </c>
      <c r="BM423" s="7">
        <v>463575.04599312</v>
      </c>
      <c r="BN423" s="5" t="s">
        <v>3</v>
      </c>
      <c r="BO423" s="7"/>
      <c r="BP423" s="10">
        <v>37804</v>
      </c>
      <c r="BQ423" s="10">
        <v>46936</v>
      </c>
      <c r="BR423" s="7">
        <v>22789.200000000001</v>
      </c>
      <c r="BS423" s="7">
        <v>71.680000000000007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45444</v>
      </c>
      <c r="E424" s="13" t="s">
        <v>252</v>
      </c>
      <c r="F424" s="22">
        <v>144</v>
      </c>
      <c r="G424" s="22">
        <v>143</v>
      </c>
      <c r="H424" s="15">
        <v>24276</v>
      </c>
      <c r="I424" s="15">
        <v>33104.69</v>
      </c>
      <c r="J424" s="15">
        <v>0</v>
      </c>
      <c r="K424" s="15">
        <v>57380.69</v>
      </c>
      <c r="L424" s="15">
        <v>394.1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57380.69</v>
      </c>
      <c r="T424" s="15">
        <v>52543.63</v>
      </c>
      <c r="U424" s="15">
        <v>200.68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52744.31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33498.79</v>
      </c>
      <c r="AW424" s="15">
        <v>52744.31</v>
      </c>
      <c r="AX424" s="16">
        <v>49</v>
      </c>
      <c r="AY424" s="16">
        <v>300</v>
      </c>
      <c r="AZ424" s="15">
        <v>239417.48</v>
      </c>
      <c r="BA424" s="15">
        <v>65862</v>
      </c>
      <c r="BB424" s="14">
        <v>90</v>
      </c>
      <c r="BC424" s="14">
        <v>78.410344356381501</v>
      </c>
      <c r="BD424" s="14">
        <v>9.92</v>
      </c>
      <c r="BE424" s="14"/>
      <c r="BF424" s="13" t="s">
        <v>419</v>
      </c>
      <c r="BG424" s="11"/>
      <c r="BH424" s="13" t="s">
        <v>509</v>
      </c>
      <c r="BI424" s="13" t="s">
        <v>553</v>
      </c>
      <c r="BJ424" s="13" t="s">
        <v>551</v>
      </c>
      <c r="BK424" s="13" t="s">
        <v>426</v>
      </c>
      <c r="BL424" s="12" t="s">
        <v>1</v>
      </c>
      <c r="BM424" s="14">
        <v>467549.16611593001</v>
      </c>
      <c r="BN424" s="12" t="s">
        <v>3</v>
      </c>
      <c r="BO424" s="14"/>
      <c r="BP424" s="17">
        <v>37806</v>
      </c>
      <c r="BQ424" s="17">
        <v>46938</v>
      </c>
      <c r="BR424" s="14">
        <v>23607.45</v>
      </c>
      <c r="BS424" s="14">
        <v>71.680000000000007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45444</v>
      </c>
      <c r="E425" s="6" t="s">
        <v>716</v>
      </c>
      <c r="F425" s="21">
        <v>1</v>
      </c>
      <c r="G425" s="21">
        <v>0</v>
      </c>
      <c r="H425" s="8">
        <v>24223.41</v>
      </c>
      <c r="I425" s="8">
        <v>391.3</v>
      </c>
      <c r="J425" s="8">
        <v>0</v>
      </c>
      <c r="K425" s="8">
        <v>24614.71</v>
      </c>
      <c r="L425" s="8">
        <v>394.53</v>
      </c>
      <c r="M425" s="8">
        <v>0</v>
      </c>
      <c r="N425" s="8">
        <v>0</v>
      </c>
      <c r="O425" s="8">
        <v>355.7</v>
      </c>
      <c r="P425" s="8">
        <v>0</v>
      </c>
      <c r="Q425" s="8">
        <v>0</v>
      </c>
      <c r="R425" s="8">
        <v>0</v>
      </c>
      <c r="S425" s="8">
        <v>24259.01</v>
      </c>
      <c r="T425" s="8">
        <v>203.48</v>
      </c>
      <c r="U425" s="8">
        <v>200.25</v>
      </c>
      <c r="V425" s="8">
        <v>0</v>
      </c>
      <c r="W425" s="8">
        <v>203.48</v>
      </c>
      <c r="X425" s="8">
        <v>0</v>
      </c>
      <c r="Y425" s="8">
        <v>0</v>
      </c>
      <c r="Z425" s="8">
        <v>0</v>
      </c>
      <c r="AA425" s="8">
        <v>200.25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-23.39</v>
      </c>
      <c r="AH425" s="8">
        <v>0</v>
      </c>
      <c r="AI425" s="8">
        <v>0</v>
      </c>
      <c r="AJ425" s="8">
        <v>71.680000000000007</v>
      </c>
      <c r="AK425" s="8">
        <v>0</v>
      </c>
      <c r="AL425" s="8">
        <v>0</v>
      </c>
      <c r="AM425" s="8">
        <v>43.01</v>
      </c>
      <c r="AN425" s="8">
        <v>0</v>
      </c>
      <c r="AO425" s="8">
        <v>36.08</v>
      </c>
      <c r="AP425" s="8">
        <v>37.53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724.08999999999992</v>
      </c>
      <c r="AV425" s="8">
        <v>430.13</v>
      </c>
      <c r="AW425" s="8">
        <v>200.25</v>
      </c>
      <c r="AX425" s="9">
        <v>49</v>
      </c>
      <c r="AY425" s="9">
        <v>300</v>
      </c>
      <c r="AZ425" s="8">
        <v>239417.48</v>
      </c>
      <c r="BA425" s="8">
        <v>65862</v>
      </c>
      <c r="BB425" s="7">
        <v>90</v>
      </c>
      <c r="BC425" s="7">
        <v>33.1497813610276</v>
      </c>
      <c r="BD425" s="7">
        <v>9.92</v>
      </c>
      <c r="BE425" s="7"/>
      <c r="BF425" s="6" t="s">
        <v>419</v>
      </c>
      <c r="BG425" s="4"/>
      <c r="BH425" s="6" t="s">
        <v>509</v>
      </c>
      <c r="BI425" s="6" t="s">
        <v>553</v>
      </c>
      <c r="BJ425" s="6" t="s">
        <v>551</v>
      </c>
      <c r="BK425" s="6" t="s">
        <v>425</v>
      </c>
      <c r="BL425" s="5" t="s">
        <v>1</v>
      </c>
      <c r="BM425" s="7">
        <v>197667.19250497001</v>
      </c>
      <c r="BN425" s="5" t="s">
        <v>3</v>
      </c>
      <c r="BO425" s="7"/>
      <c r="BP425" s="10">
        <v>37806</v>
      </c>
      <c r="BQ425" s="10">
        <v>46938</v>
      </c>
      <c r="BR425" s="7">
        <v>162.81</v>
      </c>
      <c r="BS425" s="7">
        <v>71.680000000000007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45444</v>
      </c>
      <c r="E426" s="13" t="s">
        <v>253</v>
      </c>
      <c r="F426" s="22">
        <v>186</v>
      </c>
      <c r="G426" s="22">
        <v>185</v>
      </c>
      <c r="H426" s="15">
        <v>24276</v>
      </c>
      <c r="I426" s="15">
        <v>37363.46</v>
      </c>
      <c r="J426" s="15">
        <v>0</v>
      </c>
      <c r="K426" s="15">
        <v>61639.46</v>
      </c>
      <c r="L426" s="15">
        <v>394.1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61639.46</v>
      </c>
      <c r="T426" s="15">
        <v>73265.62</v>
      </c>
      <c r="U426" s="15">
        <v>200.68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73466.3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37757.56</v>
      </c>
      <c r="AW426" s="15">
        <v>73466.3</v>
      </c>
      <c r="AX426" s="16">
        <v>49</v>
      </c>
      <c r="AY426" s="16">
        <v>300</v>
      </c>
      <c r="AZ426" s="15">
        <v>239417.48</v>
      </c>
      <c r="BA426" s="15">
        <v>65862</v>
      </c>
      <c r="BB426" s="14">
        <v>90</v>
      </c>
      <c r="BC426" s="14">
        <v>84.2299262093468</v>
      </c>
      <c r="BD426" s="14">
        <v>9.92</v>
      </c>
      <c r="BE426" s="14"/>
      <c r="BF426" s="13" t="s">
        <v>419</v>
      </c>
      <c r="BG426" s="11"/>
      <c r="BH426" s="13" t="s">
        <v>509</v>
      </c>
      <c r="BI426" s="13" t="s">
        <v>553</v>
      </c>
      <c r="BJ426" s="13" t="s">
        <v>551</v>
      </c>
      <c r="BK426" s="13" t="s">
        <v>426</v>
      </c>
      <c r="BL426" s="12" t="s">
        <v>1</v>
      </c>
      <c r="BM426" s="14">
        <v>502250.46305362001</v>
      </c>
      <c r="BN426" s="12" t="s">
        <v>3</v>
      </c>
      <c r="BO426" s="14"/>
      <c r="BP426" s="17">
        <v>37806</v>
      </c>
      <c r="BQ426" s="17">
        <v>46938</v>
      </c>
      <c r="BR426" s="14">
        <v>30445.47</v>
      </c>
      <c r="BS426" s="14">
        <v>71.680000000000007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45444</v>
      </c>
      <c r="E427" s="6" t="s">
        <v>254</v>
      </c>
      <c r="F427" s="21">
        <v>118</v>
      </c>
      <c r="G427" s="21">
        <v>117</v>
      </c>
      <c r="H427" s="8">
        <v>28097.19</v>
      </c>
      <c r="I427" s="8">
        <v>33442.160000000003</v>
      </c>
      <c r="J427" s="8">
        <v>0</v>
      </c>
      <c r="K427" s="8">
        <v>61539.35</v>
      </c>
      <c r="L427" s="8">
        <v>445.03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61539.35</v>
      </c>
      <c r="T427" s="8">
        <v>46368.09</v>
      </c>
      <c r="U427" s="8">
        <v>232.5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46600.59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33887.19</v>
      </c>
      <c r="AW427" s="8">
        <v>46600.59</v>
      </c>
      <c r="AX427" s="9">
        <v>50</v>
      </c>
      <c r="AY427" s="9">
        <v>300</v>
      </c>
      <c r="AZ427" s="8">
        <v>273000.01</v>
      </c>
      <c r="BA427" s="8">
        <v>74967.210000000006</v>
      </c>
      <c r="BB427" s="7">
        <v>90</v>
      </c>
      <c r="BC427" s="7">
        <v>73.879520126199196</v>
      </c>
      <c r="BD427" s="7">
        <v>9.93</v>
      </c>
      <c r="BE427" s="7"/>
      <c r="BF427" s="6" t="s">
        <v>419</v>
      </c>
      <c r="BG427" s="4"/>
      <c r="BH427" s="6" t="s">
        <v>571</v>
      </c>
      <c r="BI427" s="6" t="s">
        <v>572</v>
      </c>
      <c r="BJ427" s="6" t="s">
        <v>707</v>
      </c>
      <c r="BK427" s="6" t="s">
        <v>426</v>
      </c>
      <c r="BL427" s="5" t="s">
        <v>1</v>
      </c>
      <c r="BM427" s="7">
        <v>501434.74705195002</v>
      </c>
      <c r="BN427" s="5" t="s">
        <v>3</v>
      </c>
      <c r="BO427" s="7"/>
      <c r="BP427" s="10">
        <v>37848</v>
      </c>
      <c r="BQ427" s="10">
        <v>46980</v>
      </c>
      <c r="BR427" s="7">
        <v>21820.560000000001</v>
      </c>
      <c r="BS427" s="7">
        <v>81.069999999999993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45444</v>
      </c>
      <c r="E428" s="13" t="s">
        <v>255</v>
      </c>
      <c r="F428" s="22">
        <v>199</v>
      </c>
      <c r="G428" s="22">
        <v>198</v>
      </c>
      <c r="H428" s="15">
        <v>34709.660000000003</v>
      </c>
      <c r="I428" s="15">
        <v>51775.79</v>
      </c>
      <c r="J428" s="15">
        <v>0</v>
      </c>
      <c r="K428" s="15">
        <v>86485.45</v>
      </c>
      <c r="L428" s="15">
        <v>526.38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86485.45</v>
      </c>
      <c r="T428" s="15">
        <v>108898.82</v>
      </c>
      <c r="U428" s="15">
        <v>282.58999999999997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109181.41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52302.17</v>
      </c>
      <c r="AW428" s="15">
        <v>109181.41</v>
      </c>
      <c r="AX428" s="16">
        <v>52</v>
      </c>
      <c r="AY428" s="16">
        <v>300</v>
      </c>
      <c r="AZ428" s="15">
        <v>386999.99</v>
      </c>
      <c r="BA428" s="15">
        <v>90636.93</v>
      </c>
      <c r="BB428" s="14">
        <v>78</v>
      </c>
      <c r="BC428" s="14">
        <v>74.427334420969501</v>
      </c>
      <c r="BD428" s="14">
        <v>9.77</v>
      </c>
      <c r="BE428" s="14"/>
      <c r="BF428" s="13" t="s">
        <v>419</v>
      </c>
      <c r="BG428" s="11"/>
      <c r="BH428" s="13" t="s">
        <v>545</v>
      </c>
      <c r="BI428" s="13" t="s">
        <v>717</v>
      </c>
      <c r="BJ428" s="13" t="s">
        <v>4</v>
      </c>
      <c r="BK428" s="13" t="s">
        <v>426</v>
      </c>
      <c r="BL428" s="12" t="s">
        <v>1</v>
      </c>
      <c r="BM428" s="14">
        <v>704700.48423365003</v>
      </c>
      <c r="BN428" s="12" t="s">
        <v>3</v>
      </c>
      <c r="BO428" s="14"/>
      <c r="BP428" s="17">
        <v>37923</v>
      </c>
      <c r="BQ428" s="17">
        <v>47055</v>
      </c>
      <c r="BR428" s="14">
        <v>37461.75</v>
      </c>
      <c r="BS428" s="14">
        <v>65.03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45444</v>
      </c>
      <c r="E429" s="6" t="s">
        <v>256</v>
      </c>
      <c r="F429" s="21">
        <v>164</v>
      </c>
      <c r="G429" s="21">
        <v>163</v>
      </c>
      <c r="H429" s="8">
        <v>26811.09</v>
      </c>
      <c r="I429" s="8">
        <v>39831.97</v>
      </c>
      <c r="J429" s="8">
        <v>0</v>
      </c>
      <c r="K429" s="8">
        <v>66643.06</v>
      </c>
      <c r="L429" s="8">
        <v>445.71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66643.06</v>
      </c>
      <c r="T429" s="8">
        <v>69124.649999999994</v>
      </c>
      <c r="U429" s="8">
        <v>222.31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69346.960000000006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40277.68</v>
      </c>
      <c r="AW429" s="8">
        <v>69346.960000000006</v>
      </c>
      <c r="AX429" s="9">
        <v>48</v>
      </c>
      <c r="AY429" s="9">
        <v>300</v>
      </c>
      <c r="AZ429" s="8">
        <v>268298.42</v>
      </c>
      <c r="BA429" s="8">
        <v>73800</v>
      </c>
      <c r="BB429" s="7">
        <v>90</v>
      </c>
      <c r="BC429" s="7">
        <v>81.272024390243899</v>
      </c>
      <c r="BD429" s="7">
        <v>9.9499999999999993</v>
      </c>
      <c r="BE429" s="7"/>
      <c r="BF429" s="6" t="s">
        <v>419</v>
      </c>
      <c r="BG429" s="4"/>
      <c r="BH429" s="6" t="s">
        <v>444</v>
      </c>
      <c r="BI429" s="6" t="s">
        <v>453</v>
      </c>
      <c r="BJ429" s="6" t="s">
        <v>718</v>
      </c>
      <c r="BK429" s="6" t="s">
        <v>426</v>
      </c>
      <c r="BL429" s="5" t="s">
        <v>1</v>
      </c>
      <c r="BM429" s="7">
        <v>543020.78156281996</v>
      </c>
      <c r="BN429" s="5" t="s">
        <v>3</v>
      </c>
      <c r="BO429" s="7"/>
      <c r="BP429" s="10">
        <v>37799</v>
      </c>
      <c r="BQ429" s="10">
        <v>46931</v>
      </c>
      <c r="BR429" s="7">
        <v>29661.040000000001</v>
      </c>
      <c r="BS429" s="7">
        <v>78.760000000000005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45444</v>
      </c>
      <c r="E430" s="13" t="s">
        <v>257</v>
      </c>
      <c r="F430" s="22">
        <v>171</v>
      </c>
      <c r="G430" s="22">
        <v>170</v>
      </c>
      <c r="H430" s="15">
        <v>38255.040000000001</v>
      </c>
      <c r="I430" s="15">
        <v>58010.45</v>
      </c>
      <c r="J430" s="15">
        <v>0</v>
      </c>
      <c r="K430" s="15">
        <v>96265.49</v>
      </c>
      <c r="L430" s="15">
        <v>635.95000000000005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96265.49</v>
      </c>
      <c r="T430" s="15">
        <v>104512</v>
      </c>
      <c r="U430" s="15">
        <v>317.2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104829.2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58646.400000000001</v>
      </c>
      <c r="AW430" s="15">
        <v>104829.2</v>
      </c>
      <c r="AX430" s="16">
        <v>48</v>
      </c>
      <c r="AY430" s="16">
        <v>300</v>
      </c>
      <c r="AZ430" s="15">
        <v>382800.6</v>
      </c>
      <c r="BA430" s="15">
        <v>105300</v>
      </c>
      <c r="BB430" s="14">
        <v>90</v>
      </c>
      <c r="BC430" s="14">
        <v>82.278196581196596</v>
      </c>
      <c r="BD430" s="14">
        <v>9.9499999999999993</v>
      </c>
      <c r="BE430" s="14"/>
      <c r="BF430" s="13" t="s">
        <v>419</v>
      </c>
      <c r="BG430" s="11"/>
      <c r="BH430" s="13" t="s">
        <v>444</v>
      </c>
      <c r="BI430" s="13" t="s">
        <v>453</v>
      </c>
      <c r="BJ430" s="13" t="s">
        <v>718</v>
      </c>
      <c r="BK430" s="13" t="s">
        <v>426</v>
      </c>
      <c r="BL430" s="12" t="s">
        <v>1</v>
      </c>
      <c r="BM430" s="14">
        <v>784390.17682152998</v>
      </c>
      <c r="BN430" s="12" t="s">
        <v>3</v>
      </c>
      <c r="BO430" s="14"/>
      <c r="BP430" s="17">
        <v>37802</v>
      </c>
      <c r="BQ430" s="17">
        <v>46934</v>
      </c>
      <c r="BR430" s="14">
        <v>44112.87</v>
      </c>
      <c r="BS430" s="14">
        <v>112.38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45444</v>
      </c>
      <c r="E431" s="6" t="s">
        <v>258</v>
      </c>
      <c r="F431" s="21">
        <v>178</v>
      </c>
      <c r="G431" s="21">
        <v>177</v>
      </c>
      <c r="H431" s="8">
        <v>38255.040000000001</v>
      </c>
      <c r="I431" s="8">
        <v>59059.99</v>
      </c>
      <c r="J431" s="8">
        <v>0</v>
      </c>
      <c r="K431" s="8">
        <v>97315.03</v>
      </c>
      <c r="L431" s="8">
        <v>635.95000000000005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97315.03</v>
      </c>
      <c r="T431" s="8">
        <v>110176.13</v>
      </c>
      <c r="U431" s="8">
        <v>317.2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110493.33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59695.94</v>
      </c>
      <c r="AW431" s="8">
        <v>110493.33</v>
      </c>
      <c r="AX431" s="9">
        <v>48</v>
      </c>
      <c r="AY431" s="9">
        <v>300</v>
      </c>
      <c r="AZ431" s="8">
        <v>382800.6</v>
      </c>
      <c r="BA431" s="8">
        <v>105300</v>
      </c>
      <c r="BB431" s="7">
        <v>90</v>
      </c>
      <c r="BC431" s="7">
        <v>83.175239316239299</v>
      </c>
      <c r="BD431" s="7">
        <v>9.9499999999999993</v>
      </c>
      <c r="BE431" s="7"/>
      <c r="BF431" s="6" t="s">
        <v>419</v>
      </c>
      <c r="BG431" s="4"/>
      <c r="BH431" s="6" t="s">
        <v>444</v>
      </c>
      <c r="BI431" s="6" t="s">
        <v>453</v>
      </c>
      <c r="BJ431" s="6" t="s">
        <v>718</v>
      </c>
      <c r="BK431" s="6" t="s">
        <v>426</v>
      </c>
      <c r="BL431" s="5" t="s">
        <v>1</v>
      </c>
      <c r="BM431" s="7">
        <v>792942.03550091002</v>
      </c>
      <c r="BN431" s="5" t="s">
        <v>3</v>
      </c>
      <c r="BO431" s="7"/>
      <c r="BP431" s="10">
        <v>37802</v>
      </c>
      <c r="BQ431" s="10">
        <v>46934</v>
      </c>
      <c r="BR431" s="7">
        <v>45918.66</v>
      </c>
      <c r="BS431" s="7">
        <v>112.38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45444</v>
      </c>
      <c r="E432" s="13" t="s">
        <v>259</v>
      </c>
      <c r="F432" s="22">
        <v>159</v>
      </c>
      <c r="G432" s="22">
        <v>158</v>
      </c>
      <c r="H432" s="15">
        <v>26811.09</v>
      </c>
      <c r="I432" s="15">
        <v>39292.769999999997</v>
      </c>
      <c r="J432" s="15">
        <v>0</v>
      </c>
      <c r="K432" s="15">
        <v>66103.86</v>
      </c>
      <c r="L432" s="15">
        <v>445.71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66103.86</v>
      </c>
      <c r="T432" s="15">
        <v>66922.41</v>
      </c>
      <c r="U432" s="15">
        <v>222.31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67144.72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39738.480000000003</v>
      </c>
      <c r="AW432" s="15">
        <v>67144.72</v>
      </c>
      <c r="AX432" s="16">
        <v>48</v>
      </c>
      <c r="AY432" s="16">
        <v>300</v>
      </c>
      <c r="AZ432" s="15">
        <v>268298.42</v>
      </c>
      <c r="BA432" s="15">
        <v>73800</v>
      </c>
      <c r="BB432" s="14">
        <v>90</v>
      </c>
      <c r="BC432" s="14">
        <v>80.614463414634102</v>
      </c>
      <c r="BD432" s="14">
        <v>9.9499999999999993</v>
      </c>
      <c r="BE432" s="14"/>
      <c r="BF432" s="13" t="s">
        <v>419</v>
      </c>
      <c r="BG432" s="11"/>
      <c r="BH432" s="13" t="s">
        <v>444</v>
      </c>
      <c r="BI432" s="13" t="s">
        <v>453</v>
      </c>
      <c r="BJ432" s="13" t="s">
        <v>719</v>
      </c>
      <c r="BK432" s="13" t="s">
        <v>426</v>
      </c>
      <c r="BL432" s="12" t="s">
        <v>1</v>
      </c>
      <c r="BM432" s="14">
        <v>538627.27374042</v>
      </c>
      <c r="BN432" s="12" t="s">
        <v>3</v>
      </c>
      <c r="BO432" s="14"/>
      <c r="BP432" s="17">
        <v>37799</v>
      </c>
      <c r="BQ432" s="17">
        <v>46931</v>
      </c>
      <c r="BR432" s="14">
        <v>28937.599999999999</v>
      </c>
      <c r="BS432" s="14">
        <v>78.760000000000005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45444</v>
      </c>
      <c r="E433" s="6" t="s">
        <v>260</v>
      </c>
      <c r="F433" s="21">
        <v>100</v>
      </c>
      <c r="G433" s="21">
        <v>99</v>
      </c>
      <c r="H433" s="8">
        <v>26811.09</v>
      </c>
      <c r="I433" s="8">
        <v>30214.81</v>
      </c>
      <c r="J433" s="8">
        <v>0</v>
      </c>
      <c r="K433" s="8">
        <v>57025.9</v>
      </c>
      <c r="L433" s="8">
        <v>445.71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57025.9</v>
      </c>
      <c r="T433" s="8">
        <v>36420.42</v>
      </c>
      <c r="U433" s="8">
        <v>222.31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36642.730000000003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30660.52</v>
      </c>
      <c r="AW433" s="8">
        <v>36642.730000000003</v>
      </c>
      <c r="AX433" s="9">
        <v>48</v>
      </c>
      <c r="AY433" s="9">
        <v>300</v>
      </c>
      <c r="AZ433" s="8">
        <v>268298.42</v>
      </c>
      <c r="BA433" s="8">
        <v>73800</v>
      </c>
      <c r="BB433" s="7">
        <v>90</v>
      </c>
      <c r="BC433" s="7">
        <v>69.543780487804895</v>
      </c>
      <c r="BD433" s="7">
        <v>9.9499999999999993</v>
      </c>
      <c r="BE433" s="7"/>
      <c r="BF433" s="6" t="s">
        <v>419</v>
      </c>
      <c r="BG433" s="4"/>
      <c r="BH433" s="6" t="s">
        <v>444</v>
      </c>
      <c r="BI433" s="6" t="s">
        <v>453</v>
      </c>
      <c r="BJ433" s="6" t="s">
        <v>718</v>
      </c>
      <c r="BK433" s="6" t="s">
        <v>426</v>
      </c>
      <c r="BL433" s="5" t="s">
        <v>1</v>
      </c>
      <c r="BM433" s="7">
        <v>464658.26730230002</v>
      </c>
      <c r="BN433" s="5" t="s">
        <v>3</v>
      </c>
      <c r="BO433" s="7"/>
      <c r="BP433" s="10">
        <v>37799</v>
      </c>
      <c r="BQ433" s="10">
        <v>46931</v>
      </c>
      <c r="BR433" s="7">
        <v>18086</v>
      </c>
      <c r="BS433" s="7">
        <v>78.760000000000005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45444</v>
      </c>
      <c r="E434" s="13" t="s">
        <v>261</v>
      </c>
      <c r="F434" s="22">
        <v>169</v>
      </c>
      <c r="G434" s="22">
        <v>168</v>
      </c>
      <c r="H434" s="15">
        <v>38255.040000000001</v>
      </c>
      <c r="I434" s="15">
        <v>57699.27</v>
      </c>
      <c r="J434" s="15">
        <v>0</v>
      </c>
      <c r="K434" s="15">
        <v>95954.31</v>
      </c>
      <c r="L434" s="15">
        <v>635.95000000000005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95954.31</v>
      </c>
      <c r="T434" s="15">
        <v>103383.08</v>
      </c>
      <c r="U434" s="15">
        <v>317.2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103700.28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58335.22</v>
      </c>
      <c r="AW434" s="15">
        <v>103700.28</v>
      </c>
      <c r="AX434" s="16">
        <v>48</v>
      </c>
      <c r="AY434" s="16">
        <v>300</v>
      </c>
      <c r="AZ434" s="15">
        <v>382800.6</v>
      </c>
      <c r="BA434" s="15">
        <v>105300</v>
      </c>
      <c r="BB434" s="14">
        <v>90</v>
      </c>
      <c r="BC434" s="14">
        <v>82.012230769230797</v>
      </c>
      <c r="BD434" s="14">
        <v>9.9499999999999993</v>
      </c>
      <c r="BE434" s="14"/>
      <c r="BF434" s="13" t="s">
        <v>419</v>
      </c>
      <c r="BG434" s="11"/>
      <c r="BH434" s="13" t="s">
        <v>444</v>
      </c>
      <c r="BI434" s="13" t="s">
        <v>453</v>
      </c>
      <c r="BJ434" s="13" t="s">
        <v>718</v>
      </c>
      <c r="BK434" s="13" t="s">
        <v>426</v>
      </c>
      <c r="BL434" s="12" t="s">
        <v>1</v>
      </c>
      <c r="BM434" s="14">
        <v>781854.62087907002</v>
      </c>
      <c r="BN434" s="12" t="s">
        <v>3</v>
      </c>
      <c r="BO434" s="14"/>
      <c r="BP434" s="17">
        <v>37802</v>
      </c>
      <c r="BQ434" s="17">
        <v>46934</v>
      </c>
      <c r="BR434" s="14">
        <v>43854.9</v>
      </c>
      <c r="BS434" s="14">
        <v>112.38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45444</v>
      </c>
      <c r="E435" s="6" t="s">
        <v>262</v>
      </c>
      <c r="F435" s="21">
        <v>173</v>
      </c>
      <c r="G435" s="21">
        <v>172</v>
      </c>
      <c r="H435" s="8">
        <v>26811.09</v>
      </c>
      <c r="I435" s="8">
        <v>40871.54</v>
      </c>
      <c r="J435" s="8">
        <v>0</v>
      </c>
      <c r="K435" s="8">
        <v>67682.63</v>
      </c>
      <c r="L435" s="8">
        <v>445.71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67682.63</v>
      </c>
      <c r="T435" s="8">
        <v>74438.210000000006</v>
      </c>
      <c r="U435" s="8">
        <v>222.31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74660.52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41317.25</v>
      </c>
      <c r="AW435" s="8">
        <v>74660.52</v>
      </c>
      <c r="AX435" s="9">
        <v>48</v>
      </c>
      <c r="AY435" s="9">
        <v>300</v>
      </c>
      <c r="AZ435" s="8">
        <v>268287.59999999998</v>
      </c>
      <c r="BA435" s="8">
        <v>73800</v>
      </c>
      <c r="BB435" s="7">
        <v>90</v>
      </c>
      <c r="BC435" s="7">
        <v>82.539792682926802</v>
      </c>
      <c r="BD435" s="7">
        <v>9.9499999999999993</v>
      </c>
      <c r="BE435" s="7"/>
      <c r="BF435" s="6" t="s">
        <v>419</v>
      </c>
      <c r="BG435" s="4"/>
      <c r="BH435" s="6" t="s">
        <v>444</v>
      </c>
      <c r="BI435" s="6" t="s">
        <v>453</v>
      </c>
      <c r="BJ435" s="6" t="s">
        <v>718</v>
      </c>
      <c r="BK435" s="6" t="s">
        <v>426</v>
      </c>
      <c r="BL435" s="5" t="s">
        <v>1</v>
      </c>
      <c r="BM435" s="7">
        <v>551491.40271811001</v>
      </c>
      <c r="BN435" s="5" t="s">
        <v>3</v>
      </c>
      <c r="BO435" s="7"/>
      <c r="BP435" s="10">
        <v>37802</v>
      </c>
      <c r="BQ435" s="10">
        <v>46934</v>
      </c>
      <c r="BR435" s="7">
        <v>31300.89</v>
      </c>
      <c r="BS435" s="7">
        <v>78.760000000000005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45444</v>
      </c>
      <c r="E436" s="13" t="s">
        <v>263</v>
      </c>
      <c r="F436" s="22">
        <v>155</v>
      </c>
      <c r="G436" s="22">
        <v>154</v>
      </c>
      <c r="H436" s="15">
        <v>36020.43</v>
      </c>
      <c r="I436" s="15">
        <v>49728.39</v>
      </c>
      <c r="J436" s="15">
        <v>0</v>
      </c>
      <c r="K436" s="15">
        <v>85748.82</v>
      </c>
      <c r="L436" s="15">
        <v>570.55999999999995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85748.82</v>
      </c>
      <c r="T436" s="15">
        <v>84909.26</v>
      </c>
      <c r="U436" s="15">
        <v>298.07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85207.33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50298.95</v>
      </c>
      <c r="AW436" s="15">
        <v>85207.33</v>
      </c>
      <c r="AX436" s="16">
        <v>50</v>
      </c>
      <c r="AY436" s="16">
        <v>300</v>
      </c>
      <c r="AZ436" s="15">
        <v>350000.02</v>
      </c>
      <c r="BA436" s="15">
        <v>96111.81</v>
      </c>
      <c r="BB436" s="14">
        <v>90</v>
      </c>
      <c r="BC436" s="14">
        <v>80.295999003660398</v>
      </c>
      <c r="BD436" s="14">
        <v>9.93</v>
      </c>
      <c r="BE436" s="14"/>
      <c r="BF436" s="13" t="s">
        <v>419</v>
      </c>
      <c r="BG436" s="11"/>
      <c r="BH436" s="13" t="s">
        <v>509</v>
      </c>
      <c r="BI436" s="13" t="s">
        <v>669</v>
      </c>
      <c r="BJ436" s="13" t="s">
        <v>720</v>
      </c>
      <c r="BK436" s="13" t="s">
        <v>426</v>
      </c>
      <c r="BL436" s="12" t="s">
        <v>1</v>
      </c>
      <c r="BM436" s="14">
        <v>698698.27787753998</v>
      </c>
      <c r="BN436" s="12" t="s">
        <v>3</v>
      </c>
      <c r="BO436" s="14"/>
      <c r="BP436" s="17">
        <v>37848</v>
      </c>
      <c r="BQ436" s="17">
        <v>46980</v>
      </c>
      <c r="BR436" s="14">
        <v>36972</v>
      </c>
      <c r="BS436" s="14">
        <v>103.93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45444</v>
      </c>
      <c r="E437" s="6" t="s">
        <v>721</v>
      </c>
      <c r="F437" s="21">
        <v>0</v>
      </c>
      <c r="G437" s="21">
        <v>0</v>
      </c>
      <c r="H437" s="8">
        <v>23828.41</v>
      </c>
      <c r="I437" s="8">
        <v>0</v>
      </c>
      <c r="J437" s="8">
        <v>0</v>
      </c>
      <c r="K437" s="8">
        <v>23828.41</v>
      </c>
      <c r="L437" s="8">
        <v>408.08</v>
      </c>
      <c r="M437" s="8">
        <v>0</v>
      </c>
      <c r="N437" s="8">
        <v>0</v>
      </c>
      <c r="O437" s="8">
        <v>0</v>
      </c>
      <c r="P437" s="8">
        <v>408.08</v>
      </c>
      <c r="Q437" s="8">
        <v>0</v>
      </c>
      <c r="R437" s="8">
        <v>0</v>
      </c>
      <c r="S437" s="8">
        <v>23420.33</v>
      </c>
      <c r="T437" s="8">
        <v>0</v>
      </c>
      <c r="U437" s="8">
        <v>197.58</v>
      </c>
      <c r="V437" s="8">
        <v>0</v>
      </c>
      <c r="W437" s="8">
        <v>0</v>
      </c>
      <c r="X437" s="8">
        <v>197.58</v>
      </c>
      <c r="Y437" s="8">
        <v>0</v>
      </c>
      <c r="Z437" s="8">
        <v>0</v>
      </c>
      <c r="AA437" s="8">
        <v>0</v>
      </c>
      <c r="AB437" s="8">
        <v>71.41</v>
      </c>
      <c r="AC437" s="8">
        <v>0</v>
      </c>
      <c r="AD437" s="8">
        <v>0</v>
      </c>
      <c r="AE437" s="8">
        <v>0</v>
      </c>
      <c r="AF437" s="8">
        <v>0</v>
      </c>
      <c r="AG437" s="8">
        <v>-34.83</v>
      </c>
      <c r="AH437" s="8">
        <v>36.65</v>
      </c>
      <c r="AI437" s="8">
        <v>56.02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0.23</v>
      </c>
      <c r="AR437" s="8">
        <v>0</v>
      </c>
      <c r="AS437" s="8">
        <v>0</v>
      </c>
      <c r="AT437" s="8">
        <v>0</v>
      </c>
      <c r="AU437" s="8">
        <f t="shared" si="6"/>
        <v>735.1400000000001</v>
      </c>
      <c r="AV437" s="8">
        <v>0</v>
      </c>
      <c r="AW437" s="8">
        <v>0</v>
      </c>
      <c r="AX437" s="9">
        <v>48</v>
      </c>
      <c r="AY437" s="9">
        <v>300</v>
      </c>
      <c r="AZ437" s="8">
        <v>243108.27</v>
      </c>
      <c r="BA437" s="8">
        <v>66910.7</v>
      </c>
      <c r="BB437" s="7">
        <v>90</v>
      </c>
      <c r="BC437" s="7">
        <v>31.502131946011598</v>
      </c>
      <c r="BD437" s="7">
        <v>9.9499999999999993</v>
      </c>
      <c r="BE437" s="7"/>
      <c r="BF437" s="6" t="s">
        <v>419</v>
      </c>
      <c r="BG437" s="4"/>
      <c r="BH437" s="6" t="s">
        <v>436</v>
      </c>
      <c r="BI437" s="6" t="s">
        <v>437</v>
      </c>
      <c r="BJ437" s="6" t="s">
        <v>712</v>
      </c>
      <c r="BK437" s="6" t="s">
        <v>423</v>
      </c>
      <c r="BL437" s="5" t="s">
        <v>1</v>
      </c>
      <c r="BM437" s="7">
        <v>190833.46264501</v>
      </c>
      <c r="BN437" s="5" t="s">
        <v>3</v>
      </c>
      <c r="BO437" s="7"/>
      <c r="BP437" s="10">
        <v>37789</v>
      </c>
      <c r="BQ437" s="10">
        <v>46921</v>
      </c>
      <c r="BR437" s="7">
        <v>0</v>
      </c>
      <c r="BS437" s="7">
        <v>71.41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45444</v>
      </c>
      <c r="E438" s="13" t="s">
        <v>264</v>
      </c>
      <c r="F438" s="22">
        <v>136</v>
      </c>
      <c r="G438" s="22">
        <v>135</v>
      </c>
      <c r="H438" s="15">
        <v>24307.91</v>
      </c>
      <c r="I438" s="15">
        <v>32858.620000000003</v>
      </c>
      <c r="J438" s="15">
        <v>0</v>
      </c>
      <c r="K438" s="15">
        <v>57166.53</v>
      </c>
      <c r="L438" s="15">
        <v>404.11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57166.53</v>
      </c>
      <c r="T438" s="15">
        <v>49012.86</v>
      </c>
      <c r="U438" s="15">
        <v>201.55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49214.41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33262.730000000003</v>
      </c>
      <c r="AW438" s="15">
        <v>49214.41</v>
      </c>
      <c r="AX438" s="16">
        <v>48</v>
      </c>
      <c r="AY438" s="16">
        <v>300</v>
      </c>
      <c r="AZ438" s="15">
        <v>243108.27</v>
      </c>
      <c r="BA438" s="15">
        <v>66910.7</v>
      </c>
      <c r="BB438" s="14">
        <v>90</v>
      </c>
      <c r="BC438" s="14">
        <v>76.893347401835598</v>
      </c>
      <c r="BD438" s="14">
        <v>9.9499999999999993</v>
      </c>
      <c r="BE438" s="14"/>
      <c r="BF438" s="13" t="s">
        <v>419</v>
      </c>
      <c r="BG438" s="11"/>
      <c r="BH438" s="13" t="s">
        <v>436</v>
      </c>
      <c r="BI438" s="13" t="s">
        <v>437</v>
      </c>
      <c r="BJ438" s="13" t="s">
        <v>712</v>
      </c>
      <c r="BK438" s="13" t="s">
        <v>426</v>
      </c>
      <c r="BL438" s="12" t="s">
        <v>1</v>
      </c>
      <c r="BM438" s="14">
        <v>465804.14824641001</v>
      </c>
      <c r="BN438" s="12" t="s">
        <v>3</v>
      </c>
      <c r="BO438" s="14"/>
      <c r="BP438" s="17">
        <v>37789</v>
      </c>
      <c r="BQ438" s="17">
        <v>46921</v>
      </c>
      <c r="BR438" s="14">
        <v>22314.880000000001</v>
      </c>
      <c r="BS438" s="14">
        <v>71.41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45444</v>
      </c>
      <c r="E439" s="6" t="s">
        <v>265</v>
      </c>
      <c r="F439" s="21">
        <v>171</v>
      </c>
      <c r="G439" s="21">
        <v>170</v>
      </c>
      <c r="H439" s="8">
        <v>38255.040000000001</v>
      </c>
      <c r="I439" s="8">
        <v>58010.45</v>
      </c>
      <c r="J439" s="8">
        <v>0</v>
      </c>
      <c r="K439" s="8">
        <v>96265.49</v>
      </c>
      <c r="L439" s="8">
        <v>635.95000000000005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96265.49</v>
      </c>
      <c r="T439" s="8">
        <v>104704.44</v>
      </c>
      <c r="U439" s="8">
        <v>317.2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105021.64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58646.400000000001</v>
      </c>
      <c r="AW439" s="8">
        <v>105021.64</v>
      </c>
      <c r="AX439" s="9">
        <v>48</v>
      </c>
      <c r="AY439" s="9">
        <v>300</v>
      </c>
      <c r="AZ439" s="8">
        <v>382800.6</v>
      </c>
      <c r="BA439" s="8">
        <v>105300</v>
      </c>
      <c r="BB439" s="7">
        <v>90</v>
      </c>
      <c r="BC439" s="7">
        <v>82.278196581196596</v>
      </c>
      <c r="BD439" s="7">
        <v>9.9499999999999993</v>
      </c>
      <c r="BE439" s="7"/>
      <c r="BF439" s="6" t="s">
        <v>419</v>
      </c>
      <c r="BG439" s="4"/>
      <c r="BH439" s="6" t="s">
        <v>444</v>
      </c>
      <c r="BI439" s="6" t="s">
        <v>453</v>
      </c>
      <c r="BJ439" s="6" t="s">
        <v>718</v>
      </c>
      <c r="BK439" s="6" t="s">
        <v>426</v>
      </c>
      <c r="BL439" s="5" t="s">
        <v>1</v>
      </c>
      <c r="BM439" s="7">
        <v>784390.17682152998</v>
      </c>
      <c r="BN439" s="5" t="s">
        <v>3</v>
      </c>
      <c r="BO439" s="7"/>
      <c r="BP439" s="10">
        <v>37802</v>
      </c>
      <c r="BQ439" s="10">
        <v>46934</v>
      </c>
      <c r="BR439" s="7">
        <v>44112.87</v>
      </c>
      <c r="BS439" s="7">
        <v>112.38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45444</v>
      </c>
      <c r="E440" s="13" t="s">
        <v>266</v>
      </c>
      <c r="F440" s="22">
        <v>97</v>
      </c>
      <c r="G440" s="22">
        <v>96</v>
      </c>
      <c r="H440" s="15">
        <v>25075.31</v>
      </c>
      <c r="I440" s="15">
        <v>26420.15</v>
      </c>
      <c r="J440" s="15">
        <v>0</v>
      </c>
      <c r="K440" s="15">
        <v>51495.46</v>
      </c>
      <c r="L440" s="15">
        <v>397.22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51495.46</v>
      </c>
      <c r="T440" s="15">
        <v>32237.69</v>
      </c>
      <c r="U440" s="15">
        <v>207.5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32445.19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26817.37</v>
      </c>
      <c r="AW440" s="15">
        <v>32445.19</v>
      </c>
      <c r="AX440" s="16">
        <v>50</v>
      </c>
      <c r="AY440" s="16">
        <v>300</v>
      </c>
      <c r="AZ440" s="15">
        <v>243559.4</v>
      </c>
      <c r="BA440" s="15">
        <v>66910.7</v>
      </c>
      <c r="BB440" s="14">
        <v>90</v>
      </c>
      <c r="BC440" s="14">
        <v>69.2653252768242</v>
      </c>
      <c r="BD440" s="14">
        <v>9.93</v>
      </c>
      <c r="BE440" s="14"/>
      <c r="BF440" s="13" t="s">
        <v>419</v>
      </c>
      <c r="BG440" s="11"/>
      <c r="BH440" s="13" t="s">
        <v>436</v>
      </c>
      <c r="BI440" s="13" t="s">
        <v>437</v>
      </c>
      <c r="BJ440" s="13" t="s">
        <v>666</v>
      </c>
      <c r="BK440" s="13" t="s">
        <v>426</v>
      </c>
      <c r="BL440" s="12" t="s">
        <v>1</v>
      </c>
      <c r="BM440" s="14">
        <v>419595.15268562001</v>
      </c>
      <c r="BN440" s="12" t="s">
        <v>3</v>
      </c>
      <c r="BO440" s="14"/>
      <c r="BP440" s="17">
        <v>37837</v>
      </c>
      <c r="BQ440" s="17">
        <v>46969</v>
      </c>
      <c r="BR440" s="14">
        <v>16156.28</v>
      </c>
      <c r="BS440" s="14">
        <v>72.349999999999994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45444</v>
      </c>
      <c r="E441" s="6" t="s">
        <v>267</v>
      </c>
      <c r="F441" s="21">
        <v>111</v>
      </c>
      <c r="G441" s="21">
        <v>110</v>
      </c>
      <c r="H441" s="8">
        <v>24684.19</v>
      </c>
      <c r="I441" s="8">
        <v>28319.65</v>
      </c>
      <c r="J441" s="8">
        <v>0</v>
      </c>
      <c r="K441" s="8">
        <v>53003.839999999997</v>
      </c>
      <c r="L441" s="8">
        <v>390.98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53003.839999999997</v>
      </c>
      <c r="T441" s="8">
        <v>37751.99</v>
      </c>
      <c r="U441" s="8">
        <v>204.26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37956.25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28710.63</v>
      </c>
      <c r="AW441" s="8">
        <v>37956.25</v>
      </c>
      <c r="AX441" s="9">
        <v>50</v>
      </c>
      <c r="AY441" s="9">
        <v>300</v>
      </c>
      <c r="AZ441" s="8">
        <v>239767.72</v>
      </c>
      <c r="BA441" s="8">
        <v>65862</v>
      </c>
      <c r="BB441" s="7">
        <v>90</v>
      </c>
      <c r="BC441" s="7">
        <v>72.429406941787406</v>
      </c>
      <c r="BD441" s="7">
        <v>9.93</v>
      </c>
      <c r="BE441" s="7"/>
      <c r="BF441" s="6" t="s">
        <v>419</v>
      </c>
      <c r="BG441" s="4"/>
      <c r="BH441" s="6" t="s">
        <v>509</v>
      </c>
      <c r="BI441" s="6" t="s">
        <v>550</v>
      </c>
      <c r="BJ441" s="6" t="s">
        <v>551</v>
      </c>
      <c r="BK441" s="6" t="s">
        <v>426</v>
      </c>
      <c r="BL441" s="5" t="s">
        <v>1</v>
      </c>
      <c r="BM441" s="7">
        <v>431885.73007648002</v>
      </c>
      <c r="BN441" s="5" t="s">
        <v>3</v>
      </c>
      <c r="BO441" s="7"/>
      <c r="BP441" s="10">
        <v>37839</v>
      </c>
      <c r="BQ441" s="10">
        <v>46971</v>
      </c>
      <c r="BR441" s="7">
        <v>18177.599999999999</v>
      </c>
      <c r="BS441" s="7">
        <v>71.209999999999994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45444</v>
      </c>
      <c r="E442" s="13" t="s">
        <v>268</v>
      </c>
      <c r="F442" s="22">
        <v>201</v>
      </c>
      <c r="G442" s="22">
        <v>200</v>
      </c>
      <c r="H442" s="15">
        <v>24684.19</v>
      </c>
      <c r="I442" s="15">
        <v>38232.31</v>
      </c>
      <c r="J442" s="15">
        <v>0</v>
      </c>
      <c r="K442" s="15">
        <v>62916.5</v>
      </c>
      <c r="L442" s="15">
        <v>390.98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62916.5</v>
      </c>
      <c r="T442" s="15">
        <v>81410.929999999993</v>
      </c>
      <c r="U442" s="15">
        <v>204.26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81615.19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38623.29</v>
      </c>
      <c r="AW442" s="15">
        <v>81615.19</v>
      </c>
      <c r="AX442" s="16">
        <v>50</v>
      </c>
      <c r="AY442" s="16">
        <v>300</v>
      </c>
      <c r="AZ442" s="15">
        <v>239767.72</v>
      </c>
      <c r="BA442" s="15">
        <v>65862</v>
      </c>
      <c r="BB442" s="14">
        <v>90</v>
      </c>
      <c r="BC442" s="14">
        <v>85.974993167532105</v>
      </c>
      <c r="BD442" s="14">
        <v>9.93</v>
      </c>
      <c r="BE442" s="14"/>
      <c r="BF442" s="13" t="s">
        <v>419</v>
      </c>
      <c r="BG442" s="11"/>
      <c r="BH442" s="13" t="s">
        <v>509</v>
      </c>
      <c r="BI442" s="13" t="s">
        <v>550</v>
      </c>
      <c r="BJ442" s="13" t="s">
        <v>551</v>
      </c>
      <c r="BK442" s="13" t="s">
        <v>426</v>
      </c>
      <c r="BL442" s="12" t="s">
        <v>1</v>
      </c>
      <c r="BM442" s="14">
        <v>512656.03655050002</v>
      </c>
      <c r="BN442" s="12" t="s">
        <v>3</v>
      </c>
      <c r="BO442" s="14"/>
      <c r="BP442" s="17">
        <v>37839</v>
      </c>
      <c r="BQ442" s="17">
        <v>46971</v>
      </c>
      <c r="BR442" s="14">
        <v>32784.6</v>
      </c>
      <c r="BS442" s="14">
        <v>71.209999999999994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45444</v>
      </c>
      <c r="E443" s="6" t="s">
        <v>269</v>
      </c>
      <c r="F443" s="21">
        <v>163</v>
      </c>
      <c r="G443" s="21">
        <v>162</v>
      </c>
      <c r="H443" s="8">
        <v>24684.19</v>
      </c>
      <c r="I443" s="8">
        <v>34916.879999999997</v>
      </c>
      <c r="J443" s="8">
        <v>0</v>
      </c>
      <c r="K443" s="8">
        <v>59601.07</v>
      </c>
      <c r="L443" s="8">
        <v>390.98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59601.07</v>
      </c>
      <c r="T443" s="8">
        <v>61691.11</v>
      </c>
      <c r="U443" s="8">
        <v>204.26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61895.37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35307.86</v>
      </c>
      <c r="AW443" s="8">
        <v>61895.37</v>
      </c>
      <c r="AX443" s="9">
        <v>50</v>
      </c>
      <c r="AY443" s="9">
        <v>300</v>
      </c>
      <c r="AZ443" s="8">
        <v>239767.72</v>
      </c>
      <c r="BA443" s="8">
        <v>65862</v>
      </c>
      <c r="BB443" s="7">
        <v>90</v>
      </c>
      <c r="BC443" s="7">
        <v>81.444479365947004</v>
      </c>
      <c r="BD443" s="7">
        <v>9.93</v>
      </c>
      <c r="BE443" s="7"/>
      <c r="BF443" s="6" t="s">
        <v>419</v>
      </c>
      <c r="BG443" s="4"/>
      <c r="BH443" s="6" t="s">
        <v>509</v>
      </c>
      <c r="BI443" s="6" t="s">
        <v>550</v>
      </c>
      <c r="BJ443" s="6" t="s">
        <v>551</v>
      </c>
      <c r="BK443" s="6" t="s">
        <v>426</v>
      </c>
      <c r="BL443" s="5" t="s">
        <v>1</v>
      </c>
      <c r="BM443" s="7">
        <v>485641.25977079</v>
      </c>
      <c r="BN443" s="5" t="s">
        <v>3</v>
      </c>
      <c r="BO443" s="7"/>
      <c r="BP443" s="10">
        <v>37839</v>
      </c>
      <c r="BQ443" s="10">
        <v>46971</v>
      </c>
      <c r="BR443" s="7">
        <v>26454.9</v>
      </c>
      <c r="BS443" s="7">
        <v>71.209999999999994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45444</v>
      </c>
      <c r="E444" s="13" t="s">
        <v>270</v>
      </c>
      <c r="F444" s="22">
        <v>213</v>
      </c>
      <c r="G444" s="22">
        <v>212</v>
      </c>
      <c r="H444" s="15">
        <v>24684.19</v>
      </c>
      <c r="I444" s="15">
        <v>39081.22</v>
      </c>
      <c r="J444" s="15">
        <v>0</v>
      </c>
      <c r="K444" s="15">
        <v>63765.41</v>
      </c>
      <c r="L444" s="15">
        <v>390.98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63765.41</v>
      </c>
      <c r="T444" s="15">
        <v>87704.9</v>
      </c>
      <c r="U444" s="15">
        <v>204.26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87909.16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39472.199999999997</v>
      </c>
      <c r="AW444" s="15">
        <v>87909.16</v>
      </c>
      <c r="AX444" s="16">
        <v>50</v>
      </c>
      <c r="AY444" s="16">
        <v>300</v>
      </c>
      <c r="AZ444" s="15">
        <v>239793.26</v>
      </c>
      <c r="BA444" s="15">
        <v>65862</v>
      </c>
      <c r="BB444" s="14">
        <v>90</v>
      </c>
      <c r="BC444" s="14">
        <v>87.1350232303908</v>
      </c>
      <c r="BD444" s="14">
        <v>9.93</v>
      </c>
      <c r="BE444" s="14"/>
      <c r="BF444" s="13" t="s">
        <v>419</v>
      </c>
      <c r="BG444" s="11"/>
      <c r="BH444" s="13" t="s">
        <v>509</v>
      </c>
      <c r="BI444" s="13" t="s">
        <v>550</v>
      </c>
      <c r="BJ444" s="13" t="s">
        <v>4</v>
      </c>
      <c r="BK444" s="13" t="s">
        <v>426</v>
      </c>
      <c r="BL444" s="12" t="s">
        <v>1</v>
      </c>
      <c r="BM444" s="14">
        <v>519573.12246576999</v>
      </c>
      <c r="BN444" s="12" t="s">
        <v>3</v>
      </c>
      <c r="BO444" s="14"/>
      <c r="BP444" s="17">
        <v>37841</v>
      </c>
      <c r="BQ444" s="17">
        <v>46973</v>
      </c>
      <c r="BR444" s="14">
        <v>34764.300000000003</v>
      </c>
      <c r="BS444" s="14">
        <v>71.209999999999994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45444</v>
      </c>
      <c r="E445" s="6" t="s">
        <v>271</v>
      </c>
      <c r="F445" s="21">
        <v>173</v>
      </c>
      <c r="G445" s="21">
        <v>172</v>
      </c>
      <c r="H445" s="8">
        <v>24684.19</v>
      </c>
      <c r="I445" s="8">
        <v>35892.339999999997</v>
      </c>
      <c r="J445" s="8">
        <v>0</v>
      </c>
      <c r="K445" s="8">
        <v>60576.53</v>
      </c>
      <c r="L445" s="8">
        <v>390.98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60576.53</v>
      </c>
      <c r="T445" s="8">
        <v>66745.929999999993</v>
      </c>
      <c r="U445" s="8">
        <v>204.26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66950.19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36283.32</v>
      </c>
      <c r="AW445" s="8">
        <v>66950.19</v>
      </c>
      <c r="AX445" s="9">
        <v>50</v>
      </c>
      <c r="AY445" s="9">
        <v>300</v>
      </c>
      <c r="AZ445" s="8">
        <v>239793.26</v>
      </c>
      <c r="BA445" s="8">
        <v>65862</v>
      </c>
      <c r="BB445" s="7">
        <v>90</v>
      </c>
      <c r="BC445" s="7">
        <v>82.777439191035796</v>
      </c>
      <c r="BD445" s="7">
        <v>9.93</v>
      </c>
      <c r="BE445" s="7"/>
      <c r="BF445" s="6" t="s">
        <v>419</v>
      </c>
      <c r="BG445" s="4"/>
      <c r="BH445" s="6" t="s">
        <v>509</v>
      </c>
      <c r="BI445" s="6" t="s">
        <v>550</v>
      </c>
      <c r="BJ445" s="6" t="s">
        <v>4</v>
      </c>
      <c r="BK445" s="6" t="s">
        <v>426</v>
      </c>
      <c r="BL445" s="5" t="s">
        <v>1</v>
      </c>
      <c r="BM445" s="7">
        <v>493589.50001641002</v>
      </c>
      <c r="BN445" s="5" t="s">
        <v>3</v>
      </c>
      <c r="BO445" s="7"/>
      <c r="BP445" s="10">
        <v>37841</v>
      </c>
      <c r="BQ445" s="10">
        <v>46973</v>
      </c>
      <c r="BR445" s="7">
        <v>28103.85</v>
      </c>
      <c r="BS445" s="7">
        <v>71.209999999999994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45444</v>
      </c>
      <c r="E446" s="13" t="s">
        <v>340</v>
      </c>
      <c r="F446" s="22">
        <v>6</v>
      </c>
      <c r="G446" s="22">
        <v>6</v>
      </c>
      <c r="H446" s="15">
        <v>20370.04</v>
      </c>
      <c r="I446" s="15">
        <v>2235.13</v>
      </c>
      <c r="J446" s="15">
        <v>0</v>
      </c>
      <c r="K446" s="15">
        <v>22605.17</v>
      </c>
      <c r="L446" s="15">
        <v>330.56</v>
      </c>
      <c r="M446" s="15">
        <v>0</v>
      </c>
      <c r="N446" s="15">
        <v>0</v>
      </c>
      <c r="O446" s="15">
        <v>307.92</v>
      </c>
      <c r="P446" s="15">
        <v>0</v>
      </c>
      <c r="Q446" s="15">
        <v>0</v>
      </c>
      <c r="R446" s="15">
        <v>0</v>
      </c>
      <c r="S446" s="15">
        <v>22297.25</v>
      </c>
      <c r="T446" s="15">
        <v>1066.49</v>
      </c>
      <c r="U446" s="15">
        <v>168.39</v>
      </c>
      <c r="V446" s="15">
        <v>0</v>
      </c>
      <c r="W446" s="15">
        <v>173.41</v>
      </c>
      <c r="X446" s="15">
        <v>0</v>
      </c>
      <c r="Y446" s="15">
        <v>0</v>
      </c>
      <c r="Z446" s="15">
        <v>0</v>
      </c>
      <c r="AA446" s="15">
        <v>1061.47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-55.3</v>
      </c>
      <c r="AH446" s="15">
        <v>0</v>
      </c>
      <c r="AI446" s="15">
        <v>0</v>
      </c>
      <c r="AJ446" s="15">
        <v>60.14</v>
      </c>
      <c r="AK446" s="15">
        <v>0</v>
      </c>
      <c r="AL446" s="15">
        <v>0</v>
      </c>
      <c r="AM446" s="15">
        <v>44.97</v>
      </c>
      <c r="AN446" s="15">
        <v>0</v>
      </c>
      <c r="AO446" s="15">
        <v>30.26</v>
      </c>
      <c r="AP446" s="15">
        <v>46.1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607.5</v>
      </c>
      <c r="AV446" s="15">
        <v>2257.77</v>
      </c>
      <c r="AW446" s="15">
        <v>1061.47</v>
      </c>
      <c r="AX446" s="16">
        <v>49</v>
      </c>
      <c r="AY446" s="16">
        <v>300</v>
      </c>
      <c r="AZ446" s="15">
        <v>201010.08</v>
      </c>
      <c r="BA446" s="15">
        <v>55251</v>
      </c>
      <c r="BB446" s="14">
        <v>90</v>
      </c>
      <c r="BC446" s="14">
        <v>36.320654829776799</v>
      </c>
      <c r="BD446" s="14">
        <v>9.92</v>
      </c>
      <c r="BE446" s="14"/>
      <c r="BF446" s="13" t="s">
        <v>419</v>
      </c>
      <c r="BG446" s="11"/>
      <c r="BH446" s="13" t="s">
        <v>444</v>
      </c>
      <c r="BI446" s="13" t="s">
        <v>445</v>
      </c>
      <c r="BJ446" s="13" t="s">
        <v>153</v>
      </c>
      <c r="BK446" s="13" t="s">
        <v>425</v>
      </c>
      <c r="BL446" s="12" t="s">
        <v>1</v>
      </c>
      <c r="BM446" s="14">
        <v>181682.38555825001</v>
      </c>
      <c r="BN446" s="12" t="s">
        <v>3</v>
      </c>
      <c r="BO446" s="14"/>
      <c r="BP446" s="17">
        <v>37827</v>
      </c>
      <c r="BQ446" s="17">
        <v>46959</v>
      </c>
      <c r="BR446" s="14">
        <v>819</v>
      </c>
      <c r="BS446" s="14">
        <v>60.14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45444</v>
      </c>
      <c r="E447" s="6" t="s">
        <v>339</v>
      </c>
      <c r="F447" s="21">
        <v>0</v>
      </c>
      <c r="G447" s="21">
        <v>0</v>
      </c>
      <c r="H447" s="8">
        <v>26007.3</v>
      </c>
      <c r="I447" s="8">
        <v>0</v>
      </c>
      <c r="J447" s="8">
        <v>0</v>
      </c>
      <c r="K447" s="8">
        <v>26007.3</v>
      </c>
      <c r="L447" s="8">
        <v>419.43</v>
      </c>
      <c r="M447" s="8">
        <v>0</v>
      </c>
      <c r="N447" s="8">
        <v>0</v>
      </c>
      <c r="O447" s="8">
        <v>0</v>
      </c>
      <c r="P447" s="8">
        <v>419.43</v>
      </c>
      <c r="Q447" s="8">
        <v>0</v>
      </c>
      <c r="R447" s="8">
        <v>0</v>
      </c>
      <c r="S447" s="8">
        <v>25587.87</v>
      </c>
      <c r="T447" s="8">
        <v>0</v>
      </c>
      <c r="U447" s="8">
        <v>215.21</v>
      </c>
      <c r="V447" s="8">
        <v>0</v>
      </c>
      <c r="W447" s="8">
        <v>0</v>
      </c>
      <c r="X447" s="8">
        <v>215.21</v>
      </c>
      <c r="Y447" s="8">
        <v>0</v>
      </c>
      <c r="Z447" s="8">
        <v>0</v>
      </c>
      <c r="AA447" s="8">
        <v>0</v>
      </c>
      <c r="AB447" s="8">
        <v>75.930000000000007</v>
      </c>
      <c r="AC447" s="8">
        <v>0</v>
      </c>
      <c r="AD447" s="8">
        <v>0</v>
      </c>
      <c r="AE447" s="8">
        <v>0</v>
      </c>
      <c r="AF447" s="8">
        <v>0</v>
      </c>
      <c r="AG447" s="8">
        <v>-35.020000000000003</v>
      </c>
      <c r="AH447" s="8">
        <v>38.47</v>
      </c>
      <c r="AI447" s="8">
        <v>58.75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797.72</v>
      </c>
      <c r="AR447" s="8">
        <v>0</v>
      </c>
      <c r="AS447" s="8">
        <v>772.77</v>
      </c>
      <c r="AT447" s="8">
        <v>0</v>
      </c>
      <c r="AU447" s="8">
        <f t="shared" si="6"/>
        <v>797.72</v>
      </c>
      <c r="AV447" s="8">
        <v>0</v>
      </c>
      <c r="AW447" s="8">
        <v>0</v>
      </c>
      <c r="AX447" s="9">
        <v>50</v>
      </c>
      <c r="AY447" s="9">
        <v>300</v>
      </c>
      <c r="AZ447" s="8">
        <v>255638.61</v>
      </c>
      <c r="BA447" s="8">
        <v>70221.600000000006</v>
      </c>
      <c r="BB447" s="7">
        <v>90</v>
      </c>
      <c r="BC447" s="7">
        <v>32.794870808981898</v>
      </c>
      <c r="BD447" s="7">
        <v>9.93</v>
      </c>
      <c r="BE447" s="7"/>
      <c r="BF447" s="6" t="s">
        <v>419</v>
      </c>
      <c r="BG447" s="4"/>
      <c r="BH447" s="6" t="s">
        <v>444</v>
      </c>
      <c r="BI447" s="6" t="s">
        <v>445</v>
      </c>
      <c r="BJ447" s="6" t="s">
        <v>722</v>
      </c>
      <c r="BK447" s="6" t="s">
        <v>423</v>
      </c>
      <c r="BL447" s="5" t="s">
        <v>1</v>
      </c>
      <c r="BM447" s="7">
        <v>208495.00557039</v>
      </c>
      <c r="BN447" s="5" t="s">
        <v>3</v>
      </c>
      <c r="BO447" s="7"/>
      <c r="BP447" s="10">
        <v>37839</v>
      </c>
      <c r="BQ447" s="10">
        <v>46971</v>
      </c>
      <c r="BR447" s="7">
        <v>0</v>
      </c>
      <c r="BS447" s="7">
        <v>75.930000000000007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45444</v>
      </c>
      <c r="E448" s="13" t="s">
        <v>272</v>
      </c>
      <c r="F448" s="22">
        <v>203</v>
      </c>
      <c r="G448" s="22">
        <v>202</v>
      </c>
      <c r="H448" s="15">
        <v>25712.25</v>
      </c>
      <c r="I448" s="15">
        <v>39985.879999999997</v>
      </c>
      <c r="J448" s="15">
        <v>0</v>
      </c>
      <c r="K448" s="15">
        <v>65698.13</v>
      </c>
      <c r="L448" s="15">
        <v>407.34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65698.13</v>
      </c>
      <c r="T448" s="15">
        <v>85896.45</v>
      </c>
      <c r="U448" s="15">
        <v>212.77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86109.22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40393.22</v>
      </c>
      <c r="AW448" s="15">
        <v>86109.22</v>
      </c>
      <c r="AX448" s="16">
        <v>50</v>
      </c>
      <c r="AY448" s="16">
        <v>300</v>
      </c>
      <c r="AZ448" s="15">
        <v>249911.28</v>
      </c>
      <c r="BA448" s="15">
        <v>68613.320000000007</v>
      </c>
      <c r="BB448" s="14">
        <v>90</v>
      </c>
      <c r="BC448" s="14">
        <v>86.176149179197296</v>
      </c>
      <c r="BD448" s="14">
        <v>9.93</v>
      </c>
      <c r="BE448" s="14"/>
      <c r="BF448" s="13" t="s">
        <v>419</v>
      </c>
      <c r="BG448" s="11"/>
      <c r="BH448" s="13" t="s">
        <v>485</v>
      </c>
      <c r="BI448" s="13" t="s">
        <v>723</v>
      </c>
      <c r="BJ448" s="13" t="s">
        <v>724</v>
      </c>
      <c r="BK448" s="13" t="s">
        <v>426</v>
      </c>
      <c r="BL448" s="12" t="s">
        <v>1</v>
      </c>
      <c r="BM448" s="14">
        <v>535321.30577161</v>
      </c>
      <c r="BN448" s="12" t="s">
        <v>3</v>
      </c>
      <c r="BO448" s="14"/>
      <c r="BP448" s="17">
        <v>37858</v>
      </c>
      <c r="BQ448" s="17">
        <v>46990</v>
      </c>
      <c r="BR448" s="14">
        <v>34451.519999999997</v>
      </c>
      <c r="BS448" s="14">
        <v>74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45444</v>
      </c>
      <c r="E449" s="6" t="s">
        <v>725</v>
      </c>
      <c r="F449" s="21">
        <v>1</v>
      </c>
      <c r="G449" s="21">
        <v>1</v>
      </c>
      <c r="H449" s="8">
        <v>27143.8</v>
      </c>
      <c r="I449" s="8">
        <v>639.04999999999995</v>
      </c>
      <c r="J449" s="8">
        <v>0</v>
      </c>
      <c r="K449" s="8">
        <v>27782.85</v>
      </c>
      <c r="L449" s="8">
        <v>431.89</v>
      </c>
      <c r="M449" s="8">
        <v>0</v>
      </c>
      <c r="N449" s="8">
        <v>0</v>
      </c>
      <c r="O449" s="8">
        <v>316.01</v>
      </c>
      <c r="P449" s="8">
        <v>0</v>
      </c>
      <c r="Q449" s="8">
        <v>0</v>
      </c>
      <c r="R449" s="8">
        <v>0</v>
      </c>
      <c r="S449" s="8">
        <v>27466.84</v>
      </c>
      <c r="T449" s="8">
        <v>224.02</v>
      </c>
      <c r="U449" s="8">
        <v>220.54</v>
      </c>
      <c r="V449" s="8">
        <v>0</v>
      </c>
      <c r="W449" s="8">
        <v>224.02</v>
      </c>
      <c r="X449" s="8">
        <v>0</v>
      </c>
      <c r="Y449" s="8">
        <v>0</v>
      </c>
      <c r="Z449" s="8">
        <v>0</v>
      </c>
      <c r="AA449" s="8">
        <v>220.54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-36.14</v>
      </c>
      <c r="AH449" s="8">
        <v>0</v>
      </c>
      <c r="AI449" s="8">
        <v>0</v>
      </c>
      <c r="AJ449" s="8">
        <v>88.21</v>
      </c>
      <c r="AK449" s="8">
        <v>0</v>
      </c>
      <c r="AL449" s="8">
        <v>0</v>
      </c>
      <c r="AM449" s="8">
        <v>42.92</v>
      </c>
      <c r="AN449" s="8">
        <v>0</v>
      </c>
      <c r="AO449" s="8">
        <v>40.090000000000003</v>
      </c>
      <c r="AP449" s="8">
        <v>61.25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736.36</v>
      </c>
      <c r="AV449" s="8">
        <v>754.93</v>
      </c>
      <c r="AW449" s="8">
        <v>220.54</v>
      </c>
      <c r="AX449" s="9">
        <v>50</v>
      </c>
      <c r="AY449" s="9">
        <v>300</v>
      </c>
      <c r="AZ449" s="8">
        <v>449999.99</v>
      </c>
      <c r="BA449" s="8">
        <v>73213.52</v>
      </c>
      <c r="BB449" s="7">
        <v>53</v>
      </c>
      <c r="BC449" s="7">
        <v>19.883520420818499</v>
      </c>
      <c r="BD449" s="7">
        <v>9.75</v>
      </c>
      <c r="BE449" s="7"/>
      <c r="BF449" s="6" t="s">
        <v>419</v>
      </c>
      <c r="BG449" s="4"/>
      <c r="BH449" s="6" t="s">
        <v>485</v>
      </c>
      <c r="BI449" s="6" t="s">
        <v>723</v>
      </c>
      <c r="BJ449" s="6" t="s">
        <v>4</v>
      </c>
      <c r="BK449" s="6" t="s">
        <v>425</v>
      </c>
      <c r="BL449" s="5" t="s">
        <v>1</v>
      </c>
      <c r="BM449" s="7">
        <v>223805.22328748001</v>
      </c>
      <c r="BN449" s="5" t="s">
        <v>3</v>
      </c>
      <c r="BO449" s="7"/>
      <c r="BP449" s="10">
        <v>37858</v>
      </c>
      <c r="BQ449" s="10">
        <v>46990</v>
      </c>
      <c r="BR449" s="7">
        <v>189.55</v>
      </c>
      <c r="BS449" s="7">
        <v>88.21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45444</v>
      </c>
      <c r="E450" s="13" t="s">
        <v>335</v>
      </c>
      <c r="F450" s="22">
        <v>7</v>
      </c>
      <c r="G450" s="22">
        <v>6</v>
      </c>
      <c r="H450" s="15">
        <v>25621.360000000001</v>
      </c>
      <c r="I450" s="15">
        <v>2633.74</v>
      </c>
      <c r="J450" s="15">
        <v>0</v>
      </c>
      <c r="K450" s="15">
        <v>28255.1</v>
      </c>
      <c r="L450" s="15">
        <v>388.6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28255.1</v>
      </c>
      <c r="T450" s="15">
        <v>1546.66</v>
      </c>
      <c r="U450" s="15">
        <v>208.6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1755.26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3022.34</v>
      </c>
      <c r="AW450" s="15">
        <v>1755.26</v>
      </c>
      <c r="AX450" s="16">
        <v>52</v>
      </c>
      <c r="AY450" s="16">
        <v>300</v>
      </c>
      <c r="AZ450" s="15">
        <v>245847.32</v>
      </c>
      <c r="BA450" s="15">
        <v>66910.47</v>
      </c>
      <c r="BB450" s="14">
        <v>90</v>
      </c>
      <c r="BC450" s="14">
        <v>38.005397361578801</v>
      </c>
      <c r="BD450" s="14">
        <v>9.77</v>
      </c>
      <c r="BE450" s="14"/>
      <c r="BF450" s="13" t="s">
        <v>419</v>
      </c>
      <c r="BG450" s="11"/>
      <c r="BH450" s="13" t="s">
        <v>436</v>
      </c>
      <c r="BI450" s="13" t="s">
        <v>437</v>
      </c>
      <c r="BJ450" s="13" t="s">
        <v>666</v>
      </c>
      <c r="BK450" s="13" t="s">
        <v>426</v>
      </c>
      <c r="BL450" s="12" t="s">
        <v>1</v>
      </c>
      <c r="BM450" s="14">
        <v>230228.12105469999</v>
      </c>
      <c r="BN450" s="12" t="s">
        <v>3</v>
      </c>
      <c r="BO450" s="14"/>
      <c r="BP450" s="17">
        <v>37910</v>
      </c>
      <c r="BQ450" s="17">
        <v>47042</v>
      </c>
      <c r="BR450" s="14">
        <v>1041.58</v>
      </c>
      <c r="BS450" s="14">
        <v>48.01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45444</v>
      </c>
      <c r="E451" s="6" t="s">
        <v>273</v>
      </c>
      <c r="F451" s="21">
        <v>140</v>
      </c>
      <c r="G451" s="21">
        <v>139</v>
      </c>
      <c r="H451" s="8">
        <v>24684.19</v>
      </c>
      <c r="I451" s="8">
        <v>32343.38</v>
      </c>
      <c r="J451" s="8">
        <v>0</v>
      </c>
      <c r="K451" s="8">
        <v>57027.57</v>
      </c>
      <c r="L451" s="8">
        <v>390.98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57027.57</v>
      </c>
      <c r="T451" s="8">
        <v>50990.22</v>
      </c>
      <c r="U451" s="8">
        <v>204.26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51194.48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491" si="7">AR451-AS451-AT451+AQ451+AP451+AO451+AM451+AJ451+AI451+AH451+AG451+AB451+X451+W451+R451+Q451+P451+O451-J451+N451</f>
        <v>0</v>
      </c>
      <c r="AV451" s="8">
        <v>32734.36</v>
      </c>
      <c r="AW451" s="8">
        <v>51194.48</v>
      </c>
      <c r="AX451" s="9">
        <v>50</v>
      </c>
      <c r="AY451" s="9">
        <v>300</v>
      </c>
      <c r="AZ451" s="8">
        <v>239998.67</v>
      </c>
      <c r="BA451" s="8">
        <v>65862</v>
      </c>
      <c r="BB451" s="7">
        <v>90</v>
      </c>
      <c r="BC451" s="7">
        <v>77.927808144301693</v>
      </c>
      <c r="BD451" s="7">
        <v>9.93</v>
      </c>
      <c r="BE451" s="7"/>
      <c r="BF451" s="6" t="s">
        <v>419</v>
      </c>
      <c r="BG451" s="4"/>
      <c r="BH451" s="6" t="s">
        <v>509</v>
      </c>
      <c r="BI451" s="6" t="s">
        <v>550</v>
      </c>
      <c r="BJ451" s="6" t="s">
        <v>551</v>
      </c>
      <c r="BK451" s="6" t="s">
        <v>426</v>
      </c>
      <c r="BL451" s="5" t="s">
        <v>1</v>
      </c>
      <c r="BM451" s="7">
        <v>464671.87479129003</v>
      </c>
      <c r="BN451" s="5" t="s">
        <v>3</v>
      </c>
      <c r="BO451" s="7"/>
      <c r="BP451" s="10">
        <v>37862</v>
      </c>
      <c r="BQ451" s="10">
        <v>46994</v>
      </c>
      <c r="BR451" s="7">
        <v>22871.61</v>
      </c>
      <c r="BS451" s="7">
        <v>71.209999999999994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45444</v>
      </c>
      <c r="E452" s="13" t="s">
        <v>274</v>
      </c>
      <c r="F452" s="22">
        <v>179</v>
      </c>
      <c r="G452" s="22">
        <v>178</v>
      </c>
      <c r="H452" s="15">
        <v>24684.19</v>
      </c>
      <c r="I452" s="15">
        <v>36440.18</v>
      </c>
      <c r="J452" s="15">
        <v>0</v>
      </c>
      <c r="K452" s="15">
        <v>61124.37</v>
      </c>
      <c r="L452" s="15">
        <v>390.98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61124.37</v>
      </c>
      <c r="T452" s="15">
        <v>70107.78</v>
      </c>
      <c r="U452" s="15">
        <v>204.26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70312.039999999994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36831.160000000003</v>
      </c>
      <c r="AW452" s="15">
        <v>70312.039999999994</v>
      </c>
      <c r="AX452" s="16">
        <v>50</v>
      </c>
      <c r="AY452" s="16">
        <v>300</v>
      </c>
      <c r="AZ452" s="15">
        <v>239998.67</v>
      </c>
      <c r="BA452" s="15">
        <v>65862</v>
      </c>
      <c r="BB452" s="14">
        <v>90</v>
      </c>
      <c r="BC452" s="14">
        <v>83.526059032522596</v>
      </c>
      <c r="BD452" s="14">
        <v>9.93</v>
      </c>
      <c r="BE452" s="14"/>
      <c r="BF452" s="13" t="s">
        <v>419</v>
      </c>
      <c r="BG452" s="11"/>
      <c r="BH452" s="13" t="s">
        <v>509</v>
      </c>
      <c r="BI452" s="13" t="s">
        <v>550</v>
      </c>
      <c r="BJ452" s="13" t="s">
        <v>551</v>
      </c>
      <c r="BK452" s="13" t="s">
        <v>426</v>
      </c>
      <c r="BL452" s="12" t="s">
        <v>1</v>
      </c>
      <c r="BM452" s="14">
        <v>498053.40826088999</v>
      </c>
      <c r="BN452" s="12" t="s">
        <v>3</v>
      </c>
      <c r="BO452" s="14"/>
      <c r="BP452" s="17">
        <v>37862</v>
      </c>
      <c r="BQ452" s="17">
        <v>46994</v>
      </c>
      <c r="BR452" s="14">
        <v>29197.8</v>
      </c>
      <c r="BS452" s="14">
        <v>71.209999999999994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45444</v>
      </c>
      <c r="E453" s="6" t="s">
        <v>275</v>
      </c>
      <c r="F453" s="21">
        <v>106</v>
      </c>
      <c r="G453" s="21">
        <v>105</v>
      </c>
      <c r="H453" s="8">
        <v>29929.1</v>
      </c>
      <c r="I453" s="8">
        <v>32554.44</v>
      </c>
      <c r="J453" s="8">
        <v>0</v>
      </c>
      <c r="K453" s="8">
        <v>62483.54</v>
      </c>
      <c r="L453" s="8">
        <v>463.06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62483.54</v>
      </c>
      <c r="T453" s="8">
        <v>42144.6</v>
      </c>
      <c r="U453" s="8">
        <v>247.16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42391.76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33017.5</v>
      </c>
      <c r="AW453" s="8">
        <v>42391.76</v>
      </c>
      <c r="AX453" s="9">
        <v>51</v>
      </c>
      <c r="AY453" s="9">
        <v>300</v>
      </c>
      <c r="AZ453" s="8">
        <v>287479.45</v>
      </c>
      <c r="BA453" s="8">
        <v>78707</v>
      </c>
      <c r="BB453" s="7">
        <v>90</v>
      </c>
      <c r="BC453" s="7">
        <v>71.448773298435995</v>
      </c>
      <c r="BD453" s="7">
        <v>9.91</v>
      </c>
      <c r="BE453" s="7"/>
      <c r="BF453" s="6" t="s">
        <v>419</v>
      </c>
      <c r="BG453" s="4"/>
      <c r="BH453" s="6" t="s">
        <v>444</v>
      </c>
      <c r="BI453" s="6" t="s">
        <v>445</v>
      </c>
      <c r="BJ453" s="6" t="s">
        <v>496</v>
      </c>
      <c r="BK453" s="6" t="s">
        <v>426</v>
      </c>
      <c r="BL453" s="5" t="s">
        <v>1</v>
      </c>
      <c r="BM453" s="7">
        <v>509128.19317738002</v>
      </c>
      <c r="BN453" s="5" t="s">
        <v>3</v>
      </c>
      <c r="BO453" s="7"/>
      <c r="BP453" s="10">
        <v>37881</v>
      </c>
      <c r="BQ453" s="10">
        <v>47013</v>
      </c>
      <c r="BR453" s="7">
        <v>20699.68</v>
      </c>
      <c r="BS453" s="7">
        <v>86.22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45444</v>
      </c>
      <c r="E454" s="13" t="s">
        <v>321</v>
      </c>
      <c r="F454" s="22">
        <v>40</v>
      </c>
      <c r="G454" s="22">
        <v>39</v>
      </c>
      <c r="H454" s="15">
        <v>26765.59</v>
      </c>
      <c r="I454" s="15">
        <v>14102.7</v>
      </c>
      <c r="J454" s="15">
        <v>0</v>
      </c>
      <c r="K454" s="15">
        <v>40868.29</v>
      </c>
      <c r="L454" s="15">
        <v>415.44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40868.29</v>
      </c>
      <c r="T454" s="15">
        <v>11356.5</v>
      </c>
      <c r="U454" s="15">
        <v>221.04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11577.54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14518.14</v>
      </c>
      <c r="AW454" s="15">
        <v>11577.54</v>
      </c>
      <c r="AX454" s="16">
        <v>51</v>
      </c>
      <c r="AY454" s="16">
        <v>300</v>
      </c>
      <c r="AZ454" s="15">
        <v>257410.4</v>
      </c>
      <c r="BA454" s="15">
        <v>70534.8</v>
      </c>
      <c r="BB454" s="14">
        <v>90</v>
      </c>
      <c r="BC454" s="14">
        <v>52.146544684326003</v>
      </c>
      <c r="BD454" s="14">
        <v>9.91</v>
      </c>
      <c r="BE454" s="14"/>
      <c r="BF454" s="13" t="s">
        <v>419</v>
      </c>
      <c r="BG454" s="11"/>
      <c r="BH454" s="13" t="s">
        <v>474</v>
      </c>
      <c r="BI454" s="13" t="s">
        <v>475</v>
      </c>
      <c r="BJ454" s="13" t="s">
        <v>705</v>
      </c>
      <c r="BK454" s="13" t="s">
        <v>426</v>
      </c>
      <c r="BL454" s="12" t="s">
        <v>1</v>
      </c>
      <c r="BM454" s="14">
        <v>333002.87797312997</v>
      </c>
      <c r="BN454" s="12" t="s">
        <v>3</v>
      </c>
      <c r="BO454" s="14"/>
      <c r="BP454" s="17">
        <v>37875</v>
      </c>
      <c r="BQ454" s="17">
        <v>47007</v>
      </c>
      <c r="BR454" s="14">
        <v>6997.15</v>
      </c>
      <c r="BS454" s="14">
        <v>77.069999999999993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45444</v>
      </c>
      <c r="E455" s="6" t="s">
        <v>726</v>
      </c>
      <c r="F455" s="21">
        <v>2</v>
      </c>
      <c r="G455" s="21">
        <v>1</v>
      </c>
      <c r="H455" s="8">
        <v>26435.14</v>
      </c>
      <c r="I455" s="8">
        <v>826.09</v>
      </c>
      <c r="J455" s="8">
        <v>0</v>
      </c>
      <c r="K455" s="8">
        <v>27261.23</v>
      </c>
      <c r="L455" s="8">
        <v>418.17</v>
      </c>
      <c r="M455" s="8">
        <v>0</v>
      </c>
      <c r="N455" s="8">
        <v>0</v>
      </c>
      <c r="O455" s="8">
        <v>388.29</v>
      </c>
      <c r="P455" s="8">
        <v>0</v>
      </c>
      <c r="Q455" s="8">
        <v>0</v>
      </c>
      <c r="R455" s="8">
        <v>0</v>
      </c>
      <c r="S455" s="8">
        <v>26872.94</v>
      </c>
      <c r="T455" s="8">
        <v>446.87</v>
      </c>
      <c r="U455" s="8">
        <v>218.31</v>
      </c>
      <c r="V455" s="8">
        <v>0</v>
      </c>
      <c r="W455" s="8">
        <v>225.13</v>
      </c>
      <c r="X455" s="8">
        <v>0</v>
      </c>
      <c r="Y455" s="8">
        <v>0</v>
      </c>
      <c r="Z455" s="8">
        <v>0</v>
      </c>
      <c r="AA455" s="8">
        <v>440.05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-32.9</v>
      </c>
      <c r="AH455" s="8">
        <v>0</v>
      </c>
      <c r="AI455" s="8">
        <v>0</v>
      </c>
      <c r="AJ455" s="8">
        <v>77.069999999999993</v>
      </c>
      <c r="AK455" s="8">
        <v>0</v>
      </c>
      <c r="AL455" s="8">
        <v>0</v>
      </c>
      <c r="AM455" s="8">
        <v>42.84</v>
      </c>
      <c r="AN455" s="8">
        <v>0</v>
      </c>
      <c r="AO455" s="8">
        <v>38.630000000000003</v>
      </c>
      <c r="AP455" s="8">
        <v>58.66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797.72</v>
      </c>
      <c r="AV455" s="8">
        <v>855.97</v>
      </c>
      <c r="AW455" s="8">
        <v>440.05</v>
      </c>
      <c r="AX455" s="9">
        <v>51</v>
      </c>
      <c r="AY455" s="9">
        <v>300</v>
      </c>
      <c r="AZ455" s="8">
        <v>257445.67</v>
      </c>
      <c r="BA455" s="8">
        <v>70534.8</v>
      </c>
      <c r="BB455" s="7">
        <v>90</v>
      </c>
      <c r="BC455" s="7">
        <v>34.288955239116</v>
      </c>
      <c r="BD455" s="7">
        <v>9.91</v>
      </c>
      <c r="BE455" s="7"/>
      <c r="BF455" s="6" t="s">
        <v>419</v>
      </c>
      <c r="BG455" s="4"/>
      <c r="BH455" s="6" t="s">
        <v>474</v>
      </c>
      <c r="BI455" s="6" t="s">
        <v>475</v>
      </c>
      <c r="BJ455" s="6" t="s">
        <v>705</v>
      </c>
      <c r="BK455" s="6" t="s">
        <v>425</v>
      </c>
      <c r="BL455" s="5" t="s">
        <v>1</v>
      </c>
      <c r="BM455" s="7">
        <v>218966.00908918001</v>
      </c>
      <c r="BN455" s="5" t="s">
        <v>3</v>
      </c>
      <c r="BO455" s="7"/>
      <c r="BP455" s="10">
        <v>37876</v>
      </c>
      <c r="BQ455" s="10">
        <v>47008</v>
      </c>
      <c r="BR455" s="7">
        <v>349.52</v>
      </c>
      <c r="BS455" s="7">
        <v>77.069999999999993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45444</v>
      </c>
      <c r="E456" s="13" t="s">
        <v>276</v>
      </c>
      <c r="F456" s="22">
        <v>154</v>
      </c>
      <c r="G456" s="22">
        <v>153</v>
      </c>
      <c r="H456" s="15">
        <v>32896.46</v>
      </c>
      <c r="I456" s="15">
        <v>44264.37</v>
      </c>
      <c r="J456" s="15">
        <v>0</v>
      </c>
      <c r="K456" s="15">
        <v>77160.83</v>
      </c>
      <c r="L456" s="15">
        <v>508.98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77160.83</v>
      </c>
      <c r="T456" s="15">
        <v>75440.55</v>
      </c>
      <c r="U456" s="15">
        <v>271.67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75712.22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44773.35</v>
      </c>
      <c r="AW456" s="15">
        <v>75712.22</v>
      </c>
      <c r="AX456" s="16">
        <v>51</v>
      </c>
      <c r="AY456" s="16">
        <v>300</v>
      </c>
      <c r="AZ456" s="15">
        <v>316237.3</v>
      </c>
      <c r="BA456" s="15">
        <v>86512.05</v>
      </c>
      <c r="BB456" s="14">
        <v>90</v>
      </c>
      <c r="BC456" s="14">
        <v>80.271762141805695</v>
      </c>
      <c r="BD456" s="14">
        <v>9.91</v>
      </c>
      <c r="BE456" s="14"/>
      <c r="BF456" s="13" t="s">
        <v>419</v>
      </c>
      <c r="BG456" s="11"/>
      <c r="BH456" s="13" t="s">
        <v>515</v>
      </c>
      <c r="BI456" s="13" t="s">
        <v>516</v>
      </c>
      <c r="BJ456" s="13" t="s">
        <v>4</v>
      </c>
      <c r="BK456" s="13" t="s">
        <v>426</v>
      </c>
      <c r="BL456" s="12" t="s">
        <v>1</v>
      </c>
      <c r="BM456" s="14">
        <v>628721.64352350996</v>
      </c>
      <c r="BN456" s="12" t="s">
        <v>3</v>
      </c>
      <c r="BO456" s="14"/>
      <c r="BP456" s="17">
        <v>37887</v>
      </c>
      <c r="BQ456" s="17">
        <v>47019</v>
      </c>
      <c r="BR456" s="14">
        <v>33040.699999999997</v>
      </c>
      <c r="BS456" s="14">
        <v>94.77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45444</v>
      </c>
      <c r="E457" s="6" t="s">
        <v>277</v>
      </c>
      <c r="F457" s="21">
        <v>157</v>
      </c>
      <c r="G457" s="21">
        <v>156</v>
      </c>
      <c r="H457" s="8">
        <v>24538.74</v>
      </c>
      <c r="I457" s="8">
        <v>50747.57</v>
      </c>
      <c r="J457" s="8">
        <v>0</v>
      </c>
      <c r="K457" s="8">
        <v>75286.31</v>
      </c>
      <c r="L457" s="8">
        <v>578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75286.31</v>
      </c>
      <c r="T457" s="8">
        <v>71814.48</v>
      </c>
      <c r="U457" s="8">
        <v>202.65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72017.13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51325.57</v>
      </c>
      <c r="AW457" s="8">
        <v>72017.13</v>
      </c>
      <c r="AX457" s="9">
        <v>51</v>
      </c>
      <c r="AY457" s="9">
        <v>300</v>
      </c>
      <c r="AZ457" s="8">
        <v>316237.3</v>
      </c>
      <c r="BA457" s="8">
        <v>86512.05</v>
      </c>
      <c r="BB457" s="7">
        <v>90</v>
      </c>
      <c r="BC457" s="7">
        <v>78.321666172515805</v>
      </c>
      <c r="BD457" s="7">
        <v>9.91</v>
      </c>
      <c r="BE457" s="7"/>
      <c r="BF457" s="6" t="s">
        <v>419</v>
      </c>
      <c r="BG457" s="4"/>
      <c r="BH457" s="6" t="s">
        <v>515</v>
      </c>
      <c r="BI457" s="6" t="s">
        <v>516</v>
      </c>
      <c r="BJ457" s="6" t="s">
        <v>727</v>
      </c>
      <c r="BK457" s="6" t="s">
        <v>426</v>
      </c>
      <c r="BL457" s="5" t="s">
        <v>1</v>
      </c>
      <c r="BM457" s="7">
        <v>613447.68528306996</v>
      </c>
      <c r="BN457" s="5" t="s">
        <v>3</v>
      </c>
      <c r="BO457" s="7"/>
      <c r="BP457" s="10">
        <v>37887</v>
      </c>
      <c r="BQ457" s="10">
        <v>47019</v>
      </c>
      <c r="BR457" s="7">
        <v>33898.9</v>
      </c>
      <c r="BS457" s="7">
        <v>94.77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45444</v>
      </c>
      <c r="E458" s="13" t="s">
        <v>278</v>
      </c>
      <c r="F458" s="22">
        <v>160</v>
      </c>
      <c r="G458" s="22">
        <v>159</v>
      </c>
      <c r="H458" s="15">
        <v>32896.46</v>
      </c>
      <c r="I458" s="15">
        <v>45100.61</v>
      </c>
      <c r="J458" s="15">
        <v>0</v>
      </c>
      <c r="K458" s="15">
        <v>77997.070000000007</v>
      </c>
      <c r="L458" s="15">
        <v>508.98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77997.070000000007</v>
      </c>
      <c r="T458" s="15">
        <v>79803.39</v>
      </c>
      <c r="U458" s="15">
        <v>271.67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80075.06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0</v>
      </c>
      <c r="AV458" s="15">
        <v>45609.59</v>
      </c>
      <c r="AW458" s="15">
        <v>80075.06</v>
      </c>
      <c r="AX458" s="16">
        <v>51</v>
      </c>
      <c r="AY458" s="16">
        <v>300</v>
      </c>
      <c r="AZ458" s="15">
        <v>316237.3</v>
      </c>
      <c r="BA458" s="15">
        <v>86512.05</v>
      </c>
      <c r="BB458" s="14">
        <v>90</v>
      </c>
      <c r="BC458" s="14">
        <v>81.141717252105394</v>
      </c>
      <c r="BD458" s="14">
        <v>9.91</v>
      </c>
      <c r="BE458" s="14"/>
      <c r="BF458" s="13" t="s">
        <v>419</v>
      </c>
      <c r="BG458" s="11"/>
      <c r="BH458" s="13" t="s">
        <v>515</v>
      </c>
      <c r="BI458" s="13" t="s">
        <v>516</v>
      </c>
      <c r="BJ458" s="13" t="s">
        <v>4</v>
      </c>
      <c r="BK458" s="13" t="s">
        <v>426</v>
      </c>
      <c r="BL458" s="12" t="s">
        <v>1</v>
      </c>
      <c r="BM458" s="14">
        <v>635535.49178279005</v>
      </c>
      <c r="BN458" s="12" t="s">
        <v>3</v>
      </c>
      <c r="BO458" s="14"/>
      <c r="BP458" s="17">
        <v>37887</v>
      </c>
      <c r="BQ458" s="17">
        <v>47019</v>
      </c>
      <c r="BR458" s="14">
        <v>34542.550000000003</v>
      </c>
      <c r="BS458" s="14">
        <v>94.77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45444</v>
      </c>
      <c r="E459" s="6" t="s">
        <v>330</v>
      </c>
      <c r="F459" s="21">
        <v>50</v>
      </c>
      <c r="G459" s="21">
        <v>49</v>
      </c>
      <c r="H459" s="8">
        <v>25186.959999999999</v>
      </c>
      <c r="I459" s="8">
        <v>15638.21</v>
      </c>
      <c r="J459" s="8">
        <v>0</v>
      </c>
      <c r="K459" s="8">
        <v>40825.17</v>
      </c>
      <c r="L459" s="8">
        <v>381.99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40825.17</v>
      </c>
      <c r="T459" s="8">
        <v>13476.96</v>
      </c>
      <c r="U459" s="8">
        <v>205.06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13682.02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16020.2</v>
      </c>
      <c r="AW459" s="8">
        <v>13682.02</v>
      </c>
      <c r="AX459" s="9">
        <v>52</v>
      </c>
      <c r="AY459" s="9">
        <v>300</v>
      </c>
      <c r="AZ459" s="8">
        <v>241099.63</v>
      </c>
      <c r="BA459" s="8">
        <v>65772.899999999994</v>
      </c>
      <c r="BB459" s="7">
        <v>90</v>
      </c>
      <c r="BC459" s="7">
        <v>55.862905543164402</v>
      </c>
      <c r="BD459" s="7">
        <v>9.77</v>
      </c>
      <c r="BE459" s="7"/>
      <c r="BF459" s="6" t="s">
        <v>419</v>
      </c>
      <c r="BG459" s="4"/>
      <c r="BH459" s="6" t="s">
        <v>524</v>
      </c>
      <c r="BI459" s="6" t="s">
        <v>708</v>
      </c>
      <c r="BJ459" s="6" t="s">
        <v>4</v>
      </c>
      <c r="BK459" s="6" t="s">
        <v>426</v>
      </c>
      <c r="BL459" s="5" t="s">
        <v>1</v>
      </c>
      <c r="BM459" s="7">
        <v>332651.52771848999</v>
      </c>
      <c r="BN459" s="5" t="s">
        <v>3</v>
      </c>
      <c r="BO459" s="7"/>
      <c r="BP459" s="10">
        <v>37897</v>
      </c>
      <c r="BQ459" s="10">
        <v>47029</v>
      </c>
      <c r="BR459" s="7">
        <v>8477</v>
      </c>
      <c r="BS459" s="7">
        <v>78.510000000000005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45444</v>
      </c>
      <c r="E460" s="13" t="s">
        <v>279</v>
      </c>
      <c r="F460" s="22">
        <v>160</v>
      </c>
      <c r="G460" s="22">
        <v>159</v>
      </c>
      <c r="H460" s="15">
        <v>25037.89</v>
      </c>
      <c r="I460" s="15">
        <v>34340.6</v>
      </c>
      <c r="J460" s="15">
        <v>0</v>
      </c>
      <c r="K460" s="15">
        <v>59378.49</v>
      </c>
      <c r="L460" s="15">
        <v>387.55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59378.49</v>
      </c>
      <c r="T460" s="15">
        <v>60566.28</v>
      </c>
      <c r="U460" s="15">
        <v>206.77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60773.05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34728.15</v>
      </c>
      <c r="AW460" s="15">
        <v>60773.05</v>
      </c>
      <c r="AX460" s="16">
        <v>51</v>
      </c>
      <c r="AY460" s="16">
        <v>300</v>
      </c>
      <c r="AZ460" s="15">
        <v>240390.41</v>
      </c>
      <c r="BA460" s="15">
        <v>65862</v>
      </c>
      <c r="BB460" s="14">
        <v>90</v>
      </c>
      <c r="BC460" s="14">
        <v>81.1403252254714</v>
      </c>
      <c r="BD460" s="14">
        <v>9.91</v>
      </c>
      <c r="BE460" s="14"/>
      <c r="BF460" s="13" t="s">
        <v>419</v>
      </c>
      <c r="BG460" s="11"/>
      <c r="BH460" s="13" t="s">
        <v>509</v>
      </c>
      <c r="BI460" s="13" t="s">
        <v>550</v>
      </c>
      <c r="BJ460" s="13" t="s">
        <v>4</v>
      </c>
      <c r="BK460" s="13" t="s">
        <v>426</v>
      </c>
      <c r="BL460" s="12" t="s">
        <v>1</v>
      </c>
      <c r="BM460" s="14">
        <v>483827.63408252998</v>
      </c>
      <c r="BN460" s="12" t="s">
        <v>3</v>
      </c>
      <c r="BO460" s="14"/>
      <c r="BP460" s="17">
        <v>37876</v>
      </c>
      <c r="BQ460" s="17">
        <v>47008</v>
      </c>
      <c r="BR460" s="14">
        <v>26144</v>
      </c>
      <c r="BS460" s="14">
        <v>72.13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45444</v>
      </c>
      <c r="E461" s="6" t="s">
        <v>728</v>
      </c>
      <c r="F461" s="21">
        <v>0</v>
      </c>
      <c r="G461" s="21">
        <v>0</v>
      </c>
      <c r="H461" s="8">
        <v>28539.43</v>
      </c>
      <c r="I461" s="8">
        <v>0</v>
      </c>
      <c r="J461" s="8">
        <v>0</v>
      </c>
      <c r="K461" s="8">
        <v>28539.43</v>
      </c>
      <c r="L461" s="8">
        <v>432.78</v>
      </c>
      <c r="M461" s="8">
        <v>0</v>
      </c>
      <c r="N461" s="8">
        <v>0</v>
      </c>
      <c r="O461" s="8">
        <v>0</v>
      </c>
      <c r="P461" s="8">
        <v>432.78</v>
      </c>
      <c r="Q461" s="8">
        <v>0</v>
      </c>
      <c r="R461" s="8">
        <v>0</v>
      </c>
      <c r="S461" s="8">
        <v>28106.65</v>
      </c>
      <c r="T461" s="8">
        <v>0</v>
      </c>
      <c r="U461" s="8">
        <v>232.36</v>
      </c>
      <c r="V461" s="8">
        <v>0</v>
      </c>
      <c r="W461" s="8">
        <v>0</v>
      </c>
      <c r="X461" s="8">
        <v>232.36</v>
      </c>
      <c r="Y461" s="8">
        <v>0</v>
      </c>
      <c r="Z461" s="8">
        <v>0</v>
      </c>
      <c r="AA461" s="8">
        <v>0</v>
      </c>
      <c r="AB461" s="8">
        <v>88.96</v>
      </c>
      <c r="AC461" s="8">
        <v>0</v>
      </c>
      <c r="AD461" s="8">
        <v>0</v>
      </c>
      <c r="AE461" s="8">
        <v>0</v>
      </c>
      <c r="AF461" s="8">
        <v>0</v>
      </c>
      <c r="AG461" s="8">
        <v>-32.04</v>
      </c>
      <c r="AH461" s="8">
        <v>40.82</v>
      </c>
      <c r="AI461" s="8">
        <v>62.39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754.08</v>
      </c>
      <c r="AR461" s="8">
        <v>0</v>
      </c>
      <c r="AS461" s="8">
        <v>754.08</v>
      </c>
      <c r="AT461" s="8">
        <v>0</v>
      </c>
      <c r="AU461" s="8">
        <f t="shared" si="7"/>
        <v>825.27</v>
      </c>
      <c r="AV461" s="8">
        <v>0</v>
      </c>
      <c r="AW461" s="8">
        <v>0</v>
      </c>
      <c r="AX461" s="9">
        <v>52</v>
      </c>
      <c r="AY461" s="9">
        <v>300</v>
      </c>
      <c r="AZ461" s="8">
        <v>272999.99</v>
      </c>
      <c r="BA461" s="8">
        <v>74522.36</v>
      </c>
      <c r="BB461" s="7">
        <v>90</v>
      </c>
      <c r="BC461" s="7">
        <v>33.944154479273102</v>
      </c>
      <c r="BD461" s="7">
        <v>9.77</v>
      </c>
      <c r="BE461" s="7"/>
      <c r="BF461" s="6" t="s">
        <v>419</v>
      </c>
      <c r="BG461" s="4"/>
      <c r="BH461" s="6" t="s">
        <v>571</v>
      </c>
      <c r="BI461" s="6" t="s">
        <v>572</v>
      </c>
      <c r="BJ461" s="6" t="s">
        <v>707</v>
      </c>
      <c r="BK461" s="6" t="s">
        <v>423</v>
      </c>
      <c r="BL461" s="5" t="s">
        <v>1</v>
      </c>
      <c r="BM461" s="7">
        <v>229018.52121005001</v>
      </c>
      <c r="BN461" s="5" t="s">
        <v>3</v>
      </c>
      <c r="BO461" s="7"/>
      <c r="BP461" s="10">
        <v>37895</v>
      </c>
      <c r="BQ461" s="10">
        <v>47027</v>
      </c>
      <c r="BR461" s="7">
        <v>0</v>
      </c>
      <c r="BS461" s="7">
        <v>88.96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45444</v>
      </c>
      <c r="E462" s="13" t="s">
        <v>729</v>
      </c>
      <c r="F462" s="22">
        <v>0</v>
      </c>
      <c r="G462" s="22">
        <v>0</v>
      </c>
      <c r="H462" s="15">
        <v>26682.33</v>
      </c>
      <c r="I462" s="15">
        <v>0</v>
      </c>
      <c r="J462" s="15">
        <v>0</v>
      </c>
      <c r="K462" s="15">
        <v>26682.33</v>
      </c>
      <c r="L462" s="15">
        <v>416.13</v>
      </c>
      <c r="M462" s="15">
        <v>0</v>
      </c>
      <c r="N462" s="15">
        <v>0</v>
      </c>
      <c r="O462" s="15">
        <v>0</v>
      </c>
      <c r="P462" s="15">
        <v>416.13</v>
      </c>
      <c r="Q462" s="15">
        <v>0</v>
      </c>
      <c r="R462" s="15">
        <v>0</v>
      </c>
      <c r="S462" s="15">
        <v>26266.2</v>
      </c>
      <c r="T462" s="15">
        <v>0</v>
      </c>
      <c r="U462" s="15">
        <v>220.35</v>
      </c>
      <c r="V462" s="15">
        <v>0</v>
      </c>
      <c r="W462" s="15">
        <v>0</v>
      </c>
      <c r="X462" s="15">
        <v>220.35</v>
      </c>
      <c r="Y462" s="15">
        <v>0</v>
      </c>
      <c r="Z462" s="15">
        <v>0</v>
      </c>
      <c r="AA462" s="15">
        <v>0</v>
      </c>
      <c r="AB462" s="15">
        <v>77.069999999999993</v>
      </c>
      <c r="AC462" s="15">
        <v>0</v>
      </c>
      <c r="AD462" s="15">
        <v>0</v>
      </c>
      <c r="AE462" s="15">
        <v>0</v>
      </c>
      <c r="AF462" s="15">
        <v>0</v>
      </c>
      <c r="AG462" s="15">
        <v>-30.74</v>
      </c>
      <c r="AH462" s="15">
        <v>38.619999999999997</v>
      </c>
      <c r="AI462" s="15">
        <v>58.93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2.4550000000000002E-3</v>
      </c>
      <c r="AU462" s="8">
        <f t="shared" si="7"/>
        <v>780.35754499999996</v>
      </c>
      <c r="AV462" s="15">
        <v>0</v>
      </c>
      <c r="AW462" s="15">
        <v>0</v>
      </c>
      <c r="AX462" s="16">
        <v>51</v>
      </c>
      <c r="AY462" s="16">
        <v>300</v>
      </c>
      <c r="AZ462" s="15">
        <v>258229.55</v>
      </c>
      <c r="BA462" s="15">
        <v>70534.8</v>
      </c>
      <c r="BB462" s="14">
        <v>90</v>
      </c>
      <c r="BC462" s="14">
        <v>33.514775685193698</v>
      </c>
      <c r="BD462" s="14">
        <v>9.91</v>
      </c>
      <c r="BE462" s="14"/>
      <c r="BF462" s="13" t="s">
        <v>419</v>
      </c>
      <c r="BG462" s="11"/>
      <c r="BH462" s="13" t="s">
        <v>474</v>
      </c>
      <c r="BI462" s="13" t="s">
        <v>475</v>
      </c>
      <c r="BJ462" s="13" t="s">
        <v>705</v>
      </c>
      <c r="BK462" s="13" t="s">
        <v>423</v>
      </c>
      <c r="BL462" s="12" t="s">
        <v>1</v>
      </c>
      <c r="BM462" s="14">
        <v>214022.17204139999</v>
      </c>
      <c r="BN462" s="12" t="s">
        <v>3</v>
      </c>
      <c r="BO462" s="14"/>
      <c r="BP462" s="17">
        <v>37893</v>
      </c>
      <c r="BQ462" s="17">
        <v>47025</v>
      </c>
      <c r="BR462" s="14">
        <v>0</v>
      </c>
      <c r="BS462" s="14">
        <v>77.069999999999993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45444</v>
      </c>
      <c r="E463" s="6" t="s">
        <v>730</v>
      </c>
      <c r="F463" s="21">
        <v>0</v>
      </c>
      <c r="G463" s="21">
        <v>0</v>
      </c>
      <c r="H463" s="8">
        <v>21730.47</v>
      </c>
      <c r="I463" s="8">
        <v>0</v>
      </c>
      <c r="J463" s="8">
        <v>0</v>
      </c>
      <c r="K463" s="8">
        <v>21730.47</v>
      </c>
      <c r="L463" s="8">
        <v>357.45</v>
      </c>
      <c r="M463" s="8">
        <v>0</v>
      </c>
      <c r="N463" s="8">
        <v>0</v>
      </c>
      <c r="O463" s="8">
        <v>0</v>
      </c>
      <c r="P463" s="8">
        <v>357.45</v>
      </c>
      <c r="Q463" s="8">
        <v>0</v>
      </c>
      <c r="R463" s="8">
        <v>0</v>
      </c>
      <c r="S463" s="8">
        <v>21373.02</v>
      </c>
      <c r="T463" s="8">
        <v>0</v>
      </c>
      <c r="U463" s="8">
        <v>179.46</v>
      </c>
      <c r="V463" s="8">
        <v>0</v>
      </c>
      <c r="W463" s="8">
        <v>0</v>
      </c>
      <c r="X463" s="8">
        <v>179.46</v>
      </c>
      <c r="Y463" s="8">
        <v>0</v>
      </c>
      <c r="Z463" s="8">
        <v>0</v>
      </c>
      <c r="AA463" s="8">
        <v>0</v>
      </c>
      <c r="AB463" s="8">
        <v>65.19</v>
      </c>
      <c r="AC463" s="8">
        <v>0</v>
      </c>
      <c r="AD463" s="8">
        <v>0</v>
      </c>
      <c r="AE463" s="8">
        <v>0</v>
      </c>
      <c r="AF463" s="8">
        <v>0</v>
      </c>
      <c r="AG463" s="8">
        <v>-26.95</v>
      </c>
      <c r="AH463" s="8">
        <v>32.590000000000003</v>
      </c>
      <c r="AI463" s="8">
        <v>49.73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64.38</v>
      </c>
      <c r="AR463" s="8">
        <v>0</v>
      </c>
      <c r="AS463" s="8">
        <v>64.040000000000006</v>
      </c>
      <c r="AT463" s="8">
        <v>0</v>
      </c>
      <c r="AU463" s="8">
        <f t="shared" si="7"/>
        <v>657.81</v>
      </c>
      <c r="AV463" s="8">
        <v>0</v>
      </c>
      <c r="AW463" s="8">
        <v>0</v>
      </c>
      <c r="AX463" s="9">
        <v>51</v>
      </c>
      <c r="AY463" s="9">
        <v>300</v>
      </c>
      <c r="AZ463" s="8">
        <v>217500.02</v>
      </c>
      <c r="BA463" s="8">
        <v>59500.800000000003</v>
      </c>
      <c r="BB463" s="7">
        <v>90</v>
      </c>
      <c r="BC463" s="7">
        <v>32.328503146176203</v>
      </c>
      <c r="BD463" s="7">
        <v>9.91</v>
      </c>
      <c r="BE463" s="7"/>
      <c r="BF463" s="6" t="s">
        <v>419</v>
      </c>
      <c r="BG463" s="4"/>
      <c r="BH463" s="6" t="s">
        <v>436</v>
      </c>
      <c r="BI463" s="6" t="s">
        <v>437</v>
      </c>
      <c r="BJ463" s="6" t="s">
        <v>731</v>
      </c>
      <c r="BK463" s="6" t="s">
        <v>423</v>
      </c>
      <c r="BL463" s="5" t="s">
        <v>1</v>
      </c>
      <c r="BM463" s="7">
        <v>174151.57744493999</v>
      </c>
      <c r="BN463" s="5" t="s">
        <v>3</v>
      </c>
      <c r="BO463" s="7"/>
      <c r="BP463" s="10">
        <v>37887</v>
      </c>
      <c r="BQ463" s="10">
        <v>47019</v>
      </c>
      <c r="BR463" s="7">
        <v>0</v>
      </c>
      <c r="BS463" s="7">
        <v>65.19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45444</v>
      </c>
      <c r="E464" s="13" t="s">
        <v>732</v>
      </c>
      <c r="F464" s="22">
        <v>0</v>
      </c>
      <c r="G464" s="22">
        <v>0</v>
      </c>
      <c r="H464" s="15">
        <v>23791.42</v>
      </c>
      <c r="I464" s="15">
        <v>0</v>
      </c>
      <c r="J464" s="15">
        <v>0</v>
      </c>
      <c r="K464" s="15">
        <v>23791.42</v>
      </c>
      <c r="L464" s="15">
        <v>361.83</v>
      </c>
      <c r="M464" s="15">
        <v>0</v>
      </c>
      <c r="N464" s="15">
        <v>0</v>
      </c>
      <c r="O464" s="15">
        <v>0</v>
      </c>
      <c r="P464" s="15">
        <v>361.83</v>
      </c>
      <c r="Q464" s="15">
        <v>0</v>
      </c>
      <c r="R464" s="15">
        <v>0</v>
      </c>
      <c r="S464" s="15">
        <v>23429.59</v>
      </c>
      <c r="T464" s="15">
        <v>0</v>
      </c>
      <c r="U464" s="15">
        <v>193.7</v>
      </c>
      <c r="V464" s="15">
        <v>0</v>
      </c>
      <c r="W464" s="15">
        <v>0</v>
      </c>
      <c r="X464" s="15">
        <v>193.7</v>
      </c>
      <c r="Y464" s="15">
        <v>0</v>
      </c>
      <c r="Z464" s="15">
        <v>0</v>
      </c>
      <c r="AA464" s="15">
        <v>0</v>
      </c>
      <c r="AB464" s="15">
        <v>44.66</v>
      </c>
      <c r="AC464" s="15">
        <v>0</v>
      </c>
      <c r="AD464" s="15">
        <v>0</v>
      </c>
      <c r="AE464" s="15">
        <v>0</v>
      </c>
      <c r="AF464" s="15">
        <v>0</v>
      </c>
      <c r="AG464" s="15">
        <v>-24.96</v>
      </c>
      <c r="AH464" s="15">
        <v>32.61</v>
      </c>
      <c r="AI464" s="15">
        <v>52.08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0.35</v>
      </c>
      <c r="AR464" s="15">
        <v>0</v>
      </c>
      <c r="AS464" s="15">
        <v>0</v>
      </c>
      <c r="AT464" s="15">
        <v>0</v>
      </c>
      <c r="AU464" s="8">
        <f t="shared" si="7"/>
        <v>660.27</v>
      </c>
      <c r="AV464" s="15">
        <v>0</v>
      </c>
      <c r="AW464" s="15">
        <v>0</v>
      </c>
      <c r="AX464" s="16">
        <v>52</v>
      </c>
      <c r="AY464" s="16">
        <v>300</v>
      </c>
      <c r="AZ464" s="15">
        <v>228700.02</v>
      </c>
      <c r="BA464" s="15">
        <v>62242.1</v>
      </c>
      <c r="BB464" s="14">
        <v>90</v>
      </c>
      <c r="BC464" s="14">
        <v>33.8784054522582</v>
      </c>
      <c r="BD464" s="14">
        <v>9.77</v>
      </c>
      <c r="BE464" s="14"/>
      <c r="BF464" s="13" t="s">
        <v>419</v>
      </c>
      <c r="BG464" s="11"/>
      <c r="BH464" s="13" t="s">
        <v>432</v>
      </c>
      <c r="BI464" s="13" t="s">
        <v>433</v>
      </c>
      <c r="BJ464" s="13" t="s">
        <v>733</v>
      </c>
      <c r="BK464" s="13" t="s">
        <v>423</v>
      </c>
      <c r="BL464" s="12" t="s">
        <v>1</v>
      </c>
      <c r="BM464" s="14">
        <v>190908.91494923001</v>
      </c>
      <c r="BN464" s="12" t="s">
        <v>3</v>
      </c>
      <c r="BO464" s="14"/>
      <c r="BP464" s="17">
        <v>37911</v>
      </c>
      <c r="BQ464" s="17">
        <v>47043</v>
      </c>
      <c r="BR464" s="14">
        <v>0</v>
      </c>
      <c r="BS464" s="14">
        <v>44.66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45444</v>
      </c>
      <c r="E465" s="6" t="s">
        <v>734</v>
      </c>
      <c r="F465" s="21">
        <v>1</v>
      </c>
      <c r="G465" s="21">
        <v>1</v>
      </c>
      <c r="H465" s="8">
        <v>21869.98</v>
      </c>
      <c r="I465" s="8">
        <v>704.92</v>
      </c>
      <c r="J465" s="8">
        <v>0</v>
      </c>
      <c r="K465" s="8">
        <v>22574.9</v>
      </c>
      <c r="L465" s="8">
        <v>356.77</v>
      </c>
      <c r="M465" s="8">
        <v>0</v>
      </c>
      <c r="N465" s="8">
        <v>0</v>
      </c>
      <c r="O465" s="8">
        <v>351.03</v>
      </c>
      <c r="P465" s="8">
        <v>0</v>
      </c>
      <c r="Q465" s="8">
        <v>0</v>
      </c>
      <c r="R465" s="8">
        <v>0</v>
      </c>
      <c r="S465" s="8">
        <v>22223.87</v>
      </c>
      <c r="T465" s="8">
        <v>364.74</v>
      </c>
      <c r="U465" s="8">
        <v>178.06</v>
      </c>
      <c r="V465" s="8">
        <v>0</v>
      </c>
      <c r="W465" s="8">
        <v>183.8</v>
      </c>
      <c r="X465" s="8">
        <v>0</v>
      </c>
      <c r="Y465" s="8">
        <v>0</v>
      </c>
      <c r="Z465" s="8">
        <v>0</v>
      </c>
      <c r="AA465" s="8">
        <v>359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-24.23</v>
      </c>
      <c r="AH465" s="8">
        <v>0</v>
      </c>
      <c r="AI465" s="8">
        <v>0</v>
      </c>
      <c r="AJ465" s="8">
        <v>29.12</v>
      </c>
      <c r="AK465" s="8">
        <v>0</v>
      </c>
      <c r="AL465" s="8">
        <v>0</v>
      </c>
      <c r="AM465" s="8">
        <v>42.58</v>
      </c>
      <c r="AN465" s="8">
        <v>0</v>
      </c>
      <c r="AO465" s="8">
        <v>32.81</v>
      </c>
      <c r="AP465" s="8">
        <v>50.07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665.18</v>
      </c>
      <c r="AV465" s="8">
        <v>710.66</v>
      </c>
      <c r="AW465" s="8">
        <v>359</v>
      </c>
      <c r="AX465" s="9">
        <v>52</v>
      </c>
      <c r="AY465" s="9">
        <v>300</v>
      </c>
      <c r="AZ465" s="8">
        <v>219999.98</v>
      </c>
      <c r="BA465" s="8">
        <v>59922.42</v>
      </c>
      <c r="BB465" s="7">
        <v>90</v>
      </c>
      <c r="BC465" s="7">
        <v>33.378964000452598</v>
      </c>
      <c r="BD465" s="7">
        <v>9.77</v>
      </c>
      <c r="BE465" s="7"/>
      <c r="BF465" s="6" t="s">
        <v>419</v>
      </c>
      <c r="BG465" s="4"/>
      <c r="BH465" s="6" t="s">
        <v>474</v>
      </c>
      <c r="BI465" s="6" t="s">
        <v>475</v>
      </c>
      <c r="BJ465" s="6" t="s">
        <v>705</v>
      </c>
      <c r="BK465" s="6" t="s">
        <v>425</v>
      </c>
      <c r="BL465" s="5" t="s">
        <v>1</v>
      </c>
      <c r="BM465" s="7">
        <v>181084.47086239001</v>
      </c>
      <c r="BN465" s="5" t="s">
        <v>3</v>
      </c>
      <c r="BO465" s="7"/>
      <c r="BP465" s="10">
        <v>37902</v>
      </c>
      <c r="BQ465" s="10">
        <v>47034</v>
      </c>
      <c r="BR465" s="7">
        <v>223.03</v>
      </c>
      <c r="BS465" s="7">
        <v>71.34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45444</v>
      </c>
      <c r="E466" s="13" t="s">
        <v>735</v>
      </c>
      <c r="F466" s="22">
        <v>0</v>
      </c>
      <c r="G466" s="22">
        <v>0</v>
      </c>
      <c r="H466" s="15">
        <v>25185.13</v>
      </c>
      <c r="I466" s="15">
        <v>0</v>
      </c>
      <c r="J466" s="15">
        <v>0</v>
      </c>
      <c r="K466" s="15">
        <v>25185.13</v>
      </c>
      <c r="L466" s="15">
        <v>420.54</v>
      </c>
      <c r="M466" s="15">
        <v>0</v>
      </c>
      <c r="N466" s="15">
        <v>0</v>
      </c>
      <c r="O466" s="15">
        <v>0</v>
      </c>
      <c r="P466" s="15">
        <v>420.54</v>
      </c>
      <c r="Q466" s="15">
        <v>0</v>
      </c>
      <c r="R466" s="15">
        <v>0</v>
      </c>
      <c r="S466" s="15">
        <v>24764.59</v>
      </c>
      <c r="T466" s="15">
        <v>0</v>
      </c>
      <c r="U466" s="15">
        <v>205.05</v>
      </c>
      <c r="V466" s="15">
        <v>0</v>
      </c>
      <c r="W466" s="15">
        <v>0</v>
      </c>
      <c r="X466" s="15">
        <v>205.05</v>
      </c>
      <c r="Y466" s="15">
        <v>0</v>
      </c>
      <c r="Z466" s="15">
        <v>0</v>
      </c>
      <c r="AA466" s="15">
        <v>0</v>
      </c>
      <c r="AB466" s="15">
        <v>50.29</v>
      </c>
      <c r="AC466" s="15">
        <v>0</v>
      </c>
      <c r="AD466" s="15">
        <v>0</v>
      </c>
      <c r="AE466" s="15">
        <v>0</v>
      </c>
      <c r="AF466" s="15">
        <v>0</v>
      </c>
      <c r="AG466" s="15">
        <v>-27.99</v>
      </c>
      <c r="AH466" s="15">
        <v>36.72</v>
      </c>
      <c r="AI466" s="15">
        <v>58.6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2.4550000000000002E-3</v>
      </c>
      <c r="AU466" s="8">
        <f t="shared" si="7"/>
        <v>743.20754499999998</v>
      </c>
      <c r="AV466" s="15">
        <v>0</v>
      </c>
      <c r="AW466" s="15">
        <v>0</v>
      </c>
      <c r="AX466" s="16">
        <v>52</v>
      </c>
      <c r="AY466" s="16">
        <v>300</v>
      </c>
      <c r="AZ466" s="15">
        <v>257571</v>
      </c>
      <c r="BA466" s="15">
        <v>70090.86</v>
      </c>
      <c r="BB466" s="14">
        <v>90</v>
      </c>
      <c r="BC466" s="14">
        <v>31.798912154880099</v>
      </c>
      <c r="BD466" s="14">
        <v>9.77</v>
      </c>
      <c r="BE466" s="14"/>
      <c r="BF466" s="13" t="s">
        <v>419</v>
      </c>
      <c r="BG466" s="11"/>
      <c r="BH466" s="13" t="s">
        <v>474</v>
      </c>
      <c r="BI466" s="13" t="s">
        <v>475</v>
      </c>
      <c r="BJ466" s="13" t="s">
        <v>4</v>
      </c>
      <c r="BK466" s="13" t="s">
        <v>423</v>
      </c>
      <c r="BL466" s="12" t="s">
        <v>1</v>
      </c>
      <c r="BM466" s="14">
        <v>201786.75794422999</v>
      </c>
      <c r="BN466" s="12" t="s">
        <v>3</v>
      </c>
      <c r="BO466" s="14"/>
      <c r="BP466" s="17">
        <v>37916</v>
      </c>
      <c r="BQ466" s="17">
        <v>47048</v>
      </c>
      <c r="BR466" s="14">
        <v>0</v>
      </c>
      <c r="BS466" s="14">
        <v>50.29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45444</v>
      </c>
      <c r="E467" s="6" t="s">
        <v>280</v>
      </c>
      <c r="F467" s="21">
        <v>194</v>
      </c>
      <c r="G467" s="21">
        <v>193</v>
      </c>
      <c r="H467" s="8">
        <v>33133.39</v>
      </c>
      <c r="I467" s="8">
        <v>48907.85</v>
      </c>
      <c r="J467" s="8">
        <v>0</v>
      </c>
      <c r="K467" s="8">
        <v>82041.240000000005</v>
      </c>
      <c r="L467" s="8">
        <v>502.39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82041.240000000005</v>
      </c>
      <c r="T467" s="8">
        <v>100441.31</v>
      </c>
      <c r="U467" s="8">
        <v>269.76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100711.07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49410.239999999998</v>
      </c>
      <c r="AW467" s="8">
        <v>100711.07</v>
      </c>
      <c r="AX467" s="9">
        <v>52</v>
      </c>
      <c r="AY467" s="9">
        <v>300</v>
      </c>
      <c r="AZ467" s="8">
        <v>317821.63</v>
      </c>
      <c r="BA467" s="8">
        <v>86512.05</v>
      </c>
      <c r="BB467" s="7">
        <v>90</v>
      </c>
      <c r="BC467" s="7">
        <v>85.348938095906902</v>
      </c>
      <c r="BD467" s="7">
        <v>9.77</v>
      </c>
      <c r="BE467" s="7"/>
      <c r="BF467" s="6" t="s">
        <v>419</v>
      </c>
      <c r="BG467" s="4"/>
      <c r="BH467" s="6" t="s">
        <v>515</v>
      </c>
      <c r="BI467" s="6" t="s">
        <v>516</v>
      </c>
      <c r="BJ467" s="6" t="s">
        <v>709</v>
      </c>
      <c r="BK467" s="6" t="s">
        <v>426</v>
      </c>
      <c r="BL467" s="5" t="s">
        <v>1</v>
      </c>
      <c r="BM467" s="7">
        <v>668488.18564428005</v>
      </c>
      <c r="BN467" s="5" t="s">
        <v>3</v>
      </c>
      <c r="BO467" s="7"/>
      <c r="BP467" s="10">
        <v>37904</v>
      </c>
      <c r="BQ467" s="10">
        <v>47036</v>
      </c>
      <c r="BR467" s="7">
        <v>43254.239999999998</v>
      </c>
      <c r="BS467" s="7">
        <v>103.28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45444</v>
      </c>
      <c r="E468" s="13" t="s">
        <v>281</v>
      </c>
      <c r="F468" s="22">
        <v>170</v>
      </c>
      <c r="G468" s="22">
        <v>169</v>
      </c>
      <c r="H468" s="15">
        <v>36833.33</v>
      </c>
      <c r="I468" s="15">
        <v>50147.360000000001</v>
      </c>
      <c r="J468" s="15">
        <v>0</v>
      </c>
      <c r="K468" s="15">
        <v>86980.69</v>
      </c>
      <c r="L468" s="15">
        <v>545.80999999999995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86980.69</v>
      </c>
      <c r="T468" s="15">
        <v>92969.3</v>
      </c>
      <c r="U468" s="15">
        <v>299.88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93269.18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50693.17</v>
      </c>
      <c r="AW468" s="15">
        <v>93269.18</v>
      </c>
      <c r="AX468" s="16">
        <v>53</v>
      </c>
      <c r="AY468" s="16">
        <v>300</v>
      </c>
      <c r="AZ468" s="15">
        <v>348090.37</v>
      </c>
      <c r="BA468" s="15">
        <v>94751.3</v>
      </c>
      <c r="BB468" s="14">
        <v>90</v>
      </c>
      <c r="BC468" s="14">
        <v>82.619046915451307</v>
      </c>
      <c r="BD468" s="14">
        <v>9.77</v>
      </c>
      <c r="BE468" s="14"/>
      <c r="BF468" s="13" t="s">
        <v>419</v>
      </c>
      <c r="BG468" s="11"/>
      <c r="BH468" s="13" t="s">
        <v>515</v>
      </c>
      <c r="BI468" s="13" t="s">
        <v>516</v>
      </c>
      <c r="BJ468" s="13" t="s">
        <v>709</v>
      </c>
      <c r="BK468" s="13" t="s">
        <v>426</v>
      </c>
      <c r="BL468" s="12" t="s">
        <v>1</v>
      </c>
      <c r="BM468" s="14">
        <v>708735.79731593002</v>
      </c>
      <c r="BN468" s="12" t="s">
        <v>3</v>
      </c>
      <c r="BO468" s="14"/>
      <c r="BP468" s="17">
        <v>37904</v>
      </c>
      <c r="BQ468" s="17">
        <v>47036</v>
      </c>
      <c r="BR468" s="14">
        <v>41536.1</v>
      </c>
      <c r="BS468" s="14">
        <v>113.1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45444</v>
      </c>
      <c r="E469" s="6" t="s">
        <v>282</v>
      </c>
      <c r="F469" s="21">
        <v>101</v>
      </c>
      <c r="G469" s="21">
        <v>100</v>
      </c>
      <c r="H469" s="8">
        <v>34281.47</v>
      </c>
      <c r="I469" s="8">
        <v>35697.4</v>
      </c>
      <c r="J469" s="8">
        <v>0</v>
      </c>
      <c r="K469" s="8">
        <v>69978.87</v>
      </c>
      <c r="L469" s="8">
        <v>519.80999999999995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69978.87</v>
      </c>
      <c r="T469" s="8">
        <v>44993.52</v>
      </c>
      <c r="U469" s="8">
        <v>279.11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45272.63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36217.21</v>
      </c>
      <c r="AW469" s="8">
        <v>45272.63</v>
      </c>
      <c r="AX469" s="9">
        <v>52</v>
      </c>
      <c r="AY469" s="9">
        <v>300</v>
      </c>
      <c r="AZ469" s="8">
        <v>370000</v>
      </c>
      <c r="BA469" s="8">
        <v>89511.33</v>
      </c>
      <c r="BB469" s="7">
        <v>80</v>
      </c>
      <c r="BC469" s="7">
        <v>62.5430277932414</v>
      </c>
      <c r="BD469" s="7">
        <v>9.77</v>
      </c>
      <c r="BE469" s="7"/>
      <c r="BF469" s="6" t="s">
        <v>419</v>
      </c>
      <c r="BG469" s="4"/>
      <c r="BH469" s="6" t="s">
        <v>485</v>
      </c>
      <c r="BI469" s="6" t="s">
        <v>736</v>
      </c>
      <c r="BJ469" s="6" t="s">
        <v>737</v>
      </c>
      <c r="BK469" s="6" t="s">
        <v>426</v>
      </c>
      <c r="BL469" s="5" t="s">
        <v>1</v>
      </c>
      <c r="BM469" s="7">
        <v>570201.61859739001</v>
      </c>
      <c r="BN469" s="5" t="s">
        <v>3</v>
      </c>
      <c r="BO469" s="7"/>
      <c r="BP469" s="10">
        <v>37910</v>
      </c>
      <c r="BQ469" s="10">
        <v>47042</v>
      </c>
      <c r="BR469" s="7">
        <v>23519.16</v>
      </c>
      <c r="BS469" s="7">
        <v>106.85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45444</v>
      </c>
      <c r="E470" s="13" t="s">
        <v>283</v>
      </c>
      <c r="F470" s="22">
        <v>80</v>
      </c>
      <c r="G470" s="22">
        <v>79</v>
      </c>
      <c r="H470" s="15">
        <v>31271.88</v>
      </c>
      <c r="I470" s="15">
        <v>27595.37</v>
      </c>
      <c r="J470" s="15">
        <v>0</v>
      </c>
      <c r="K470" s="15">
        <v>58867.25</v>
      </c>
      <c r="L470" s="15">
        <v>474.24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58867.25</v>
      </c>
      <c r="T470" s="15">
        <v>30026.31</v>
      </c>
      <c r="U470" s="15">
        <v>254.61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30280.92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8">
        <f t="shared" si="7"/>
        <v>0</v>
      </c>
      <c r="AV470" s="15">
        <v>28069.61</v>
      </c>
      <c r="AW470" s="15">
        <v>30280.92</v>
      </c>
      <c r="AX470" s="16">
        <v>52</v>
      </c>
      <c r="AY470" s="16">
        <v>300</v>
      </c>
      <c r="AZ470" s="15">
        <v>300103.55</v>
      </c>
      <c r="BA470" s="15">
        <v>81660.88</v>
      </c>
      <c r="BB470" s="14">
        <v>90</v>
      </c>
      <c r="BC470" s="14">
        <v>64.878709364875803</v>
      </c>
      <c r="BD470" s="14">
        <v>9.77</v>
      </c>
      <c r="BE470" s="14"/>
      <c r="BF470" s="13" t="s">
        <v>419</v>
      </c>
      <c r="BG470" s="11"/>
      <c r="BH470" s="13" t="s">
        <v>474</v>
      </c>
      <c r="BI470" s="13" t="s">
        <v>475</v>
      </c>
      <c r="BJ470" s="13" t="s">
        <v>4</v>
      </c>
      <c r="BK470" s="13" t="s">
        <v>426</v>
      </c>
      <c r="BL470" s="12" t="s">
        <v>1</v>
      </c>
      <c r="BM470" s="14">
        <v>479661.94984825002</v>
      </c>
      <c r="BN470" s="12" t="s">
        <v>3</v>
      </c>
      <c r="BO470" s="14"/>
      <c r="BP470" s="17">
        <v>37918</v>
      </c>
      <c r="BQ470" s="17">
        <v>47050</v>
      </c>
      <c r="BR470" s="14">
        <v>13566.4</v>
      </c>
      <c r="BS470" s="14">
        <v>58.59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45444</v>
      </c>
      <c r="E471" s="6" t="s">
        <v>284</v>
      </c>
      <c r="F471" s="21">
        <v>193</v>
      </c>
      <c r="G471" s="21">
        <v>192</v>
      </c>
      <c r="H471" s="8">
        <v>31622.01</v>
      </c>
      <c r="I471" s="8">
        <v>45947.34</v>
      </c>
      <c r="J471" s="8">
        <v>0</v>
      </c>
      <c r="K471" s="8">
        <v>77569.350000000006</v>
      </c>
      <c r="L471" s="8">
        <v>462.23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77569.350000000006</v>
      </c>
      <c r="T471" s="8">
        <v>91018.97</v>
      </c>
      <c r="U471" s="8">
        <v>247.44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91266.41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46409.57</v>
      </c>
      <c r="AW471" s="8">
        <v>91266.41</v>
      </c>
      <c r="AX471" s="9">
        <v>54</v>
      </c>
      <c r="AY471" s="9">
        <v>300</v>
      </c>
      <c r="AZ471" s="8">
        <v>304750</v>
      </c>
      <c r="BA471" s="8">
        <v>81942.48</v>
      </c>
      <c r="BB471" s="7">
        <v>90</v>
      </c>
      <c r="BC471" s="7">
        <v>85.196853939495099</v>
      </c>
      <c r="BD471" s="7">
        <v>9.39</v>
      </c>
      <c r="BE471" s="7"/>
      <c r="BF471" s="6" t="s">
        <v>419</v>
      </c>
      <c r="BG471" s="4"/>
      <c r="BH471" s="6" t="s">
        <v>474</v>
      </c>
      <c r="BI471" s="6" t="s">
        <v>475</v>
      </c>
      <c r="BJ471" s="6" t="s">
        <v>633</v>
      </c>
      <c r="BK471" s="6" t="s">
        <v>426</v>
      </c>
      <c r="BL471" s="5" t="s">
        <v>1</v>
      </c>
      <c r="BM471" s="7">
        <v>632050.34496194997</v>
      </c>
      <c r="BN471" s="5" t="s">
        <v>3</v>
      </c>
      <c r="BO471" s="7"/>
      <c r="BP471" s="10">
        <v>37974</v>
      </c>
      <c r="BQ471" s="10">
        <v>47106</v>
      </c>
      <c r="BR471" s="7">
        <v>37234.42</v>
      </c>
      <c r="BS471" s="7">
        <v>80.489999999999995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45444</v>
      </c>
      <c r="E472" s="13" t="s">
        <v>738</v>
      </c>
      <c r="F472" s="22">
        <v>17</v>
      </c>
      <c r="G472" s="22">
        <v>16</v>
      </c>
      <c r="H472" s="15">
        <v>53882.34</v>
      </c>
      <c r="I472" s="15">
        <v>14007.85</v>
      </c>
      <c r="J472" s="15">
        <v>0</v>
      </c>
      <c r="K472" s="15">
        <v>67890.19</v>
      </c>
      <c r="L472" s="15">
        <v>918.06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67890.19</v>
      </c>
      <c r="T472" s="15">
        <v>8239.76</v>
      </c>
      <c r="U472" s="15">
        <v>452.61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8692.3700000000008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</v>
      </c>
      <c r="AT472" s="15">
        <v>0</v>
      </c>
      <c r="AU472" s="8">
        <f t="shared" si="7"/>
        <v>0</v>
      </c>
      <c r="AV472" s="15">
        <v>14925.91</v>
      </c>
      <c r="AW472" s="15">
        <v>8692.3700000000008</v>
      </c>
      <c r="AX472" s="16">
        <v>47</v>
      </c>
      <c r="AY472" s="16">
        <v>300</v>
      </c>
      <c r="AZ472" s="15">
        <v>552396.73</v>
      </c>
      <c r="BA472" s="15">
        <v>149907.15</v>
      </c>
      <c r="BB472" s="14">
        <v>89</v>
      </c>
      <c r="BC472" s="14">
        <v>40.306462433579703</v>
      </c>
      <c r="BD472" s="14">
        <v>10.08</v>
      </c>
      <c r="BE472" s="14"/>
      <c r="BF472" s="13" t="s">
        <v>419</v>
      </c>
      <c r="BG472" s="11"/>
      <c r="BH472" s="13" t="s">
        <v>436</v>
      </c>
      <c r="BI472" s="13" t="s">
        <v>437</v>
      </c>
      <c r="BJ472" s="13" t="s">
        <v>739</v>
      </c>
      <c r="BK472" s="13" t="s">
        <v>426</v>
      </c>
      <c r="BL472" s="12" t="s">
        <v>1</v>
      </c>
      <c r="BM472" s="14">
        <v>553182.64248743001</v>
      </c>
      <c r="BN472" s="12" t="s">
        <v>3</v>
      </c>
      <c r="BO472" s="14"/>
      <c r="BP472" s="17">
        <v>37747</v>
      </c>
      <c r="BQ472" s="17">
        <v>46879</v>
      </c>
      <c r="BR472" s="14">
        <v>6009.84</v>
      </c>
      <c r="BS472" s="14">
        <v>146.25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45444</v>
      </c>
      <c r="E473" s="6" t="s">
        <v>740</v>
      </c>
      <c r="F473" s="21">
        <v>0</v>
      </c>
      <c r="G473" s="21">
        <v>1</v>
      </c>
      <c r="H473" s="8">
        <v>40085.040000000001</v>
      </c>
      <c r="I473" s="8">
        <v>500.27</v>
      </c>
      <c r="J473" s="8">
        <v>0</v>
      </c>
      <c r="K473" s="8">
        <v>40585.31</v>
      </c>
      <c r="L473" s="8">
        <v>461.78</v>
      </c>
      <c r="M473" s="8">
        <v>0</v>
      </c>
      <c r="N473" s="8">
        <v>0</v>
      </c>
      <c r="O473" s="8">
        <v>500.27</v>
      </c>
      <c r="P473" s="8">
        <v>461.78</v>
      </c>
      <c r="Q473" s="8">
        <v>0</v>
      </c>
      <c r="R473" s="8">
        <v>0</v>
      </c>
      <c r="S473" s="8">
        <v>39623.26</v>
      </c>
      <c r="T473" s="8">
        <v>354.75</v>
      </c>
      <c r="U473" s="8">
        <v>350.74</v>
      </c>
      <c r="V473" s="8">
        <v>0</v>
      </c>
      <c r="W473" s="8">
        <v>354.75</v>
      </c>
      <c r="X473" s="8">
        <v>350.74</v>
      </c>
      <c r="Y473" s="8">
        <v>0</v>
      </c>
      <c r="Z473" s="8">
        <v>0</v>
      </c>
      <c r="AA473" s="8">
        <v>0</v>
      </c>
      <c r="AB473" s="8">
        <v>148</v>
      </c>
      <c r="AC473" s="8">
        <v>0</v>
      </c>
      <c r="AD473" s="8">
        <v>0</v>
      </c>
      <c r="AE473" s="8">
        <v>0</v>
      </c>
      <c r="AF473" s="8">
        <v>0</v>
      </c>
      <c r="AG473" s="8">
        <v>23.45</v>
      </c>
      <c r="AH473" s="8">
        <v>105.66</v>
      </c>
      <c r="AI473" s="8">
        <v>0.01</v>
      </c>
      <c r="AJ473" s="8">
        <v>148</v>
      </c>
      <c r="AK473" s="8">
        <v>0</v>
      </c>
      <c r="AL473" s="8">
        <v>0</v>
      </c>
      <c r="AM473" s="8">
        <v>42.5</v>
      </c>
      <c r="AN473" s="8">
        <v>0</v>
      </c>
      <c r="AO473" s="8">
        <v>105.66</v>
      </c>
      <c r="AP473" s="8">
        <v>0.01</v>
      </c>
      <c r="AQ473" s="8">
        <v>0.03</v>
      </c>
      <c r="AR473" s="8">
        <v>0</v>
      </c>
      <c r="AS473" s="8">
        <v>0</v>
      </c>
      <c r="AT473" s="8">
        <v>0</v>
      </c>
      <c r="AU473" s="8">
        <f t="shared" si="7"/>
        <v>2240.8599999999997</v>
      </c>
      <c r="AV473" s="8">
        <v>0</v>
      </c>
      <c r="AW473" s="8">
        <v>0</v>
      </c>
      <c r="AX473" s="9">
        <v>64</v>
      </c>
      <c r="AY473" s="9">
        <v>360</v>
      </c>
      <c r="AZ473" s="8">
        <v>273041.57</v>
      </c>
      <c r="BA473" s="8">
        <v>88825</v>
      </c>
      <c r="BB473" s="7">
        <v>85</v>
      </c>
      <c r="BC473" s="7">
        <v>37.916995215310997</v>
      </c>
      <c r="BD473" s="7">
        <v>10.5</v>
      </c>
      <c r="BE473" s="7"/>
      <c r="BF473" s="6" t="s">
        <v>419</v>
      </c>
      <c r="BG473" s="4"/>
      <c r="BH473" s="6" t="s">
        <v>420</v>
      </c>
      <c r="BI473" s="6" t="s">
        <v>421</v>
      </c>
      <c r="BJ473" s="6" t="s">
        <v>642</v>
      </c>
      <c r="BK473" s="6" t="s">
        <v>423</v>
      </c>
      <c r="BL473" s="5" t="s">
        <v>1</v>
      </c>
      <c r="BM473" s="7">
        <v>322858.12826222001</v>
      </c>
      <c r="BN473" s="5" t="s">
        <v>3</v>
      </c>
      <c r="BO473" s="7"/>
      <c r="BP473" s="10">
        <v>36439</v>
      </c>
      <c r="BQ473" s="10">
        <v>47397</v>
      </c>
      <c r="BR473" s="7">
        <v>0</v>
      </c>
      <c r="BS473" s="7">
        <v>148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45444</v>
      </c>
      <c r="E474" s="13" t="s">
        <v>741</v>
      </c>
      <c r="F474" s="22">
        <v>44</v>
      </c>
      <c r="G474" s="22">
        <v>43</v>
      </c>
      <c r="H474" s="15">
        <v>40418.769999999997</v>
      </c>
      <c r="I474" s="15">
        <v>16697.57</v>
      </c>
      <c r="J474" s="15">
        <v>0</v>
      </c>
      <c r="K474" s="15">
        <v>57116.34</v>
      </c>
      <c r="L474" s="15">
        <v>458.86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57116.34</v>
      </c>
      <c r="T474" s="15">
        <v>19053.310000000001</v>
      </c>
      <c r="U474" s="15">
        <v>353.66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19406.97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0</v>
      </c>
      <c r="AV474" s="15">
        <v>17156.43</v>
      </c>
      <c r="AW474" s="15">
        <v>19406.97</v>
      </c>
      <c r="AX474" s="16">
        <v>65</v>
      </c>
      <c r="AY474" s="16">
        <v>360</v>
      </c>
      <c r="AZ474" s="15">
        <v>274368.2</v>
      </c>
      <c r="BA474" s="15">
        <v>88825</v>
      </c>
      <c r="BB474" s="14">
        <v>85</v>
      </c>
      <c r="BC474" s="14">
        <v>54.656784688995202</v>
      </c>
      <c r="BD474" s="14">
        <v>10.5</v>
      </c>
      <c r="BE474" s="14"/>
      <c r="BF474" s="13" t="s">
        <v>419</v>
      </c>
      <c r="BG474" s="11"/>
      <c r="BH474" s="13" t="s">
        <v>420</v>
      </c>
      <c r="BI474" s="13" t="s">
        <v>421</v>
      </c>
      <c r="BJ474" s="13" t="s">
        <v>642</v>
      </c>
      <c r="BK474" s="13" t="s">
        <v>426</v>
      </c>
      <c r="BL474" s="12" t="s">
        <v>1</v>
      </c>
      <c r="BM474" s="14">
        <v>465395.19023897999</v>
      </c>
      <c r="BN474" s="12" t="s">
        <v>3</v>
      </c>
      <c r="BO474" s="14"/>
      <c r="BP474" s="17">
        <v>36458</v>
      </c>
      <c r="BQ474" s="17">
        <v>47416</v>
      </c>
      <c r="BR474" s="14">
        <v>11394.51</v>
      </c>
      <c r="BS474" s="14">
        <v>148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45444</v>
      </c>
      <c r="E475" s="6" t="s">
        <v>331</v>
      </c>
      <c r="F475" s="21">
        <v>1</v>
      </c>
      <c r="G475" s="21">
        <v>1</v>
      </c>
      <c r="H475" s="8">
        <v>39793.269999999997</v>
      </c>
      <c r="I475" s="8">
        <v>416.88</v>
      </c>
      <c r="J475" s="8">
        <v>0</v>
      </c>
      <c r="K475" s="8">
        <v>40210.15</v>
      </c>
      <c r="L475" s="8">
        <v>399.33</v>
      </c>
      <c r="M475" s="8">
        <v>0</v>
      </c>
      <c r="N475" s="8">
        <v>0</v>
      </c>
      <c r="O475" s="8">
        <v>393.82</v>
      </c>
      <c r="P475" s="8">
        <v>0</v>
      </c>
      <c r="Q475" s="8">
        <v>0</v>
      </c>
      <c r="R475" s="8">
        <v>0</v>
      </c>
      <c r="S475" s="8">
        <v>39816.33</v>
      </c>
      <c r="T475" s="8">
        <v>351.65</v>
      </c>
      <c r="U475" s="8">
        <v>348.19</v>
      </c>
      <c r="V475" s="8">
        <v>0</v>
      </c>
      <c r="W475" s="8">
        <v>351.65</v>
      </c>
      <c r="X475" s="8">
        <v>0</v>
      </c>
      <c r="Y475" s="8">
        <v>0</v>
      </c>
      <c r="Z475" s="8">
        <v>0</v>
      </c>
      <c r="AA475" s="8">
        <v>348.19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-29.91</v>
      </c>
      <c r="AH475" s="8">
        <v>0</v>
      </c>
      <c r="AI475" s="8">
        <v>0</v>
      </c>
      <c r="AJ475" s="8">
        <v>148</v>
      </c>
      <c r="AK475" s="8">
        <v>0</v>
      </c>
      <c r="AL475" s="8">
        <v>0</v>
      </c>
      <c r="AM475" s="8">
        <v>44.23</v>
      </c>
      <c r="AN475" s="8">
        <v>0</v>
      </c>
      <c r="AO475" s="8">
        <v>98.51</v>
      </c>
      <c r="AP475" s="8">
        <v>0.06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1006.3599999999999</v>
      </c>
      <c r="AV475" s="8">
        <v>422.39</v>
      </c>
      <c r="AW475" s="8">
        <v>348.19</v>
      </c>
      <c r="AX475" s="9">
        <v>71</v>
      </c>
      <c r="AY475" s="9">
        <v>360</v>
      </c>
      <c r="AZ475" s="8">
        <v>265578.19</v>
      </c>
      <c r="BA475" s="8">
        <v>81719</v>
      </c>
      <c r="BB475" s="7">
        <v>85</v>
      </c>
      <c r="BC475" s="7">
        <v>41.414946952361099</v>
      </c>
      <c r="BD475" s="7">
        <v>10.5</v>
      </c>
      <c r="BE475" s="7"/>
      <c r="BF475" s="6" t="s">
        <v>419</v>
      </c>
      <c r="BG475" s="4"/>
      <c r="BH475" s="6" t="s">
        <v>420</v>
      </c>
      <c r="BI475" s="6" t="s">
        <v>421</v>
      </c>
      <c r="BJ475" s="6" t="s">
        <v>424</v>
      </c>
      <c r="BK475" s="6" t="s">
        <v>425</v>
      </c>
      <c r="BL475" s="5" t="s">
        <v>1</v>
      </c>
      <c r="BM475" s="7">
        <v>324431.30065701</v>
      </c>
      <c r="BN475" s="5" t="s">
        <v>3</v>
      </c>
      <c r="BO475" s="7"/>
      <c r="BP475" s="10">
        <v>36630</v>
      </c>
      <c r="BQ475" s="10">
        <v>47587</v>
      </c>
      <c r="BR475" s="7">
        <v>246.57</v>
      </c>
      <c r="BS475" s="7">
        <v>148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45444</v>
      </c>
      <c r="E476" s="13" t="s">
        <v>310</v>
      </c>
      <c r="F476" s="22">
        <v>0</v>
      </c>
      <c r="G476" s="22">
        <v>0</v>
      </c>
      <c r="H476" s="15">
        <v>40468.379999999997</v>
      </c>
      <c r="I476" s="15">
        <v>0</v>
      </c>
      <c r="J476" s="15">
        <v>0</v>
      </c>
      <c r="K476" s="15">
        <v>40468.379999999997</v>
      </c>
      <c r="L476" s="15">
        <v>370.37</v>
      </c>
      <c r="M476" s="15">
        <v>0</v>
      </c>
      <c r="N476" s="15">
        <v>0</v>
      </c>
      <c r="O476" s="15">
        <v>0</v>
      </c>
      <c r="P476" s="15">
        <v>370.37</v>
      </c>
      <c r="Q476" s="15">
        <v>0</v>
      </c>
      <c r="R476" s="15">
        <v>0</v>
      </c>
      <c r="S476" s="15">
        <v>40098.01</v>
      </c>
      <c r="T476" s="15">
        <v>0</v>
      </c>
      <c r="U476" s="15">
        <v>354.1</v>
      </c>
      <c r="V476" s="15">
        <v>0</v>
      </c>
      <c r="W476" s="15">
        <v>0</v>
      </c>
      <c r="X476" s="15">
        <v>354.1</v>
      </c>
      <c r="Y476" s="15">
        <v>0</v>
      </c>
      <c r="Z476" s="15">
        <v>0</v>
      </c>
      <c r="AA476" s="15">
        <v>0</v>
      </c>
      <c r="AB476" s="15">
        <v>132</v>
      </c>
      <c r="AC476" s="15">
        <v>0</v>
      </c>
      <c r="AD476" s="15">
        <v>0</v>
      </c>
      <c r="AE476" s="15">
        <v>0</v>
      </c>
      <c r="AF476" s="15">
        <v>0</v>
      </c>
      <c r="AG476" s="15">
        <v>0.13</v>
      </c>
      <c r="AH476" s="15">
        <v>94.23</v>
      </c>
      <c r="AI476" s="15">
        <v>0.19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0</v>
      </c>
      <c r="AR476" s="15">
        <v>0</v>
      </c>
      <c r="AS476" s="15">
        <v>951.02</v>
      </c>
      <c r="AT476" s="15">
        <v>0</v>
      </c>
      <c r="AU476" s="8">
        <f t="shared" si="7"/>
        <v>1.1368683772161603E-13</v>
      </c>
      <c r="AV476" s="15">
        <v>0</v>
      </c>
      <c r="AW476" s="15">
        <v>0</v>
      </c>
      <c r="AX476" s="16">
        <v>76</v>
      </c>
      <c r="AY476" s="16">
        <v>360</v>
      </c>
      <c r="AZ476" s="15">
        <v>250373.46</v>
      </c>
      <c r="BA476" s="15">
        <v>79200</v>
      </c>
      <c r="BB476" s="14">
        <v>90</v>
      </c>
      <c r="BC476" s="14">
        <v>45.565920454545498</v>
      </c>
      <c r="BD476" s="14">
        <v>10.5</v>
      </c>
      <c r="BE476" s="14"/>
      <c r="BF476" s="13" t="s">
        <v>419</v>
      </c>
      <c r="BG476" s="11"/>
      <c r="BH476" s="13" t="s">
        <v>420</v>
      </c>
      <c r="BI476" s="13" t="s">
        <v>421</v>
      </c>
      <c r="BJ476" s="13" t="s">
        <v>424</v>
      </c>
      <c r="BK476" s="13" t="s">
        <v>423</v>
      </c>
      <c r="BL476" s="12" t="s">
        <v>1</v>
      </c>
      <c r="BM476" s="14">
        <v>326726.48478797002</v>
      </c>
      <c r="BN476" s="12" t="s">
        <v>3</v>
      </c>
      <c r="BO476" s="14"/>
      <c r="BP476" s="17">
        <v>36801</v>
      </c>
      <c r="BQ476" s="17">
        <v>47758</v>
      </c>
      <c r="BR476" s="14">
        <v>0</v>
      </c>
      <c r="BS476" s="14">
        <v>132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45444</v>
      </c>
      <c r="E477" s="6" t="s">
        <v>742</v>
      </c>
      <c r="F477" s="21">
        <v>3</v>
      </c>
      <c r="G477" s="21">
        <v>2</v>
      </c>
      <c r="H477" s="8">
        <v>42624.11</v>
      </c>
      <c r="I477" s="8">
        <v>1036.3399999999999</v>
      </c>
      <c r="J477" s="8">
        <v>0</v>
      </c>
      <c r="K477" s="8">
        <v>43660.45</v>
      </c>
      <c r="L477" s="8">
        <v>351.51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43660.45</v>
      </c>
      <c r="T477" s="8">
        <v>971.92</v>
      </c>
      <c r="U477" s="8">
        <v>372.96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1344.88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0</v>
      </c>
      <c r="AV477" s="8">
        <v>1387.85</v>
      </c>
      <c r="AW477" s="8">
        <v>1344.88</v>
      </c>
      <c r="AX477" s="9">
        <v>82</v>
      </c>
      <c r="AY477" s="9">
        <v>360</v>
      </c>
      <c r="AZ477" s="8">
        <v>260891.58</v>
      </c>
      <c r="BA477" s="8">
        <v>79200</v>
      </c>
      <c r="BB477" s="7">
        <v>90</v>
      </c>
      <c r="BC477" s="7">
        <v>49.614147727272702</v>
      </c>
      <c r="BD477" s="7">
        <v>10.5</v>
      </c>
      <c r="BE477" s="7"/>
      <c r="BF477" s="6" t="s">
        <v>419</v>
      </c>
      <c r="BG477" s="4"/>
      <c r="BH477" s="6" t="s">
        <v>420</v>
      </c>
      <c r="BI477" s="6" t="s">
        <v>421</v>
      </c>
      <c r="BJ477" s="6" t="s">
        <v>424</v>
      </c>
      <c r="BK477" s="6" t="s">
        <v>425</v>
      </c>
      <c r="BL477" s="5" t="s">
        <v>1</v>
      </c>
      <c r="BM477" s="7">
        <v>355753.94770865003</v>
      </c>
      <c r="BN477" s="5" t="s">
        <v>3</v>
      </c>
      <c r="BO477" s="7"/>
      <c r="BP477" s="10">
        <v>37001</v>
      </c>
      <c r="BQ477" s="10">
        <v>47958</v>
      </c>
      <c r="BR477" s="7">
        <v>679.71</v>
      </c>
      <c r="BS477" s="7">
        <v>132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45444</v>
      </c>
      <c r="E478" s="13" t="s">
        <v>743</v>
      </c>
      <c r="F478" s="22">
        <v>15</v>
      </c>
      <c r="G478" s="22">
        <v>14</v>
      </c>
      <c r="H478" s="15">
        <v>14581.28</v>
      </c>
      <c r="I478" s="15">
        <v>9543.2199999999993</v>
      </c>
      <c r="J478" s="15">
        <v>0</v>
      </c>
      <c r="K478" s="15">
        <v>24124.5</v>
      </c>
      <c r="L478" s="15">
        <v>684.93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24124.5</v>
      </c>
      <c r="T478" s="15">
        <v>2387.1999999999998</v>
      </c>
      <c r="U478" s="15">
        <v>127.59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2514.79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0</v>
      </c>
      <c r="AV478" s="15">
        <v>10228.15</v>
      </c>
      <c r="AW478" s="15">
        <v>2514.79</v>
      </c>
      <c r="AX478" s="16">
        <v>81</v>
      </c>
      <c r="AY478" s="16">
        <v>360</v>
      </c>
      <c r="AZ478" s="15">
        <v>307586.45</v>
      </c>
      <c r="BA478" s="15">
        <v>88825</v>
      </c>
      <c r="BB478" s="14">
        <v>85</v>
      </c>
      <c r="BC478" s="14">
        <v>23.085645933014401</v>
      </c>
      <c r="BD478" s="14">
        <v>10.5</v>
      </c>
      <c r="BE478" s="14"/>
      <c r="BF478" s="13" t="s">
        <v>419</v>
      </c>
      <c r="BG478" s="11"/>
      <c r="BH478" s="13" t="s">
        <v>420</v>
      </c>
      <c r="BI478" s="13" t="s">
        <v>421</v>
      </c>
      <c r="BJ478" s="13" t="s">
        <v>424</v>
      </c>
      <c r="BK478" s="13" t="s">
        <v>426</v>
      </c>
      <c r="BL478" s="12" t="s">
        <v>1</v>
      </c>
      <c r="BM478" s="14">
        <v>196571.17852650001</v>
      </c>
      <c r="BN478" s="12" t="s">
        <v>3</v>
      </c>
      <c r="BO478" s="14"/>
      <c r="BP478" s="17">
        <v>36967</v>
      </c>
      <c r="BQ478" s="17">
        <v>47924</v>
      </c>
      <c r="BR478" s="14">
        <v>3810.45</v>
      </c>
      <c r="BS478" s="14">
        <v>148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45444</v>
      </c>
      <c r="E479" s="6" t="s">
        <v>744</v>
      </c>
      <c r="F479" s="21">
        <v>0</v>
      </c>
      <c r="G479" s="21">
        <v>0</v>
      </c>
      <c r="H479" s="8">
        <v>46271.45</v>
      </c>
      <c r="I479" s="8">
        <v>0</v>
      </c>
      <c r="J479" s="8">
        <v>0</v>
      </c>
      <c r="K479" s="8">
        <v>46271.45</v>
      </c>
      <c r="L479" s="8">
        <v>407.64</v>
      </c>
      <c r="M479" s="8">
        <v>0</v>
      </c>
      <c r="N479" s="8">
        <v>0</v>
      </c>
      <c r="O479" s="8">
        <v>0</v>
      </c>
      <c r="P479" s="8">
        <v>407.64</v>
      </c>
      <c r="Q479" s="8">
        <v>0</v>
      </c>
      <c r="R479" s="8">
        <v>0</v>
      </c>
      <c r="S479" s="8">
        <v>45863.81</v>
      </c>
      <c r="T479" s="8">
        <v>0</v>
      </c>
      <c r="U479" s="8">
        <v>404.88</v>
      </c>
      <c r="V479" s="8">
        <v>0</v>
      </c>
      <c r="W479" s="8">
        <v>0</v>
      </c>
      <c r="X479" s="8">
        <v>404.88</v>
      </c>
      <c r="Y479" s="8">
        <v>0</v>
      </c>
      <c r="Z479" s="8">
        <v>0</v>
      </c>
      <c r="AA479" s="8">
        <v>0</v>
      </c>
      <c r="AB479" s="8">
        <v>148</v>
      </c>
      <c r="AC479" s="8">
        <v>0</v>
      </c>
      <c r="AD479" s="8">
        <v>0</v>
      </c>
      <c r="AE479" s="8">
        <v>0</v>
      </c>
      <c r="AF479" s="8">
        <v>0</v>
      </c>
      <c r="AG479" s="8">
        <v>15.46</v>
      </c>
      <c r="AH479" s="8">
        <v>105.68</v>
      </c>
      <c r="AI479" s="8">
        <v>0.19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8.56</v>
      </c>
      <c r="AR479" s="8">
        <v>0</v>
      </c>
      <c r="AS479" s="8">
        <v>4.28</v>
      </c>
      <c r="AT479" s="8">
        <v>0</v>
      </c>
      <c r="AU479" s="8">
        <f t="shared" si="7"/>
        <v>1086.1300000000001</v>
      </c>
      <c r="AV479" s="8">
        <v>0</v>
      </c>
      <c r="AW479" s="8">
        <v>0</v>
      </c>
      <c r="AX479" s="9">
        <v>78</v>
      </c>
      <c r="AY479" s="9">
        <v>360</v>
      </c>
      <c r="AZ479" s="8">
        <v>301583.45</v>
      </c>
      <c r="BA479" s="8">
        <v>88825</v>
      </c>
      <c r="BB479" s="7">
        <v>85</v>
      </c>
      <c r="BC479" s="7">
        <v>43.888813397129198</v>
      </c>
      <c r="BD479" s="7">
        <v>10.5</v>
      </c>
      <c r="BE479" s="7"/>
      <c r="BF479" s="6" t="s">
        <v>419</v>
      </c>
      <c r="BG479" s="4"/>
      <c r="BH479" s="6" t="s">
        <v>420</v>
      </c>
      <c r="BI479" s="6" t="s">
        <v>421</v>
      </c>
      <c r="BJ479" s="6" t="s">
        <v>424</v>
      </c>
      <c r="BK479" s="6" t="s">
        <v>423</v>
      </c>
      <c r="BL479" s="5" t="s">
        <v>1</v>
      </c>
      <c r="BM479" s="7">
        <v>373707.35905057</v>
      </c>
      <c r="BN479" s="5" t="s">
        <v>3</v>
      </c>
      <c r="BO479" s="7"/>
      <c r="BP479" s="10">
        <v>36862</v>
      </c>
      <c r="BQ479" s="10">
        <v>47819</v>
      </c>
      <c r="BR479" s="7">
        <v>0</v>
      </c>
      <c r="BS479" s="7">
        <v>148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45444</v>
      </c>
      <c r="E480" s="13" t="s">
        <v>745</v>
      </c>
      <c r="F480" s="22">
        <v>0</v>
      </c>
      <c r="G480" s="22">
        <v>0</v>
      </c>
      <c r="H480" s="15">
        <v>34905.56</v>
      </c>
      <c r="I480" s="15">
        <v>0</v>
      </c>
      <c r="J480" s="15">
        <v>0</v>
      </c>
      <c r="K480" s="15">
        <v>34905.56</v>
      </c>
      <c r="L480" s="15">
        <v>507.1</v>
      </c>
      <c r="M480" s="15">
        <v>0</v>
      </c>
      <c r="N480" s="15">
        <v>0</v>
      </c>
      <c r="O480" s="15">
        <v>0</v>
      </c>
      <c r="P480" s="15">
        <v>507.1</v>
      </c>
      <c r="Q480" s="15">
        <v>0</v>
      </c>
      <c r="R480" s="15">
        <v>0</v>
      </c>
      <c r="S480" s="15">
        <v>34398.46</v>
      </c>
      <c r="T480" s="15">
        <v>0</v>
      </c>
      <c r="U480" s="15">
        <v>305.42</v>
      </c>
      <c r="V480" s="15">
        <v>0</v>
      </c>
      <c r="W480" s="15">
        <v>0</v>
      </c>
      <c r="X480" s="15">
        <v>305.42</v>
      </c>
      <c r="Y480" s="15">
        <v>0</v>
      </c>
      <c r="Z480" s="15">
        <v>0</v>
      </c>
      <c r="AA480" s="15">
        <v>0</v>
      </c>
      <c r="AB480" s="15">
        <v>148</v>
      </c>
      <c r="AC480" s="15">
        <v>0</v>
      </c>
      <c r="AD480" s="15">
        <v>0</v>
      </c>
      <c r="AE480" s="15">
        <v>0</v>
      </c>
      <c r="AF480" s="15">
        <v>0</v>
      </c>
      <c r="AG480" s="15">
        <v>20.16</v>
      </c>
      <c r="AH480" s="15">
        <v>105.68</v>
      </c>
      <c r="AI480" s="15">
        <v>0.19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3.6819999999999999E-3</v>
      </c>
      <c r="AU480" s="8">
        <f t="shared" si="7"/>
        <v>1086.5463180000002</v>
      </c>
      <c r="AV480" s="15">
        <v>0</v>
      </c>
      <c r="AW480" s="15">
        <v>0</v>
      </c>
      <c r="AX480" s="16">
        <v>78</v>
      </c>
      <c r="AY480" s="16">
        <v>360</v>
      </c>
      <c r="AZ480" s="15">
        <v>302895.55</v>
      </c>
      <c r="BA480" s="15">
        <v>88825</v>
      </c>
      <c r="BB480" s="14">
        <v>85</v>
      </c>
      <c r="BC480" s="14">
        <v>32.9171866028708</v>
      </c>
      <c r="BD480" s="14">
        <v>10.5</v>
      </c>
      <c r="BE480" s="14"/>
      <c r="BF480" s="13" t="s">
        <v>419</v>
      </c>
      <c r="BG480" s="11"/>
      <c r="BH480" s="13" t="s">
        <v>420</v>
      </c>
      <c r="BI480" s="13" t="s">
        <v>421</v>
      </c>
      <c r="BJ480" s="13" t="s">
        <v>424</v>
      </c>
      <c r="BK480" s="13" t="s">
        <v>423</v>
      </c>
      <c r="BL480" s="12" t="s">
        <v>1</v>
      </c>
      <c r="BM480" s="14">
        <v>280285.42857662</v>
      </c>
      <c r="BN480" s="12" t="s">
        <v>3</v>
      </c>
      <c r="BO480" s="14"/>
      <c r="BP480" s="17">
        <v>36879</v>
      </c>
      <c r="BQ480" s="17">
        <v>47836</v>
      </c>
      <c r="BR480" s="14">
        <v>0</v>
      </c>
      <c r="BS480" s="14">
        <v>148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45444</v>
      </c>
      <c r="E481" s="6" t="s">
        <v>746</v>
      </c>
      <c r="F481" s="21">
        <v>1</v>
      </c>
      <c r="G481" s="21">
        <v>0</v>
      </c>
      <c r="H481" s="8">
        <v>46161.8</v>
      </c>
      <c r="I481" s="8">
        <v>405.06</v>
      </c>
      <c r="J481" s="8">
        <v>0</v>
      </c>
      <c r="K481" s="8">
        <v>46566.86</v>
      </c>
      <c r="L481" s="8">
        <v>408.6</v>
      </c>
      <c r="M481" s="8">
        <v>0</v>
      </c>
      <c r="N481" s="8">
        <v>0</v>
      </c>
      <c r="O481" s="8">
        <v>362.92</v>
      </c>
      <c r="P481" s="8">
        <v>0</v>
      </c>
      <c r="Q481" s="8">
        <v>0</v>
      </c>
      <c r="R481" s="8">
        <v>0</v>
      </c>
      <c r="S481" s="8">
        <v>46203.94</v>
      </c>
      <c r="T481" s="8">
        <v>407.46</v>
      </c>
      <c r="U481" s="8">
        <v>403.92</v>
      </c>
      <c r="V481" s="8">
        <v>0</v>
      </c>
      <c r="W481" s="8">
        <v>407.46</v>
      </c>
      <c r="X481" s="8">
        <v>0</v>
      </c>
      <c r="Y481" s="8">
        <v>0</v>
      </c>
      <c r="Z481" s="8">
        <v>0</v>
      </c>
      <c r="AA481" s="8">
        <v>403.92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20.32</v>
      </c>
      <c r="AH481" s="8">
        <v>0</v>
      </c>
      <c r="AI481" s="8">
        <v>0</v>
      </c>
      <c r="AJ481" s="8">
        <v>148</v>
      </c>
      <c r="AK481" s="8">
        <v>0</v>
      </c>
      <c r="AL481" s="8">
        <v>0</v>
      </c>
      <c r="AM481" s="8">
        <v>42.14</v>
      </c>
      <c r="AN481" s="8">
        <v>0</v>
      </c>
      <c r="AO481" s="8">
        <v>105.68</v>
      </c>
      <c r="AP481" s="8">
        <v>0.22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1086.74</v>
      </c>
      <c r="AV481" s="8">
        <v>450.74</v>
      </c>
      <c r="AW481" s="8">
        <v>403.92</v>
      </c>
      <c r="AX481" s="9">
        <v>78</v>
      </c>
      <c r="AY481" s="9">
        <v>360</v>
      </c>
      <c r="AZ481" s="8">
        <v>302944.65999999997</v>
      </c>
      <c r="BA481" s="8">
        <v>88825</v>
      </c>
      <c r="BB481" s="7">
        <v>85</v>
      </c>
      <c r="BC481" s="7">
        <v>44.214296650717699</v>
      </c>
      <c r="BD481" s="7">
        <v>10.5</v>
      </c>
      <c r="BE481" s="7"/>
      <c r="BF481" s="6" t="s">
        <v>419</v>
      </c>
      <c r="BG481" s="4"/>
      <c r="BH481" s="6" t="s">
        <v>420</v>
      </c>
      <c r="BI481" s="6" t="s">
        <v>421</v>
      </c>
      <c r="BJ481" s="6" t="s">
        <v>424</v>
      </c>
      <c r="BK481" s="6" t="s">
        <v>425</v>
      </c>
      <c r="BL481" s="5" t="s">
        <v>1</v>
      </c>
      <c r="BM481" s="7">
        <v>376478.80529618001</v>
      </c>
      <c r="BN481" s="5" t="s">
        <v>3</v>
      </c>
      <c r="BO481" s="7"/>
      <c r="BP481" s="10">
        <v>36880</v>
      </c>
      <c r="BQ481" s="10">
        <v>47837</v>
      </c>
      <c r="BR481" s="7">
        <v>253.9</v>
      </c>
      <c r="BS481" s="7">
        <v>148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45444</v>
      </c>
      <c r="E482" s="13" t="s">
        <v>285</v>
      </c>
      <c r="F482" s="22">
        <v>110</v>
      </c>
      <c r="G482" s="22">
        <v>109</v>
      </c>
      <c r="H482" s="15">
        <v>47003.78</v>
      </c>
      <c r="I482" s="15">
        <v>28268.22</v>
      </c>
      <c r="J482" s="15">
        <v>0</v>
      </c>
      <c r="K482" s="15">
        <v>75272</v>
      </c>
      <c r="L482" s="15">
        <v>401.24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75272</v>
      </c>
      <c r="T482" s="15">
        <v>61108.98</v>
      </c>
      <c r="U482" s="15">
        <v>411.28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61520.26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28669.46</v>
      </c>
      <c r="AW482" s="15">
        <v>61520.26</v>
      </c>
      <c r="AX482" s="16">
        <v>80</v>
      </c>
      <c r="AY482" s="16">
        <v>360</v>
      </c>
      <c r="AZ482" s="15">
        <v>307696.8</v>
      </c>
      <c r="BA482" s="15">
        <v>88825</v>
      </c>
      <c r="BB482" s="14">
        <v>85</v>
      </c>
      <c r="BC482" s="14">
        <v>72.030622009569399</v>
      </c>
      <c r="BD482" s="14">
        <v>10.5</v>
      </c>
      <c r="BE482" s="14"/>
      <c r="BF482" s="13" t="s">
        <v>419</v>
      </c>
      <c r="BG482" s="11"/>
      <c r="BH482" s="13" t="s">
        <v>420</v>
      </c>
      <c r="BI482" s="13" t="s">
        <v>421</v>
      </c>
      <c r="BJ482" s="13" t="s">
        <v>424</v>
      </c>
      <c r="BK482" s="13" t="s">
        <v>426</v>
      </c>
      <c r="BL482" s="12" t="s">
        <v>1</v>
      </c>
      <c r="BM482" s="14">
        <v>613331.08458400005</v>
      </c>
      <c r="BN482" s="12" t="s">
        <v>3</v>
      </c>
      <c r="BO482" s="14"/>
      <c r="BP482" s="17">
        <v>36932</v>
      </c>
      <c r="BQ482" s="17">
        <v>47889</v>
      </c>
      <c r="BR482" s="14">
        <v>28179.57</v>
      </c>
      <c r="BS482" s="14">
        <v>148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45444</v>
      </c>
      <c r="E483" s="6" t="s">
        <v>747</v>
      </c>
      <c r="F483" s="21">
        <v>0</v>
      </c>
      <c r="G483" s="21">
        <v>0</v>
      </c>
      <c r="H483" s="8">
        <v>47003.78</v>
      </c>
      <c r="I483" s="8">
        <v>0</v>
      </c>
      <c r="J483" s="8">
        <v>0</v>
      </c>
      <c r="K483" s="8">
        <v>47003.78</v>
      </c>
      <c r="L483" s="8">
        <v>401.24</v>
      </c>
      <c r="M483" s="8">
        <v>0</v>
      </c>
      <c r="N483" s="8">
        <v>0</v>
      </c>
      <c r="O483" s="8">
        <v>0</v>
      </c>
      <c r="P483" s="8">
        <v>401.24</v>
      </c>
      <c r="Q483" s="8">
        <v>0</v>
      </c>
      <c r="R483" s="8">
        <v>0</v>
      </c>
      <c r="S483" s="8">
        <v>46602.54</v>
      </c>
      <c r="T483" s="8">
        <v>0</v>
      </c>
      <c r="U483" s="8">
        <v>411.28</v>
      </c>
      <c r="V483" s="8">
        <v>0</v>
      </c>
      <c r="W483" s="8">
        <v>0</v>
      </c>
      <c r="X483" s="8">
        <v>411.28</v>
      </c>
      <c r="Y483" s="8">
        <v>0</v>
      </c>
      <c r="Z483" s="8">
        <v>0</v>
      </c>
      <c r="AA483" s="8">
        <v>0</v>
      </c>
      <c r="AB483" s="8">
        <v>148</v>
      </c>
      <c r="AC483" s="8">
        <v>0</v>
      </c>
      <c r="AD483" s="8">
        <v>0</v>
      </c>
      <c r="AE483" s="8">
        <v>0</v>
      </c>
      <c r="AF483" s="8">
        <v>0</v>
      </c>
      <c r="AG483" s="8">
        <v>-29.63</v>
      </c>
      <c r="AH483" s="8">
        <v>105.68</v>
      </c>
      <c r="AI483" s="8">
        <v>0.19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2.4550000000000002E-3</v>
      </c>
      <c r="AU483" s="8">
        <f t="shared" si="7"/>
        <v>1036.7575449999999</v>
      </c>
      <c r="AV483" s="8">
        <v>0</v>
      </c>
      <c r="AW483" s="8">
        <v>0</v>
      </c>
      <c r="AX483" s="9">
        <v>80</v>
      </c>
      <c r="AY483" s="9">
        <v>360</v>
      </c>
      <c r="AZ483" s="8">
        <v>307696.8</v>
      </c>
      <c r="BA483" s="8">
        <v>88825</v>
      </c>
      <c r="BB483" s="7">
        <v>85</v>
      </c>
      <c r="BC483" s="7">
        <v>44.595732057416299</v>
      </c>
      <c r="BD483" s="7">
        <v>10.5</v>
      </c>
      <c r="BE483" s="7"/>
      <c r="BF483" s="6" t="s">
        <v>419</v>
      </c>
      <c r="BG483" s="4"/>
      <c r="BH483" s="6" t="s">
        <v>420</v>
      </c>
      <c r="BI483" s="6" t="s">
        <v>421</v>
      </c>
      <c r="BJ483" s="6" t="s">
        <v>424</v>
      </c>
      <c r="BK483" s="6" t="s">
        <v>423</v>
      </c>
      <c r="BL483" s="5" t="s">
        <v>1</v>
      </c>
      <c r="BM483" s="7">
        <v>379726.67662038002</v>
      </c>
      <c r="BN483" s="5" t="s">
        <v>3</v>
      </c>
      <c r="BO483" s="7"/>
      <c r="BP483" s="10">
        <v>36932</v>
      </c>
      <c r="BQ483" s="10">
        <v>47889</v>
      </c>
      <c r="BR483" s="7">
        <v>0</v>
      </c>
      <c r="BS483" s="7">
        <v>148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45444</v>
      </c>
      <c r="E484" s="13" t="s">
        <v>748</v>
      </c>
      <c r="F484" s="22">
        <v>0</v>
      </c>
      <c r="G484" s="22">
        <v>0</v>
      </c>
      <c r="H484" s="15">
        <v>44177.91</v>
      </c>
      <c r="I484" s="15">
        <v>0</v>
      </c>
      <c r="J484" s="15">
        <v>0</v>
      </c>
      <c r="K484" s="15">
        <v>44177.91</v>
      </c>
      <c r="L484" s="15">
        <v>378.16</v>
      </c>
      <c r="M484" s="15">
        <v>0</v>
      </c>
      <c r="N484" s="15">
        <v>0</v>
      </c>
      <c r="O484" s="15">
        <v>0</v>
      </c>
      <c r="P484" s="15">
        <v>378.16</v>
      </c>
      <c r="Q484" s="15">
        <v>0</v>
      </c>
      <c r="R484" s="15">
        <v>0</v>
      </c>
      <c r="S484" s="15">
        <v>43799.75</v>
      </c>
      <c r="T484" s="15">
        <v>0</v>
      </c>
      <c r="U484" s="15">
        <v>386.56</v>
      </c>
      <c r="V484" s="15">
        <v>0</v>
      </c>
      <c r="W484" s="15">
        <v>0</v>
      </c>
      <c r="X484" s="15">
        <v>386.56</v>
      </c>
      <c r="Y484" s="15">
        <v>0</v>
      </c>
      <c r="Z484" s="15">
        <v>0</v>
      </c>
      <c r="AA484" s="15">
        <v>0</v>
      </c>
      <c r="AB484" s="15">
        <v>148</v>
      </c>
      <c r="AC484" s="15">
        <v>0</v>
      </c>
      <c r="AD484" s="15">
        <v>0</v>
      </c>
      <c r="AE484" s="15">
        <v>0</v>
      </c>
      <c r="AF484" s="15">
        <v>0</v>
      </c>
      <c r="AG484" s="15">
        <v>-28.29</v>
      </c>
      <c r="AH484" s="15">
        <v>100.42</v>
      </c>
      <c r="AI484" s="15">
        <v>0.18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0.02</v>
      </c>
      <c r="AR484" s="15">
        <v>0</v>
      </c>
      <c r="AS484" s="15">
        <v>0.05</v>
      </c>
      <c r="AT484" s="15">
        <v>0</v>
      </c>
      <c r="AU484" s="8">
        <f t="shared" si="7"/>
        <v>985</v>
      </c>
      <c r="AV484" s="15">
        <v>0</v>
      </c>
      <c r="AW484" s="15">
        <v>0</v>
      </c>
      <c r="AX484" s="16">
        <v>81</v>
      </c>
      <c r="AY484" s="16">
        <v>360</v>
      </c>
      <c r="AZ484" s="15">
        <v>307653.12</v>
      </c>
      <c r="BA484" s="15">
        <v>83600</v>
      </c>
      <c r="BB484" s="14">
        <v>80</v>
      </c>
      <c r="BC484" s="14">
        <v>41.9136363636364</v>
      </c>
      <c r="BD484" s="14">
        <v>10.5</v>
      </c>
      <c r="BE484" s="14"/>
      <c r="BF484" s="13" t="s">
        <v>419</v>
      </c>
      <c r="BG484" s="11"/>
      <c r="BH484" s="13" t="s">
        <v>420</v>
      </c>
      <c r="BI484" s="13" t="s">
        <v>421</v>
      </c>
      <c r="BJ484" s="13" t="s">
        <v>424</v>
      </c>
      <c r="BK484" s="13" t="s">
        <v>423</v>
      </c>
      <c r="BL484" s="12" t="s">
        <v>1</v>
      </c>
      <c r="BM484" s="14">
        <v>356888.99155074998</v>
      </c>
      <c r="BN484" s="12" t="s">
        <v>3</v>
      </c>
      <c r="BO484" s="14"/>
      <c r="BP484" s="17">
        <v>36972</v>
      </c>
      <c r="BQ484" s="17">
        <v>47929</v>
      </c>
      <c r="BR484" s="14">
        <v>0</v>
      </c>
      <c r="BS484" s="14">
        <v>148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45444</v>
      </c>
      <c r="E485" s="6" t="s">
        <v>749</v>
      </c>
      <c r="F485" s="21">
        <v>0</v>
      </c>
      <c r="G485" s="21">
        <v>0</v>
      </c>
      <c r="H485" s="8">
        <v>48772.72</v>
      </c>
      <c r="I485" s="8">
        <v>0</v>
      </c>
      <c r="J485" s="8">
        <v>0</v>
      </c>
      <c r="K485" s="8">
        <v>48772.72</v>
      </c>
      <c r="L485" s="8">
        <v>380.64</v>
      </c>
      <c r="M485" s="8">
        <v>0</v>
      </c>
      <c r="N485" s="8">
        <v>0</v>
      </c>
      <c r="O485" s="8">
        <v>0</v>
      </c>
      <c r="P485" s="8">
        <v>380.64</v>
      </c>
      <c r="Q485" s="8">
        <v>0</v>
      </c>
      <c r="R485" s="8">
        <v>0</v>
      </c>
      <c r="S485" s="8">
        <v>48392.08</v>
      </c>
      <c r="T485" s="8">
        <v>0</v>
      </c>
      <c r="U485" s="8">
        <v>418.63</v>
      </c>
      <c r="V485" s="8">
        <v>0</v>
      </c>
      <c r="W485" s="8">
        <v>0</v>
      </c>
      <c r="X485" s="8">
        <v>418.63</v>
      </c>
      <c r="Y485" s="8">
        <v>0</v>
      </c>
      <c r="Z485" s="8">
        <v>0</v>
      </c>
      <c r="AA485" s="8">
        <v>0</v>
      </c>
      <c r="AB485" s="8">
        <v>148</v>
      </c>
      <c r="AC485" s="8">
        <v>0</v>
      </c>
      <c r="AD485" s="8">
        <v>0</v>
      </c>
      <c r="AE485" s="8">
        <v>0</v>
      </c>
      <c r="AF485" s="8">
        <v>0</v>
      </c>
      <c r="AG485" s="8">
        <v>-13.81</v>
      </c>
      <c r="AH485" s="8">
        <v>104.22</v>
      </c>
      <c r="AI485" s="8">
        <v>0.16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0.06</v>
      </c>
      <c r="AT485" s="8">
        <v>0</v>
      </c>
      <c r="AU485" s="8">
        <f t="shared" si="7"/>
        <v>1037.78</v>
      </c>
      <c r="AV485" s="8">
        <v>0</v>
      </c>
      <c r="AW485" s="8">
        <v>0</v>
      </c>
      <c r="AX485" s="9">
        <v>86</v>
      </c>
      <c r="AY485" s="9">
        <v>360</v>
      </c>
      <c r="AZ485" s="8">
        <v>334743.81</v>
      </c>
      <c r="BA485" s="8">
        <v>88825</v>
      </c>
      <c r="BB485" s="7">
        <v>79</v>
      </c>
      <c r="BC485" s="7">
        <v>43.0393956656347</v>
      </c>
      <c r="BD485" s="7">
        <v>10.3</v>
      </c>
      <c r="BE485" s="7"/>
      <c r="BF485" s="6" t="s">
        <v>419</v>
      </c>
      <c r="BG485" s="4"/>
      <c r="BH485" s="6" t="s">
        <v>420</v>
      </c>
      <c r="BI485" s="6" t="s">
        <v>421</v>
      </c>
      <c r="BJ485" s="6" t="s">
        <v>424</v>
      </c>
      <c r="BK485" s="6" t="s">
        <v>423</v>
      </c>
      <c r="BL485" s="5" t="s">
        <v>1</v>
      </c>
      <c r="BM485" s="7">
        <v>394308.20107975998</v>
      </c>
      <c r="BN485" s="5" t="s">
        <v>3</v>
      </c>
      <c r="BO485" s="7"/>
      <c r="BP485" s="10">
        <v>37133</v>
      </c>
      <c r="BQ485" s="10">
        <v>48090</v>
      </c>
      <c r="BR485" s="7">
        <v>0</v>
      </c>
      <c r="BS485" s="7">
        <v>148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45444</v>
      </c>
      <c r="E486" s="13" t="s">
        <v>750</v>
      </c>
      <c r="F486" s="22">
        <v>38</v>
      </c>
      <c r="G486" s="22">
        <v>37</v>
      </c>
      <c r="H486" s="15">
        <v>51940.39</v>
      </c>
      <c r="I486" s="15">
        <v>11389.34</v>
      </c>
      <c r="J486" s="15">
        <v>0</v>
      </c>
      <c r="K486" s="15">
        <v>63329.73</v>
      </c>
      <c r="L486" s="15">
        <v>353.6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63329.73</v>
      </c>
      <c r="T486" s="15">
        <v>19317.7</v>
      </c>
      <c r="U486" s="15">
        <v>454.48</v>
      </c>
      <c r="V486" s="15">
        <v>0</v>
      </c>
      <c r="W486" s="15">
        <v>0</v>
      </c>
      <c r="X486" s="15">
        <v>0</v>
      </c>
      <c r="Y486" s="15">
        <v>0</v>
      </c>
      <c r="Z486" s="15">
        <v>0</v>
      </c>
      <c r="AA486" s="15">
        <v>19772.18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>
        <v>0</v>
      </c>
      <c r="AK486" s="15">
        <v>0</v>
      </c>
      <c r="AL486" s="15">
        <v>0</v>
      </c>
      <c r="AM486" s="15">
        <v>0</v>
      </c>
      <c r="AN486" s="15">
        <v>0</v>
      </c>
      <c r="AO486" s="15">
        <v>0</v>
      </c>
      <c r="AP486" s="15">
        <v>0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0</v>
      </c>
      <c r="AV486" s="15">
        <v>11742.94</v>
      </c>
      <c r="AW486" s="15">
        <v>19772.18</v>
      </c>
      <c r="AX486" s="16">
        <v>94</v>
      </c>
      <c r="AY486" s="16">
        <v>360</v>
      </c>
      <c r="AZ486" s="15">
        <v>304968.57</v>
      </c>
      <c r="BA486" s="15">
        <v>88339.5</v>
      </c>
      <c r="BB486" s="14">
        <v>90</v>
      </c>
      <c r="BC486" s="14">
        <v>64.520126330803294</v>
      </c>
      <c r="BD486" s="14">
        <v>10.5</v>
      </c>
      <c r="BE486" s="14"/>
      <c r="BF486" s="13" t="s">
        <v>419</v>
      </c>
      <c r="BG486" s="11"/>
      <c r="BH486" s="13" t="s">
        <v>420</v>
      </c>
      <c r="BI486" s="13" t="s">
        <v>421</v>
      </c>
      <c r="BJ486" s="13" t="s">
        <v>424</v>
      </c>
      <c r="BK486" s="13" t="s">
        <v>426</v>
      </c>
      <c r="BL486" s="12" t="s">
        <v>1</v>
      </c>
      <c r="BM486" s="14">
        <v>516023.11599681003</v>
      </c>
      <c r="BN486" s="12" t="s">
        <v>3</v>
      </c>
      <c r="BO486" s="14"/>
      <c r="BP486" s="17">
        <v>37371</v>
      </c>
      <c r="BQ486" s="17">
        <v>48329</v>
      </c>
      <c r="BR486" s="14">
        <v>9704.32</v>
      </c>
      <c r="BS486" s="14">
        <v>148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45444</v>
      </c>
      <c r="E487" s="6" t="s">
        <v>751</v>
      </c>
      <c r="F487" s="21">
        <v>0</v>
      </c>
      <c r="G487" s="21">
        <v>0</v>
      </c>
      <c r="H487" s="8">
        <v>27923.63</v>
      </c>
      <c r="I487" s="8">
        <v>0</v>
      </c>
      <c r="J487" s="8">
        <v>0</v>
      </c>
      <c r="K487" s="8">
        <v>27923.63</v>
      </c>
      <c r="L487" s="8">
        <v>568.19000000000005</v>
      </c>
      <c r="M487" s="8">
        <v>0</v>
      </c>
      <c r="N487" s="8">
        <v>0</v>
      </c>
      <c r="O487" s="8">
        <v>0</v>
      </c>
      <c r="P487" s="8">
        <v>568.19000000000005</v>
      </c>
      <c r="Q487" s="8">
        <v>0</v>
      </c>
      <c r="R487" s="8">
        <v>0</v>
      </c>
      <c r="S487" s="8">
        <v>27355.439999999999</v>
      </c>
      <c r="T487" s="8">
        <v>0</v>
      </c>
      <c r="U487" s="8">
        <v>244.33</v>
      </c>
      <c r="V487" s="8">
        <v>0</v>
      </c>
      <c r="W487" s="8">
        <v>0</v>
      </c>
      <c r="X487" s="8">
        <v>244.33</v>
      </c>
      <c r="Y487" s="8">
        <v>0</v>
      </c>
      <c r="Z487" s="8">
        <v>0</v>
      </c>
      <c r="AA487" s="8">
        <v>0</v>
      </c>
      <c r="AB487" s="8">
        <v>148</v>
      </c>
      <c r="AC487" s="8">
        <v>0</v>
      </c>
      <c r="AD487" s="8">
        <v>0</v>
      </c>
      <c r="AE487" s="8">
        <v>0</v>
      </c>
      <c r="AF487" s="8">
        <v>0</v>
      </c>
      <c r="AG487" s="8">
        <v>2.83</v>
      </c>
      <c r="AH487" s="8">
        <v>105.68</v>
      </c>
      <c r="AI487" s="8">
        <v>0.21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17.32</v>
      </c>
      <c r="AR487" s="8">
        <v>0</v>
      </c>
      <c r="AS487" s="8">
        <v>18.829999999999998</v>
      </c>
      <c r="AT487" s="8">
        <v>0</v>
      </c>
      <c r="AU487" s="8">
        <f t="shared" si="7"/>
        <v>1067.73</v>
      </c>
      <c r="AV487" s="8">
        <v>0</v>
      </c>
      <c r="AW487" s="8">
        <v>0</v>
      </c>
      <c r="AX487" s="9">
        <v>90</v>
      </c>
      <c r="AY487" s="9">
        <v>360</v>
      </c>
      <c r="AZ487" s="8">
        <v>327961.65999999997</v>
      </c>
      <c r="BA487" s="8">
        <v>88825</v>
      </c>
      <c r="BB487" s="7">
        <v>82</v>
      </c>
      <c r="BC487" s="7">
        <v>25.2535443850267</v>
      </c>
      <c r="BD487" s="7">
        <v>10.5</v>
      </c>
      <c r="BE487" s="7"/>
      <c r="BF487" s="6" t="s">
        <v>419</v>
      </c>
      <c r="BG487" s="4"/>
      <c r="BH487" s="6" t="s">
        <v>420</v>
      </c>
      <c r="BI487" s="6" t="s">
        <v>421</v>
      </c>
      <c r="BJ487" s="6" t="s">
        <v>424</v>
      </c>
      <c r="BK487" s="6" t="s">
        <v>423</v>
      </c>
      <c r="BL487" s="5" t="s">
        <v>1</v>
      </c>
      <c r="BM487" s="7">
        <v>222897.51414168</v>
      </c>
      <c r="BN487" s="5" t="s">
        <v>3</v>
      </c>
      <c r="BO487" s="7"/>
      <c r="BP487" s="10">
        <v>37200</v>
      </c>
      <c r="BQ487" s="10">
        <v>48157</v>
      </c>
      <c r="BR487" s="7">
        <v>0</v>
      </c>
      <c r="BS487" s="7">
        <v>148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45444</v>
      </c>
      <c r="E488" s="13" t="s">
        <v>286</v>
      </c>
      <c r="F488" s="22">
        <v>187</v>
      </c>
      <c r="G488" s="22">
        <v>186</v>
      </c>
      <c r="H488" s="15">
        <v>50331.53</v>
      </c>
      <c r="I488" s="15">
        <v>34133.4</v>
      </c>
      <c r="J488" s="15">
        <v>0</v>
      </c>
      <c r="K488" s="15">
        <v>84464.93</v>
      </c>
      <c r="L488" s="15">
        <v>367.26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84464.93</v>
      </c>
      <c r="T488" s="15">
        <v>114793.15</v>
      </c>
      <c r="U488" s="15">
        <v>432.01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115225.16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</v>
      </c>
      <c r="AR488" s="15">
        <v>0</v>
      </c>
      <c r="AS488" s="15">
        <v>0</v>
      </c>
      <c r="AT488" s="15">
        <v>0</v>
      </c>
      <c r="AU488" s="8">
        <f t="shared" si="7"/>
        <v>0</v>
      </c>
      <c r="AV488" s="15">
        <v>34500.660000000003</v>
      </c>
      <c r="AW488" s="15">
        <v>115225.16</v>
      </c>
      <c r="AX488" s="16">
        <v>90</v>
      </c>
      <c r="AY488" s="16">
        <v>360</v>
      </c>
      <c r="AZ488" s="15">
        <v>351398.72</v>
      </c>
      <c r="BA488" s="15">
        <v>88825</v>
      </c>
      <c r="BB488" s="14">
        <v>77</v>
      </c>
      <c r="BC488" s="14">
        <v>73.220372755417898</v>
      </c>
      <c r="BD488" s="14">
        <v>10.3</v>
      </c>
      <c r="BE488" s="14"/>
      <c r="BF488" s="13" t="s">
        <v>419</v>
      </c>
      <c r="BG488" s="11"/>
      <c r="BH488" s="13" t="s">
        <v>420</v>
      </c>
      <c r="BI488" s="13" t="s">
        <v>421</v>
      </c>
      <c r="BJ488" s="13" t="s">
        <v>424</v>
      </c>
      <c r="BK488" s="13" t="s">
        <v>426</v>
      </c>
      <c r="BL488" s="12" t="s">
        <v>1</v>
      </c>
      <c r="BM488" s="14">
        <v>688236.88923120999</v>
      </c>
      <c r="BN488" s="12" t="s">
        <v>3</v>
      </c>
      <c r="BO488" s="14"/>
      <c r="BP488" s="17">
        <v>37201</v>
      </c>
      <c r="BQ488" s="17">
        <v>48158</v>
      </c>
      <c r="BR488" s="14">
        <v>47213.760000000002</v>
      </c>
      <c r="BS488" s="14">
        <v>148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45444</v>
      </c>
      <c r="E489" s="6" t="s">
        <v>752</v>
      </c>
      <c r="F489" s="21">
        <v>15</v>
      </c>
      <c r="G489" s="21">
        <v>14</v>
      </c>
      <c r="H489" s="8">
        <v>50550.65</v>
      </c>
      <c r="I489" s="8">
        <v>4887.38</v>
      </c>
      <c r="J489" s="8">
        <v>0</v>
      </c>
      <c r="K489" s="8">
        <v>55438.03</v>
      </c>
      <c r="L489" s="8">
        <v>365.76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55438.03</v>
      </c>
      <c r="T489" s="8">
        <v>6513.38</v>
      </c>
      <c r="U489" s="8">
        <v>442.32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6955.7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5253.14</v>
      </c>
      <c r="AW489" s="8">
        <v>6955.7</v>
      </c>
      <c r="AX489" s="9">
        <v>90</v>
      </c>
      <c r="AY489" s="9">
        <v>360</v>
      </c>
      <c r="AZ489" s="8">
        <v>298432.23</v>
      </c>
      <c r="BA489" s="8">
        <v>88339.5</v>
      </c>
      <c r="BB489" s="7">
        <v>90</v>
      </c>
      <c r="BC489" s="7">
        <v>56.480087616524898</v>
      </c>
      <c r="BD489" s="7">
        <v>10.5</v>
      </c>
      <c r="BE489" s="7"/>
      <c r="BF489" s="6" t="s">
        <v>419</v>
      </c>
      <c r="BG489" s="4"/>
      <c r="BH489" s="6" t="s">
        <v>420</v>
      </c>
      <c r="BI489" s="6" t="s">
        <v>421</v>
      </c>
      <c r="BJ489" s="6" t="s">
        <v>424</v>
      </c>
      <c r="BK489" s="6" t="s">
        <v>426</v>
      </c>
      <c r="BL489" s="5" t="s">
        <v>1</v>
      </c>
      <c r="BM489" s="7">
        <v>451719.98973191</v>
      </c>
      <c r="BN489" s="5" t="s">
        <v>3</v>
      </c>
      <c r="BO489" s="7"/>
      <c r="BP489" s="10">
        <v>37208</v>
      </c>
      <c r="BQ489" s="10">
        <v>48165</v>
      </c>
      <c r="BR489" s="7">
        <v>3801</v>
      </c>
      <c r="BS489" s="7">
        <v>148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45444</v>
      </c>
      <c r="E490" s="13" t="s">
        <v>753</v>
      </c>
      <c r="F490" s="22">
        <v>25</v>
      </c>
      <c r="G490" s="22">
        <v>24</v>
      </c>
      <c r="H490" s="15">
        <v>13608.2</v>
      </c>
      <c r="I490" s="15">
        <v>15411.13</v>
      </c>
      <c r="J490" s="15">
        <v>0</v>
      </c>
      <c r="K490" s="15">
        <v>29019.33</v>
      </c>
      <c r="L490" s="15">
        <v>689.01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29019.33</v>
      </c>
      <c r="T490" s="15">
        <v>4790.87</v>
      </c>
      <c r="U490" s="15">
        <v>119.07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4909.9399999999996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0</v>
      </c>
      <c r="AU490" s="8">
        <f t="shared" si="7"/>
        <v>0</v>
      </c>
      <c r="AV490" s="15">
        <v>16100.14</v>
      </c>
      <c r="AW490" s="15">
        <v>4909.9399999999996</v>
      </c>
      <c r="AX490" s="16">
        <v>89</v>
      </c>
      <c r="AY490" s="16">
        <v>360</v>
      </c>
      <c r="AZ490" s="15">
        <v>299138.06</v>
      </c>
      <c r="BA490" s="15">
        <v>88339.5</v>
      </c>
      <c r="BB490" s="14">
        <v>90</v>
      </c>
      <c r="BC490" s="14">
        <v>29.564800570526199</v>
      </c>
      <c r="BD490" s="14">
        <v>10.5</v>
      </c>
      <c r="BE490" s="14"/>
      <c r="BF490" s="13" t="s">
        <v>419</v>
      </c>
      <c r="BG490" s="11"/>
      <c r="BH490" s="13" t="s">
        <v>420</v>
      </c>
      <c r="BI490" s="13" t="s">
        <v>421</v>
      </c>
      <c r="BJ490" s="13" t="s">
        <v>424</v>
      </c>
      <c r="BK490" s="13" t="s">
        <v>426</v>
      </c>
      <c r="BL490" s="12" t="s">
        <v>1</v>
      </c>
      <c r="BM490" s="14">
        <v>236455.21764801</v>
      </c>
      <c r="BN490" s="12" t="s">
        <v>3</v>
      </c>
      <c r="BO490" s="14"/>
      <c r="BP490" s="17">
        <v>37223</v>
      </c>
      <c r="BQ490" s="17">
        <v>48180</v>
      </c>
      <c r="BR490" s="14">
        <v>6533.19</v>
      </c>
      <c r="BS490" s="14">
        <v>148</v>
      </c>
      <c r="BT490" s="14">
        <v>0</v>
      </c>
    </row>
    <row r="491" spans="1:72" s="1" customFormat="1" ht="18.2" customHeight="1" x14ac:dyDescent="0.15">
      <c r="A491" s="11"/>
      <c r="B491" s="12"/>
      <c r="C491" s="12"/>
      <c r="D491" s="25"/>
      <c r="E491" s="13" t="s">
        <v>780</v>
      </c>
      <c r="F491" s="22" t="s">
        <v>781</v>
      </c>
      <c r="G491" s="22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>
        <f>450000/8.148197</f>
        <v>55226.941616654585</v>
      </c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8">
        <f t="shared" si="7"/>
        <v>55226.941616654585</v>
      </c>
      <c r="AV491" s="15"/>
      <c r="AW491" s="15"/>
      <c r="AX491" s="16"/>
      <c r="AY491" s="16"/>
      <c r="AZ491" s="15"/>
      <c r="BA491" s="15"/>
      <c r="BB491" s="14"/>
      <c r="BC491" s="14"/>
      <c r="BD491" s="14"/>
      <c r="BE491" s="14"/>
      <c r="BF491" s="13"/>
      <c r="BG491" s="11"/>
      <c r="BH491" s="13"/>
      <c r="BI491" s="13"/>
      <c r="BJ491" s="13"/>
      <c r="BK491" s="13"/>
      <c r="BL491" s="12" t="s">
        <v>1</v>
      </c>
      <c r="BM491" s="14"/>
      <c r="BN491" s="12"/>
      <c r="BO491" s="14"/>
      <c r="BP491" s="17"/>
      <c r="BQ491" s="17"/>
      <c r="BR491" s="14"/>
      <c r="BS491" s="14"/>
      <c r="BT491" s="14"/>
    </row>
    <row r="492" spans="1:72" s="1" customFormat="1" ht="82.7" customHeight="1" x14ac:dyDescent="0.15">
      <c r="A492" s="18" t="s">
        <v>754</v>
      </c>
      <c r="B492" s="18" t="s">
        <v>347</v>
      </c>
      <c r="C492" s="18" t="s">
        <v>348</v>
      </c>
      <c r="D492" s="18" t="s">
        <v>348</v>
      </c>
      <c r="E492" s="18" t="s">
        <v>350</v>
      </c>
      <c r="F492" s="18" t="s">
        <v>755</v>
      </c>
      <c r="G492" s="18" t="s">
        <v>756</v>
      </c>
      <c r="H492" s="18" t="s">
        <v>353</v>
      </c>
      <c r="I492" s="18" t="s">
        <v>354</v>
      </c>
      <c r="J492" s="18" t="s">
        <v>757</v>
      </c>
      <c r="K492" s="18" t="s">
        <v>356</v>
      </c>
      <c r="L492" s="19" t="s">
        <v>357</v>
      </c>
      <c r="M492" s="18" t="s">
        <v>358</v>
      </c>
      <c r="N492" s="18" t="s">
        <v>359</v>
      </c>
      <c r="O492" s="18" t="s">
        <v>360</v>
      </c>
      <c r="P492" s="18" t="s">
        <v>361</v>
      </c>
      <c r="Q492" s="18" t="s">
        <v>362</v>
      </c>
      <c r="R492" s="18" t="s">
        <v>363</v>
      </c>
      <c r="S492" s="18" t="s">
        <v>364</v>
      </c>
      <c r="T492" s="18" t="s">
        <v>365</v>
      </c>
      <c r="U492" s="18" t="s">
        <v>366</v>
      </c>
      <c r="V492" s="18" t="s">
        <v>367</v>
      </c>
      <c r="W492" s="18" t="s">
        <v>368</v>
      </c>
      <c r="X492" s="18" t="s">
        <v>369</v>
      </c>
      <c r="Y492" s="18" t="s">
        <v>370</v>
      </c>
      <c r="Z492" s="18" t="s">
        <v>371</v>
      </c>
      <c r="AA492" s="18" t="s">
        <v>372</v>
      </c>
      <c r="AB492" s="18" t="s">
        <v>373</v>
      </c>
      <c r="AC492" s="18" t="s">
        <v>374</v>
      </c>
      <c r="AD492" s="18" t="s">
        <v>375</v>
      </c>
      <c r="AE492" s="18" t="s">
        <v>376</v>
      </c>
      <c r="AF492" s="18" t="s">
        <v>377</v>
      </c>
      <c r="AG492" s="18" t="s">
        <v>378</v>
      </c>
      <c r="AH492" s="18" t="s">
        <v>379</v>
      </c>
      <c r="AI492" s="18" t="s">
        <v>380</v>
      </c>
      <c r="AJ492" s="18" t="s">
        <v>381</v>
      </c>
      <c r="AK492" s="18" t="s">
        <v>382</v>
      </c>
      <c r="AL492" s="18" t="s">
        <v>383</v>
      </c>
      <c r="AM492" s="18" t="s">
        <v>384</v>
      </c>
      <c r="AN492" s="18" t="s">
        <v>385</v>
      </c>
      <c r="AO492" s="18" t="s">
        <v>386</v>
      </c>
      <c r="AP492" s="18" t="s">
        <v>387</v>
      </c>
      <c r="AQ492" s="18" t="s">
        <v>388</v>
      </c>
      <c r="AR492" s="18" t="s">
        <v>389</v>
      </c>
      <c r="AS492" s="33" t="s">
        <v>390</v>
      </c>
      <c r="AT492" s="33" t="s">
        <v>391</v>
      </c>
      <c r="AU492" s="18" t="s">
        <v>392</v>
      </c>
      <c r="AV492" s="18" t="s">
        <v>393</v>
      </c>
      <c r="AW492" s="18" t="s">
        <v>394</v>
      </c>
      <c r="AX492" s="18" t="s">
        <v>395</v>
      </c>
      <c r="AY492" s="18" t="s">
        <v>396</v>
      </c>
      <c r="AZ492" s="18" t="s">
        <v>397</v>
      </c>
      <c r="BA492" s="18" t="s">
        <v>398</v>
      </c>
      <c r="BB492" s="18" t="s">
        <v>399</v>
      </c>
      <c r="BC492" s="18" t="s">
        <v>400</v>
      </c>
      <c r="BD492" s="18" t="s">
        <v>401</v>
      </c>
      <c r="BE492" s="18" t="s">
        <v>402</v>
      </c>
      <c r="BF492" s="18" t="s">
        <v>403</v>
      </c>
      <c r="BG492" s="18" t="s">
        <v>404</v>
      </c>
      <c r="BH492" s="18" t="s">
        <v>405</v>
      </c>
      <c r="BI492" s="18" t="s">
        <v>406</v>
      </c>
      <c r="BJ492" s="18" t="s">
        <v>407</v>
      </c>
      <c r="BK492" s="18" t="s">
        <v>408</v>
      </c>
      <c r="BL492" s="18" t="s">
        <v>409</v>
      </c>
      <c r="BM492" s="18" t="s">
        <v>410</v>
      </c>
      <c r="BN492" s="18" t="s">
        <v>411</v>
      </c>
      <c r="BO492" s="18" t="s">
        <v>412</v>
      </c>
      <c r="BP492" s="18" t="s">
        <v>758</v>
      </c>
      <c r="BQ492" s="18" t="s">
        <v>759</v>
      </c>
      <c r="BR492" s="19" t="s">
        <v>415</v>
      </c>
      <c r="BS492" s="18" t="s">
        <v>416</v>
      </c>
      <c r="BT492" s="18" t="s">
        <v>417</v>
      </c>
    </row>
    <row r="493" spans="1:72" s="31" customFormat="1" ht="13.35" customHeight="1" x14ac:dyDescent="0.2">
      <c r="A493" s="27" t="s">
        <v>760</v>
      </c>
      <c r="B493" s="28"/>
      <c r="C493" s="28"/>
      <c r="D493" s="28"/>
      <c r="E493" s="28"/>
      <c r="F493" s="29"/>
      <c r="G493" s="29"/>
      <c r="H493" s="23">
        <f>+SUMIF($BL$3:$BL$491,"UDIS",H3:H491)</f>
        <v>17499007.709999979</v>
      </c>
      <c r="I493" s="23">
        <f t="shared" ref="I493:AW493" si="8">+SUMIF($BL$3:$BL$491,"UDIS",I3:I491)</f>
        <v>12296506.060000004</v>
      </c>
      <c r="J493" s="23">
        <f t="shared" si="8"/>
        <v>87476.690856000001</v>
      </c>
      <c r="K493" s="23">
        <f t="shared" si="8"/>
        <v>29795513.769999981</v>
      </c>
      <c r="L493" s="23">
        <f t="shared" si="8"/>
        <v>207903.2100000002</v>
      </c>
      <c r="M493" s="23">
        <f t="shared" si="8"/>
        <v>284067.25</v>
      </c>
      <c r="N493" s="23">
        <f t="shared" si="8"/>
        <v>0</v>
      </c>
      <c r="O493" s="23">
        <f t="shared" si="8"/>
        <v>46784.849999999991</v>
      </c>
      <c r="P493" s="23">
        <f t="shared" si="8"/>
        <v>44360.799999999996</v>
      </c>
      <c r="Q493" s="23">
        <f t="shared" si="8"/>
        <v>23903.8</v>
      </c>
      <c r="R493" s="23">
        <f t="shared" si="8"/>
        <v>55226.941616654585</v>
      </c>
      <c r="S493" s="23">
        <f>+SUMIF($BL$3:$BL$491,"UDIS",S3:S491)-M493</f>
        <v>29396397.069999989</v>
      </c>
      <c r="T493" s="23">
        <f t="shared" si="8"/>
        <v>23962095.689999972</v>
      </c>
      <c r="U493" s="23">
        <f t="shared" si="8"/>
        <v>148007.50999999995</v>
      </c>
      <c r="V493" s="23">
        <f t="shared" si="8"/>
        <v>0</v>
      </c>
      <c r="W493" s="23">
        <f t="shared" si="8"/>
        <v>50906.48000000001</v>
      </c>
      <c r="X493" s="23">
        <f t="shared" si="8"/>
        <v>32801.509999999995</v>
      </c>
      <c r="Y493" s="23">
        <f t="shared" si="8"/>
        <v>0</v>
      </c>
      <c r="Z493" s="23">
        <f t="shared" si="8"/>
        <v>0</v>
      </c>
      <c r="AA493" s="23">
        <f t="shared" si="8"/>
        <v>24026395.210000008</v>
      </c>
      <c r="AB493" s="23">
        <f t="shared" si="8"/>
        <v>13096.599999999995</v>
      </c>
      <c r="AC493" s="23">
        <f t="shared" si="8"/>
        <v>0</v>
      </c>
      <c r="AD493" s="23">
        <f t="shared" si="8"/>
        <v>0</v>
      </c>
      <c r="AE493" s="23">
        <f t="shared" si="8"/>
        <v>0</v>
      </c>
      <c r="AF493" s="23">
        <f t="shared" si="8"/>
        <v>0</v>
      </c>
      <c r="AG493" s="23">
        <f t="shared" si="8"/>
        <v>-22433.420000000009</v>
      </c>
      <c r="AH493" s="23">
        <f t="shared" si="8"/>
        <v>8697.8099999999959</v>
      </c>
      <c r="AI493" s="23">
        <f t="shared" si="8"/>
        <v>2553.2999999999997</v>
      </c>
      <c r="AJ493" s="23">
        <f t="shared" si="8"/>
        <v>12821.139999999998</v>
      </c>
      <c r="AK493" s="23">
        <f t="shared" si="8"/>
        <v>0</v>
      </c>
      <c r="AL493" s="23">
        <f t="shared" si="8"/>
        <v>0</v>
      </c>
      <c r="AM493" s="23">
        <f t="shared" si="8"/>
        <v>6473.670000000001</v>
      </c>
      <c r="AN493" s="23">
        <f t="shared" si="8"/>
        <v>0</v>
      </c>
      <c r="AO493" s="23">
        <f t="shared" si="8"/>
        <v>7233.510000000002</v>
      </c>
      <c r="AP493" s="23">
        <f t="shared" si="8"/>
        <v>6407.77</v>
      </c>
      <c r="AQ493" s="23">
        <f t="shared" si="8"/>
        <v>8701.3700000000008</v>
      </c>
      <c r="AR493" s="23">
        <f t="shared" si="8"/>
        <v>0</v>
      </c>
      <c r="AS493" s="23">
        <f t="shared" si="8"/>
        <v>10806.61</v>
      </c>
      <c r="AT493" s="23">
        <f t="shared" si="8"/>
        <v>23.773364000000015</v>
      </c>
      <c r="AU493" s="26">
        <f t="shared" si="8"/>
        <v>199229.05739665456</v>
      </c>
      <c r="AV493" s="23">
        <f t="shared" si="8"/>
        <v>12413263.619999994</v>
      </c>
      <c r="AW493" s="23">
        <f t="shared" si="8"/>
        <v>24026395.210000008</v>
      </c>
      <c r="AX493" s="29"/>
      <c r="AY493" s="29"/>
      <c r="AZ493" s="29"/>
      <c r="BA493" s="23">
        <v>40882658.509999998</v>
      </c>
      <c r="BB493" s="29"/>
      <c r="BC493" s="29">
        <v>30875.1444569665</v>
      </c>
      <c r="BD493" s="29"/>
      <c r="BE493" s="29"/>
      <c r="BF493" s="29"/>
      <c r="BG493" s="29"/>
      <c r="BH493" s="29"/>
      <c r="BI493" s="29"/>
      <c r="BJ493" s="29"/>
      <c r="BK493" s="29"/>
      <c r="BL493" s="29"/>
      <c r="BM493" s="30"/>
      <c r="BN493" s="29"/>
      <c r="BO493" s="29"/>
      <c r="BP493" s="29"/>
      <c r="BQ493" s="29"/>
      <c r="BR493" s="29">
        <v>10729940.26</v>
      </c>
      <c r="BS493" s="29"/>
      <c r="BT493" s="29"/>
    </row>
    <row r="494" spans="1:72" s="31" customFormat="1" ht="13.35" customHeight="1" x14ac:dyDescent="0.2">
      <c r="A494" s="27" t="s">
        <v>761</v>
      </c>
      <c r="B494" s="28"/>
      <c r="C494" s="28"/>
      <c r="D494" s="28"/>
      <c r="E494" s="28"/>
      <c r="F494" s="29"/>
      <c r="G494" s="29" t="s">
        <v>764</v>
      </c>
      <c r="H494" s="23">
        <f>+SUMIF($BL$3:$BL$491,"PESOS",H3:H491)</f>
        <v>0</v>
      </c>
      <c r="I494" s="23">
        <f t="shared" ref="I494:AW494" si="9">+SUMIF($BL$3:$BL$491,"PESOS",I3:I491)</f>
        <v>0</v>
      </c>
      <c r="J494" s="23">
        <f t="shared" si="9"/>
        <v>0</v>
      </c>
      <c r="K494" s="23">
        <f t="shared" si="9"/>
        <v>0</v>
      </c>
      <c r="L494" s="23">
        <f t="shared" si="9"/>
        <v>0</v>
      </c>
      <c r="M494" s="23">
        <f t="shared" si="9"/>
        <v>0</v>
      </c>
      <c r="N494" s="23">
        <f t="shared" si="9"/>
        <v>0</v>
      </c>
      <c r="O494" s="23">
        <f t="shared" si="9"/>
        <v>0</v>
      </c>
      <c r="P494" s="23">
        <f t="shared" si="9"/>
        <v>0</v>
      </c>
      <c r="Q494" s="23">
        <f t="shared" si="9"/>
        <v>0</v>
      </c>
      <c r="R494" s="23">
        <f t="shared" si="9"/>
        <v>0</v>
      </c>
      <c r="S494" s="23">
        <f>+SUMIF($BL$3:$BL$491,"PESOS",S3:S491)-M494</f>
        <v>0</v>
      </c>
      <c r="T494" s="23">
        <f t="shared" si="9"/>
        <v>0</v>
      </c>
      <c r="U494" s="23">
        <f t="shared" si="9"/>
        <v>0</v>
      </c>
      <c r="V494" s="23">
        <f t="shared" si="9"/>
        <v>0</v>
      </c>
      <c r="W494" s="23">
        <f t="shared" si="9"/>
        <v>0</v>
      </c>
      <c r="X494" s="23">
        <f t="shared" si="9"/>
        <v>0</v>
      </c>
      <c r="Y494" s="23">
        <f t="shared" si="9"/>
        <v>0</v>
      </c>
      <c r="Z494" s="23">
        <f t="shared" si="9"/>
        <v>0</v>
      </c>
      <c r="AA494" s="23">
        <f t="shared" si="9"/>
        <v>0</v>
      </c>
      <c r="AB494" s="23">
        <f t="shared" si="9"/>
        <v>0</v>
      </c>
      <c r="AC494" s="23">
        <f t="shared" si="9"/>
        <v>0</v>
      </c>
      <c r="AD494" s="23">
        <f t="shared" si="9"/>
        <v>0</v>
      </c>
      <c r="AE494" s="23">
        <f t="shared" si="9"/>
        <v>0</v>
      </c>
      <c r="AF494" s="23">
        <f t="shared" si="9"/>
        <v>0</v>
      </c>
      <c r="AG494" s="23">
        <f t="shared" si="9"/>
        <v>0</v>
      </c>
      <c r="AH494" s="23">
        <f t="shared" si="9"/>
        <v>0</v>
      </c>
      <c r="AI494" s="23">
        <f t="shared" si="9"/>
        <v>0</v>
      </c>
      <c r="AJ494" s="23">
        <f t="shared" si="9"/>
        <v>0</v>
      </c>
      <c r="AK494" s="23">
        <f t="shared" si="9"/>
        <v>0</v>
      </c>
      <c r="AL494" s="23">
        <f t="shared" si="9"/>
        <v>0</v>
      </c>
      <c r="AM494" s="23">
        <f t="shared" si="9"/>
        <v>0</v>
      </c>
      <c r="AN494" s="23">
        <f t="shared" si="9"/>
        <v>0</v>
      </c>
      <c r="AO494" s="23">
        <f t="shared" si="9"/>
        <v>0</v>
      </c>
      <c r="AP494" s="23">
        <f t="shared" si="9"/>
        <v>0</v>
      </c>
      <c r="AQ494" s="23">
        <f t="shared" si="9"/>
        <v>0</v>
      </c>
      <c r="AR494" s="23">
        <f t="shared" si="9"/>
        <v>0</v>
      </c>
      <c r="AS494" s="23">
        <f t="shared" si="9"/>
        <v>0</v>
      </c>
      <c r="AT494" s="23">
        <f t="shared" si="9"/>
        <v>0</v>
      </c>
      <c r="AU494" s="26">
        <f t="shared" si="9"/>
        <v>0</v>
      </c>
      <c r="AV494" s="23">
        <f t="shared" si="9"/>
        <v>0</v>
      </c>
      <c r="AW494" s="23">
        <f t="shared" si="9"/>
        <v>0</v>
      </c>
      <c r="AX494" s="29"/>
      <c r="AY494" s="29"/>
      <c r="AZ494" s="29"/>
      <c r="BA494" s="23">
        <v>0</v>
      </c>
      <c r="BB494" s="29"/>
      <c r="BC494" s="29">
        <v>0</v>
      </c>
      <c r="BD494" s="29"/>
      <c r="BE494" s="29"/>
      <c r="BF494" s="29"/>
      <c r="BG494" s="29"/>
      <c r="BH494" s="29"/>
      <c r="BI494" s="29"/>
      <c r="BJ494" s="29"/>
      <c r="BK494" s="29"/>
      <c r="BL494" s="29" t="s">
        <v>762</v>
      </c>
      <c r="BM494" s="30">
        <v>239527634.416583</v>
      </c>
      <c r="BN494" s="29"/>
      <c r="BO494" s="29"/>
      <c r="BP494" s="29"/>
      <c r="BQ494" s="29"/>
      <c r="BR494" s="29">
        <v>0</v>
      </c>
      <c r="BS494" s="29"/>
      <c r="BT494" s="29"/>
    </row>
    <row r="495" spans="1:72" s="31" customFormat="1" ht="13.35" customHeight="1" x14ac:dyDescent="0.2">
      <c r="A495" s="27" t="s">
        <v>763</v>
      </c>
      <c r="B495" s="28"/>
      <c r="C495" s="28"/>
      <c r="D495" s="28"/>
      <c r="E495" s="28"/>
      <c r="F495" s="29"/>
      <c r="G495" s="29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6"/>
      <c r="AV495" s="23"/>
      <c r="AW495" s="23"/>
      <c r="AX495" s="29">
        <v>68.967213114754102</v>
      </c>
      <c r="AY495" s="29">
        <v>331.35245901639303</v>
      </c>
      <c r="AZ495" s="29">
        <v>301371.165146721</v>
      </c>
      <c r="BA495" s="23">
        <v>83775.939569672104</v>
      </c>
      <c r="BB495" s="29"/>
      <c r="BC495" s="29">
        <v>63.268738641324902</v>
      </c>
      <c r="BD495" s="29">
        <v>10.109361392048999</v>
      </c>
      <c r="BE495" s="29"/>
      <c r="BF495" s="29"/>
      <c r="BG495" s="29"/>
      <c r="BH495" s="29"/>
      <c r="BI495" s="29"/>
      <c r="BJ495" s="29"/>
      <c r="BK495" s="29"/>
      <c r="BL495" s="29"/>
      <c r="BM495" s="30"/>
      <c r="BN495" s="29"/>
      <c r="BO495" s="29"/>
      <c r="BP495" s="29"/>
      <c r="BQ495" s="29"/>
      <c r="BR495" s="29"/>
      <c r="BS495" s="29"/>
      <c r="BT495" s="29"/>
    </row>
    <row r="496" spans="1:72" s="31" customFormat="1" ht="13.35" customHeight="1" x14ac:dyDescent="0.2">
      <c r="A496" s="27"/>
      <c r="B496" s="28"/>
      <c r="C496" s="28"/>
      <c r="D496" s="28"/>
      <c r="E496" s="28"/>
      <c r="F496" s="29"/>
      <c r="G496" s="29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6"/>
      <c r="AV496" s="23"/>
      <c r="AW496" s="23"/>
      <c r="AX496" s="29"/>
      <c r="AY496" s="29"/>
      <c r="AZ496" s="29"/>
      <c r="BA496" s="23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30"/>
      <c r="BN496" s="29"/>
      <c r="BO496" s="29"/>
      <c r="BP496" s="29"/>
      <c r="BQ496" s="29"/>
      <c r="BR496" s="29"/>
      <c r="BS496" s="29"/>
      <c r="BT496" s="29"/>
    </row>
    <row r="497" spans="1:72" s="31" customFormat="1" ht="13.35" customHeight="1" x14ac:dyDescent="0.2">
      <c r="A497" s="27"/>
      <c r="B497" s="28"/>
      <c r="C497" s="28"/>
      <c r="D497" s="28"/>
      <c r="E497" s="28"/>
      <c r="F497" s="29"/>
      <c r="G497" s="29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6">
        <v>199229.05739665456</v>
      </c>
      <c r="AV497" s="23"/>
      <c r="AW497" s="23"/>
      <c r="AX497" s="29"/>
      <c r="AY497" s="29"/>
      <c r="AZ497" s="29"/>
      <c r="BA497" s="23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30"/>
      <c r="BN497" s="29"/>
      <c r="BO497" s="29"/>
      <c r="BP497" s="29"/>
      <c r="BQ497" s="29"/>
      <c r="BR497" s="29"/>
      <c r="BS497" s="29"/>
      <c r="BT497" s="29"/>
    </row>
    <row r="498" spans="1:72" s="31" customFormat="1" ht="13.35" customHeight="1" x14ac:dyDescent="0.2">
      <c r="A498" s="27"/>
      <c r="B498" s="28"/>
      <c r="C498" s="28"/>
      <c r="D498" s="28"/>
      <c r="E498" s="28"/>
      <c r="F498" s="29"/>
      <c r="G498" s="29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6"/>
      <c r="AV498" s="23"/>
      <c r="AW498" s="23"/>
      <c r="AX498" s="29"/>
      <c r="AY498" s="29"/>
      <c r="AZ498" s="29"/>
      <c r="BA498" s="23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30"/>
      <c r="BN498" s="29"/>
      <c r="BO498" s="29"/>
      <c r="BP498" s="29"/>
      <c r="BQ498" s="29"/>
      <c r="BR498" s="29"/>
      <c r="BS498" s="29"/>
      <c r="BT498" s="29"/>
    </row>
    <row r="499" spans="1:72" s="31" customFormat="1" ht="13.35" customHeight="1" x14ac:dyDescent="0.2">
      <c r="A499" s="27"/>
      <c r="B499" s="28"/>
      <c r="C499" s="28"/>
      <c r="D499" s="28"/>
      <c r="E499" s="28"/>
      <c r="F499" s="29"/>
      <c r="G499" s="29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6">
        <v>0</v>
      </c>
      <c r="AV499" s="23"/>
      <c r="AW499" s="23"/>
      <c r="AX499" s="29"/>
      <c r="AY499" s="29"/>
      <c r="AZ499" s="29"/>
      <c r="BA499" s="23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30"/>
      <c r="BN499" s="29"/>
      <c r="BO499" s="29"/>
      <c r="BP499" s="29"/>
      <c r="BQ499" s="29"/>
      <c r="BR499" s="29"/>
      <c r="BS499" s="29"/>
      <c r="BT499" s="29"/>
    </row>
    <row r="500" spans="1:72" s="31" customFormat="1" ht="13.35" customHeight="1" x14ac:dyDescent="0.2">
      <c r="A500" s="27"/>
      <c r="B500" s="28"/>
      <c r="C500" s="28"/>
      <c r="D500" s="28"/>
      <c r="E500" s="28"/>
      <c r="F500" s="29"/>
      <c r="G500" s="29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9"/>
      <c r="AY500" s="29"/>
      <c r="AZ500" s="29"/>
      <c r="BA500" s="23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30"/>
      <c r="BN500" s="29"/>
      <c r="BO500" s="29"/>
      <c r="BP500" s="29"/>
      <c r="BQ500" s="29"/>
      <c r="BR500" s="29"/>
      <c r="BS500" s="29"/>
      <c r="BT500" s="29"/>
    </row>
    <row r="501" spans="1:72" s="31" customFormat="1" ht="13.35" customHeight="1" x14ac:dyDescent="0.2">
      <c r="A501" s="27"/>
      <c r="B501" s="28"/>
      <c r="C501" s="28"/>
      <c r="D501" s="28"/>
      <c r="E501" s="28"/>
      <c r="F501" s="29"/>
      <c r="G501" s="29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6"/>
      <c r="AV501" s="23"/>
      <c r="AW501" s="23"/>
      <c r="AX501" s="29"/>
      <c r="AY501" s="29"/>
      <c r="AZ501" s="29"/>
      <c r="BA501" s="23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30"/>
      <c r="BN501" s="29"/>
      <c r="BO501" s="29"/>
      <c r="BP501" s="29"/>
      <c r="BQ501" s="29"/>
      <c r="BR501" s="29"/>
      <c r="BS501" s="29"/>
      <c r="BT501" s="29"/>
    </row>
    <row r="502" spans="1:72" s="31" customFormat="1" ht="13.35" customHeight="1" x14ac:dyDescent="0.2">
      <c r="A502" s="27"/>
      <c r="B502" s="28"/>
      <c r="C502" s="28"/>
      <c r="D502" s="28"/>
      <c r="E502" s="28"/>
      <c r="F502" s="29"/>
      <c r="G502" s="29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6"/>
      <c r="AV502" s="23"/>
      <c r="AW502" s="23"/>
      <c r="AX502" s="29"/>
      <c r="AY502" s="29"/>
      <c r="AZ502" s="29"/>
      <c r="BA502" s="23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30"/>
      <c r="BN502" s="29"/>
      <c r="BO502" s="29"/>
      <c r="BP502" s="29"/>
      <c r="BQ502" s="29"/>
      <c r="BR502" s="29"/>
      <c r="BS502" s="29"/>
      <c r="BT502" s="29"/>
    </row>
    <row r="503" spans="1:72" s="31" customFormat="1" ht="13.35" customHeight="1" x14ac:dyDescent="0.2">
      <c r="A503" s="27"/>
      <c r="B503" s="28"/>
      <c r="C503" s="28"/>
      <c r="D503" s="28"/>
      <c r="E503" s="28"/>
      <c r="F503" s="29"/>
      <c r="G503" s="29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9"/>
      <c r="AY503" s="29"/>
      <c r="AZ503" s="29"/>
      <c r="BA503" s="23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30"/>
      <c r="BN503" s="29"/>
      <c r="BO503" s="29"/>
      <c r="BP503" s="29"/>
      <c r="BQ503" s="29"/>
      <c r="BR503" s="29"/>
      <c r="BS503" s="29"/>
      <c r="BT503" s="29"/>
    </row>
  </sheetData>
  <autoFilter ref="A2:BT495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2024-06-17T16:37:28Z</cp:lastPrinted>
  <dcterms:created xsi:type="dcterms:W3CDTF">2009-12-14T23:02:16Z</dcterms:created>
  <dcterms:modified xsi:type="dcterms:W3CDTF">2024-06-24T19:42:01Z</dcterms:modified>
</cp:coreProperties>
</file>