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AE02C892-251F-4A92-AD45-12FCC033281E}" xr6:coauthVersionLast="47" xr6:coauthVersionMax="47" xr10:uidLastSave="{00000000-0000-0000-0000-000000000000}"/>
  <bookViews>
    <workbookView xWindow="-120" yWindow="-120" windowWidth="20730" windowHeight="11040" tabRatio="923" xr2:uid="{00000000-000D-0000-FFFF-FFFF00000000}"/>
  </bookViews>
  <sheets>
    <sheet name="CxC" sheetId="181" r:id="rId1"/>
  </sheets>
  <definedNames>
    <definedName name="_xlnm._FilterDatabase" localSheetId="0" hidden="1">CxC!$A$2:$BU$535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31" i="181" l="1"/>
  <c r="R531" i="181"/>
  <c r="AU530" i="181" l="1"/>
  <c r="AU529" i="181"/>
  <c r="AU528" i="181"/>
  <c r="AU527" i="181"/>
  <c r="AU526" i="181"/>
  <c r="AU525" i="181"/>
  <c r="AU524" i="181"/>
  <c r="AU523" i="181"/>
  <c r="AU522" i="181"/>
  <c r="AU521" i="181"/>
  <c r="AU520" i="181"/>
  <c r="AU519" i="181"/>
  <c r="AU518" i="181"/>
  <c r="AU517" i="181"/>
  <c r="AU516" i="181"/>
  <c r="AU515" i="181"/>
  <c r="AU514" i="181"/>
  <c r="AU513" i="181"/>
  <c r="AU512" i="181"/>
  <c r="AU511" i="181"/>
  <c r="AU510" i="181"/>
  <c r="AU509" i="181"/>
  <c r="AU508" i="181"/>
  <c r="AU507" i="181"/>
  <c r="AU506" i="181"/>
  <c r="AU505" i="181"/>
  <c r="AU504" i="181"/>
  <c r="AU503" i="181"/>
  <c r="AU502" i="181"/>
  <c r="AU501" i="181"/>
  <c r="AU500" i="181"/>
  <c r="AU499" i="181"/>
  <c r="AU498" i="181"/>
  <c r="AU497" i="181"/>
  <c r="AU496" i="181"/>
  <c r="AU495" i="181"/>
  <c r="AU494" i="181"/>
  <c r="AU493" i="181"/>
  <c r="AU492" i="181"/>
  <c r="AU491" i="181"/>
  <c r="AU490" i="181"/>
  <c r="AU489" i="181"/>
  <c r="AU488" i="181"/>
  <c r="AU487" i="181"/>
  <c r="AU486" i="181"/>
  <c r="AU485" i="181"/>
  <c r="AU484" i="181"/>
  <c r="AU483" i="181"/>
  <c r="AU482" i="181"/>
  <c r="AU481" i="181"/>
  <c r="AU480" i="181"/>
  <c r="AU479" i="181"/>
  <c r="AU478" i="181"/>
  <c r="AU477" i="181"/>
  <c r="AU476" i="181"/>
  <c r="AU475" i="181"/>
  <c r="AU474" i="181"/>
  <c r="AU473" i="181"/>
  <c r="AU472" i="181"/>
  <c r="AU471" i="181"/>
  <c r="AU470" i="181"/>
  <c r="AU469" i="181"/>
  <c r="AU468" i="181"/>
  <c r="AU467" i="181"/>
  <c r="AU466" i="181"/>
  <c r="AU465" i="181"/>
  <c r="AU464" i="181"/>
  <c r="AU463" i="181"/>
  <c r="AU462" i="181"/>
  <c r="AU461" i="181"/>
  <c r="AU460" i="181"/>
  <c r="AU459" i="181"/>
  <c r="AU458" i="181"/>
  <c r="AU457" i="181"/>
  <c r="AU456" i="181"/>
  <c r="AU455" i="181"/>
  <c r="AU454" i="181"/>
  <c r="AU453" i="181"/>
  <c r="AU452" i="181"/>
  <c r="AU451" i="181"/>
  <c r="AU450" i="181"/>
  <c r="AU449" i="181"/>
  <c r="AU448" i="181"/>
  <c r="AU447" i="181"/>
  <c r="AU446" i="181"/>
  <c r="AU445" i="181"/>
  <c r="AU444" i="181"/>
  <c r="AU443" i="181"/>
  <c r="AU442" i="181"/>
  <c r="AU441" i="181"/>
  <c r="AU440" i="181"/>
  <c r="AU439" i="181"/>
  <c r="AU438" i="181"/>
  <c r="AU437" i="181"/>
  <c r="AU436" i="181"/>
  <c r="AU435" i="181"/>
  <c r="AU434" i="181"/>
  <c r="AU433" i="181"/>
  <c r="AU432" i="181"/>
  <c r="AU431" i="181"/>
  <c r="AU430" i="181"/>
  <c r="AU429" i="181"/>
  <c r="AU428" i="181"/>
  <c r="AU427" i="181"/>
  <c r="AU426" i="181"/>
  <c r="AU425" i="181"/>
  <c r="AU424" i="181"/>
  <c r="AU423" i="181"/>
  <c r="AU422" i="181"/>
  <c r="AU421" i="181"/>
  <c r="AU420" i="181"/>
  <c r="AU419" i="181"/>
  <c r="AU418" i="181"/>
  <c r="AU417" i="181"/>
  <c r="AU416" i="181"/>
  <c r="AU415" i="181"/>
  <c r="AU414" i="181"/>
  <c r="AU413" i="181"/>
  <c r="AU412" i="181"/>
  <c r="AU411" i="181"/>
  <c r="AU410" i="181"/>
  <c r="AU409" i="181"/>
  <c r="AU408" i="181"/>
  <c r="AU407" i="181"/>
  <c r="AU406" i="181"/>
  <c r="AU405" i="181"/>
  <c r="AU404" i="181"/>
  <c r="AU403" i="181"/>
  <c r="AU402" i="181"/>
  <c r="AU401" i="181"/>
  <c r="AU400" i="181"/>
  <c r="AU399" i="181"/>
  <c r="AU398" i="181"/>
  <c r="AU397" i="181"/>
  <c r="AU396" i="181"/>
  <c r="AU395" i="181"/>
  <c r="AU394" i="181"/>
  <c r="AU393" i="181"/>
  <c r="AU392" i="181"/>
  <c r="AU391" i="181"/>
  <c r="AU390" i="181"/>
  <c r="AU389" i="181"/>
  <c r="AU388" i="181"/>
  <c r="AU387" i="181"/>
  <c r="AU386" i="181"/>
  <c r="AU385" i="181"/>
  <c r="AU384" i="181"/>
  <c r="AU383" i="181"/>
  <c r="AU382" i="181"/>
  <c r="AU381" i="181"/>
  <c r="AU380" i="181"/>
  <c r="AU379" i="181"/>
  <c r="AU378" i="181"/>
  <c r="AU377" i="181"/>
  <c r="AU376" i="181"/>
  <c r="AU375" i="181"/>
  <c r="AU374" i="181"/>
  <c r="AU373" i="181"/>
  <c r="AU372" i="181"/>
  <c r="AU371" i="181"/>
  <c r="AU370" i="181"/>
  <c r="AU369" i="181"/>
  <c r="AU368" i="181"/>
  <c r="AU367" i="181"/>
  <c r="AU366" i="181"/>
  <c r="AU365" i="181"/>
  <c r="AU364" i="181"/>
  <c r="AU363" i="181"/>
  <c r="AU362" i="181"/>
  <c r="AU361" i="181"/>
  <c r="AU360" i="181"/>
  <c r="AU359" i="181"/>
  <c r="AU358" i="181"/>
  <c r="AU357" i="181"/>
  <c r="AU356" i="181"/>
  <c r="AU355" i="181"/>
  <c r="AU354" i="181"/>
  <c r="AU353" i="181"/>
  <c r="AU352" i="181"/>
  <c r="AU351" i="181"/>
  <c r="AU350" i="181"/>
  <c r="AU349" i="181"/>
  <c r="AU348" i="181"/>
  <c r="AU347" i="181"/>
  <c r="AU346" i="181"/>
  <c r="AU345" i="181"/>
  <c r="AU344" i="181"/>
  <c r="AU343" i="181"/>
  <c r="AU342" i="181"/>
  <c r="AU341" i="181"/>
  <c r="AU340" i="181"/>
  <c r="AU339" i="181"/>
  <c r="AU338" i="181"/>
  <c r="AU337" i="181"/>
  <c r="AU336" i="181"/>
  <c r="AU335" i="181"/>
  <c r="AU334" i="181"/>
  <c r="AU333" i="181"/>
  <c r="AU332" i="181"/>
  <c r="AU331" i="181"/>
  <c r="AU330" i="181"/>
  <c r="AU329" i="181"/>
  <c r="AU328" i="181"/>
  <c r="AU327" i="181"/>
  <c r="AU326" i="181"/>
  <c r="AU325" i="181"/>
  <c r="AU324" i="181"/>
  <c r="AU323" i="181"/>
  <c r="AU322" i="181"/>
  <c r="AU321" i="181"/>
  <c r="AU320" i="181"/>
  <c r="AU319" i="181"/>
  <c r="AU318" i="181"/>
  <c r="AU317" i="181"/>
  <c r="AU316" i="181"/>
  <c r="AU315" i="181"/>
  <c r="AU314" i="181"/>
  <c r="AU313" i="181"/>
  <c r="AU312" i="181"/>
  <c r="AU311" i="181"/>
  <c r="AU310" i="181"/>
  <c r="AU309" i="181"/>
  <c r="AU308" i="181"/>
  <c r="AU307" i="181"/>
  <c r="AU306" i="181"/>
  <c r="AU305" i="181"/>
  <c r="AU304" i="181"/>
  <c r="AU303" i="181"/>
  <c r="AU302" i="181"/>
  <c r="AU301" i="181"/>
  <c r="AU300" i="181"/>
  <c r="AU299" i="181"/>
  <c r="AU298" i="181"/>
  <c r="AU297" i="181"/>
  <c r="AU296" i="181"/>
  <c r="AU295" i="181"/>
  <c r="AU294" i="181"/>
  <c r="AU293" i="181"/>
  <c r="AU292" i="181"/>
  <c r="AU291" i="181"/>
  <c r="AU290" i="181"/>
  <c r="AU289" i="181"/>
  <c r="AU288" i="181"/>
  <c r="AU287" i="181"/>
  <c r="AU286" i="181"/>
  <c r="AU285" i="181"/>
  <c r="AU284" i="181"/>
  <c r="AU283" i="181"/>
  <c r="AU282" i="181"/>
  <c r="AU281" i="181"/>
  <c r="AU280" i="181"/>
  <c r="AU279" i="181"/>
  <c r="AU278" i="181"/>
  <c r="AU277" i="181"/>
  <c r="AU276" i="181"/>
  <c r="AU275" i="181"/>
  <c r="AU274" i="181"/>
  <c r="AU273" i="181"/>
  <c r="AU272" i="181"/>
  <c r="AU271" i="181"/>
  <c r="AU270" i="181"/>
  <c r="AU269" i="181"/>
  <c r="AU268" i="181"/>
  <c r="AU267" i="181"/>
  <c r="AU266" i="181"/>
  <c r="AU265" i="181"/>
  <c r="AU264" i="181"/>
  <c r="AU263" i="181"/>
  <c r="AU262" i="181"/>
  <c r="AU261" i="181"/>
  <c r="AU260" i="181"/>
  <c r="AU259" i="181"/>
  <c r="AU258" i="181"/>
  <c r="AU257" i="181"/>
  <c r="AU256" i="181"/>
  <c r="AU255" i="181"/>
  <c r="AU254" i="181"/>
  <c r="AU253" i="181"/>
  <c r="AU252" i="181"/>
  <c r="AU251" i="181"/>
  <c r="AU250" i="181"/>
  <c r="AU249" i="181"/>
  <c r="AU248" i="181"/>
  <c r="AU247" i="181"/>
  <c r="AU246" i="181"/>
  <c r="AU245" i="181"/>
  <c r="AU244" i="181"/>
  <c r="AU243" i="181"/>
  <c r="AU242" i="181"/>
  <c r="AU241" i="181"/>
  <c r="AU240" i="181"/>
  <c r="AU239" i="181"/>
  <c r="AU238" i="181"/>
  <c r="AU237" i="181"/>
  <c r="AU236" i="181"/>
  <c r="AU235" i="181"/>
  <c r="AU234" i="181"/>
  <c r="AU233" i="181"/>
  <c r="AU232" i="181"/>
  <c r="AU231" i="181"/>
  <c r="AU230" i="181"/>
  <c r="AU229" i="181"/>
  <c r="AU228" i="181"/>
  <c r="AU227" i="181"/>
  <c r="AU226" i="181"/>
  <c r="AU225" i="181"/>
  <c r="AU224" i="181"/>
  <c r="AU223" i="181"/>
  <c r="AU222" i="181"/>
  <c r="AU221" i="181"/>
  <c r="AU220" i="181"/>
  <c r="AU219" i="181"/>
  <c r="AU218" i="181"/>
  <c r="AU217" i="181"/>
  <c r="AU216" i="181"/>
  <c r="AU215" i="181"/>
  <c r="AU214" i="181"/>
  <c r="AU213" i="181"/>
  <c r="AU212" i="181"/>
  <c r="AU211" i="181"/>
  <c r="AU210" i="181"/>
  <c r="AU209" i="181"/>
  <c r="AU208" i="181"/>
  <c r="AU207" i="181"/>
  <c r="AU206" i="181"/>
  <c r="AU205" i="181"/>
  <c r="AU204" i="181"/>
  <c r="AU203" i="181"/>
  <c r="AU202" i="181"/>
  <c r="AU201" i="181"/>
  <c r="AU200" i="181"/>
  <c r="AU199" i="181"/>
  <c r="AU198" i="181"/>
  <c r="AU197" i="181"/>
  <c r="AU196" i="181"/>
  <c r="AU195" i="181"/>
  <c r="AU194" i="181"/>
  <c r="AU193" i="181"/>
  <c r="AU192" i="181"/>
  <c r="AU191" i="181"/>
  <c r="AU190" i="181"/>
  <c r="AU189" i="181"/>
  <c r="AU188" i="181"/>
  <c r="AU187" i="181"/>
  <c r="AU186" i="181"/>
  <c r="AU185" i="181"/>
  <c r="AU184" i="181"/>
  <c r="AU183" i="181"/>
  <c r="AU182" i="181"/>
  <c r="AU181" i="181"/>
  <c r="AU180" i="181"/>
  <c r="AU179" i="181"/>
  <c r="AU178" i="181"/>
  <c r="AU177" i="181"/>
  <c r="AU176" i="181"/>
  <c r="AU175" i="181"/>
  <c r="AU174" i="181"/>
  <c r="AU173" i="181"/>
  <c r="AU172" i="181"/>
  <c r="AU171" i="181"/>
  <c r="AU170" i="181"/>
  <c r="AU169" i="181"/>
  <c r="AU168" i="181"/>
  <c r="AU167" i="181"/>
  <c r="AU166" i="181"/>
  <c r="AU165" i="181"/>
  <c r="AU164" i="181"/>
  <c r="AU163" i="181"/>
  <c r="AU162" i="181"/>
  <c r="AU161" i="181"/>
  <c r="AU160" i="181"/>
  <c r="AU159" i="181"/>
  <c r="AU158" i="181"/>
  <c r="AU157" i="181"/>
  <c r="AU156" i="181"/>
  <c r="AU155" i="181"/>
  <c r="AU154" i="181"/>
  <c r="AU153" i="181"/>
  <c r="AU152" i="181"/>
  <c r="AU151" i="181"/>
  <c r="AU150" i="181"/>
  <c r="AU149" i="181"/>
  <c r="AU148" i="181"/>
  <c r="AU147" i="181"/>
  <c r="AU146" i="181"/>
  <c r="AU145" i="181"/>
  <c r="AU144" i="181"/>
  <c r="AU143" i="181"/>
  <c r="AU142" i="181"/>
  <c r="AU141" i="181"/>
  <c r="AU140" i="181"/>
  <c r="AU139" i="181"/>
  <c r="AU138" i="181"/>
  <c r="AU137" i="181"/>
  <c r="AU136" i="181"/>
  <c r="AU135" i="181"/>
  <c r="AU134" i="181"/>
  <c r="AU133" i="181"/>
  <c r="AU132" i="181"/>
  <c r="AU131" i="181"/>
  <c r="AU130" i="181"/>
  <c r="AU129" i="181"/>
  <c r="AU128" i="181"/>
  <c r="AU127" i="181"/>
  <c r="AU126" i="181"/>
  <c r="AU125" i="181"/>
  <c r="AU124" i="181"/>
  <c r="AU123" i="181"/>
  <c r="AU122" i="181"/>
  <c r="AU121" i="181"/>
  <c r="AU120" i="181"/>
  <c r="AU119" i="181"/>
  <c r="AU118" i="181"/>
  <c r="AU117" i="181"/>
  <c r="AU116" i="181"/>
  <c r="AU115" i="181"/>
  <c r="AU114" i="181"/>
  <c r="AU113" i="181"/>
  <c r="AU112" i="181"/>
  <c r="AU111" i="181"/>
  <c r="AU110" i="181"/>
  <c r="AU109" i="181"/>
  <c r="AU108" i="181"/>
  <c r="AU107" i="181"/>
  <c r="AU106" i="181"/>
  <c r="AU105" i="181"/>
  <c r="AU104" i="181"/>
  <c r="AU103" i="181"/>
  <c r="AU102" i="181"/>
  <c r="AU101" i="181"/>
  <c r="AU100" i="181"/>
  <c r="AU99" i="181"/>
  <c r="AU98" i="181"/>
  <c r="AU97" i="181"/>
  <c r="AU96" i="181"/>
  <c r="AU95" i="181"/>
  <c r="AU94" i="181"/>
  <c r="AU93" i="181"/>
  <c r="AU92" i="181"/>
  <c r="AU91" i="181"/>
  <c r="AU90" i="181"/>
  <c r="AU89" i="181"/>
  <c r="AU88" i="181"/>
  <c r="AU87" i="181"/>
  <c r="AU86" i="181"/>
  <c r="AU85" i="181"/>
  <c r="AU84" i="181"/>
  <c r="AU83" i="181"/>
  <c r="AU82" i="181"/>
  <c r="AU81" i="181"/>
  <c r="AU80" i="181"/>
  <c r="AU79" i="181"/>
  <c r="AU78" i="181"/>
  <c r="AU77" i="181"/>
  <c r="AU76" i="181"/>
  <c r="AU75" i="181"/>
  <c r="AU74" i="181"/>
  <c r="AU73" i="181"/>
  <c r="AU72" i="181"/>
  <c r="AU71" i="181"/>
  <c r="AU70" i="181"/>
  <c r="AU69" i="181"/>
  <c r="AU68" i="181"/>
  <c r="AU67" i="181"/>
  <c r="AU66" i="181"/>
  <c r="AU65" i="181"/>
  <c r="AU64" i="181"/>
  <c r="AU63" i="181"/>
  <c r="AU62" i="181"/>
  <c r="AU61" i="181"/>
  <c r="AU60" i="181"/>
  <c r="AU59" i="181"/>
  <c r="AU58" i="181"/>
  <c r="AU57" i="181"/>
  <c r="AU56" i="181"/>
  <c r="AU55" i="181"/>
  <c r="AU54" i="181"/>
  <c r="AU53" i="181"/>
  <c r="AU52" i="181"/>
  <c r="AU51" i="181"/>
  <c r="AU50" i="181"/>
  <c r="AU49" i="181"/>
  <c r="AU48" i="181"/>
  <c r="AU47" i="181"/>
  <c r="AU46" i="181"/>
  <c r="AU45" i="181"/>
  <c r="AU44" i="181"/>
  <c r="AU43" i="181"/>
  <c r="AU42" i="181"/>
  <c r="AU41" i="181"/>
  <c r="AU40" i="181"/>
  <c r="AU39" i="181"/>
  <c r="AU38" i="181"/>
  <c r="AU37" i="181"/>
  <c r="AU36" i="181"/>
  <c r="AU35" i="181"/>
  <c r="AU34" i="181"/>
  <c r="AU33" i="181"/>
  <c r="AU32" i="181"/>
  <c r="AU31" i="181"/>
  <c r="AU30" i="181"/>
  <c r="AU29" i="181"/>
  <c r="AU28" i="181"/>
  <c r="AU27" i="181"/>
  <c r="AU26" i="181"/>
  <c r="AU25" i="181"/>
  <c r="AU24" i="181"/>
  <c r="AU23" i="181"/>
  <c r="AU22" i="181"/>
  <c r="AU21" i="181"/>
  <c r="AU20" i="181"/>
  <c r="AU19" i="181"/>
  <c r="AU18" i="181"/>
  <c r="AU17" i="181"/>
  <c r="AU16" i="181"/>
  <c r="AU15" i="181"/>
  <c r="AU14" i="181"/>
  <c r="AU13" i="181"/>
  <c r="AU12" i="181"/>
  <c r="AU11" i="181"/>
  <c r="AU10" i="181"/>
  <c r="AU9" i="181"/>
  <c r="AU8" i="181"/>
  <c r="AU7" i="181"/>
  <c r="AU6" i="181"/>
  <c r="AU5" i="181"/>
  <c r="AU4" i="181"/>
  <c r="AU3" i="181"/>
  <c r="AW534" i="181"/>
  <c r="AV534" i="181"/>
  <c r="AT534" i="181"/>
  <c r="AS534" i="181"/>
  <c r="AR534" i="181"/>
  <c r="AQ534" i="181"/>
  <c r="AP534" i="181"/>
  <c r="AO534" i="181"/>
  <c r="AN534" i="181"/>
  <c r="AM534" i="181"/>
  <c r="AL534" i="181"/>
  <c r="AK534" i="181"/>
  <c r="AJ534" i="181"/>
  <c r="AI534" i="181"/>
  <c r="AH534" i="181"/>
  <c r="AG534" i="181"/>
  <c r="AF534" i="181"/>
  <c r="AE534" i="181"/>
  <c r="AD534" i="181"/>
  <c r="AC534" i="181"/>
  <c r="AB534" i="181"/>
  <c r="AA534" i="181"/>
  <c r="Z534" i="181"/>
  <c r="Y534" i="181"/>
  <c r="X534" i="181"/>
  <c r="W534" i="181"/>
  <c r="V534" i="181"/>
  <c r="U534" i="181"/>
  <c r="T534" i="181"/>
  <c r="S534" i="181"/>
  <c r="R534" i="181"/>
  <c r="Q534" i="181"/>
  <c r="P534" i="181"/>
  <c r="O534" i="181"/>
  <c r="N534" i="181"/>
  <c r="M534" i="181"/>
  <c r="L534" i="181"/>
  <c r="K534" i="181"/>
  <c r="J534" i="181"/>
  <c r="I534" i="181"/>
  <c r="H534" i="181"/>
  <c r="AW533" i="181"/>
  <c r="AV533" i="181"/>
  <c r="AT533" i="181"/>
  <c r="AS533" i="181"/>
  <c r="AR533" i="181"/>
  <c r="AQ533" i="181"/>
  <c r="AP533" i="181"/>
  <c r="AO533" i="181"/>
  <c r="AN533" i="181"/>
  <c r="AM533" i="181"/>
  <c r="AL533" i="181"/>
  <c r="AK533" i="181"/>
  <c r="AJ533" i="181"/>
  <c r="AI533" i="181"/>
  <c r="AH533" i="181"/>
  <c r="AG533" i="181"/>
  <c r="AF533" i="181"/>
  <c r="AE533" i="181"/>
  <c r="AD533" i="181"/>
  <c r="AC533" i="181"/>
  <c r="AB533" i="181"/>
  <c r="AA533" i="181"/>
  <c r="Z533" i="181"/>
  <c r="Y533" i="181"/>
  <c r="X533" i="181"/>
  <c r="W533" i="181"/>
  <c r="V533" i="181"/>
  <c r="U533" i="181"/>
  <c r="T533" i="181"/>
  <c r="R533" i="181"/>
  <c r="Q533" i="181"/>
  <c r="P533" i="181"/>
  <c r="O533" i="181"/>
  <c r="N533" i="181"/>
  <c r="M533" i="181"/>
  <c r="S533" i="181" s="1"/>
  <c r="L533" i="181"/>
  <c r="K533" i="181"/>
  <c r="J533" i="181"/>
  <c r="I533" i="181"/>
  <c r="H533" i="181"/>
  <c r="AU534" i="181" l="1"/>
  <c r="AU533" i="181"/>
</calcChain>
</file>

<file path=xl/sharedStrings.xml><?xml version="1.0" encoding="utf-8"?>
<sst xmlns="http://schemas.openxmlformats.org/spreadsheetml/2006/main" count="5262" uniqueCount="952">
  <si>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</si>
  <si>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</si>
  <si>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</si>
  <si>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</si>
  <si>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</si>
  <si>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</si>
  <si>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</si>
  <si>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</si>
  <si>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</si>
  <si>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</si>
  <si>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</si>
  <si>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</si>
  <si>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</si>
  <si>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</si>
  <si>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</si>
  <si>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</si>
  <si>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</si>
  <si>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</si>
  <si>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</si>
  <si>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</si>
  <si>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</si>
  <si>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</si>
  <si>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</si>
  <si>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</si>
  <si>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</si>
  <si>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</si>
  <si>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</si>
  <si>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</si>
  <si>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</si>
  <si>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</si>
  <si>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</si>
  <si>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</si>
  <si>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</si>
  <si>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</si>
  <si>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</si>
  <si>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</si>
  <si>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</si>
  <si>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</si>
  <si>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</si>
  <si>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</si>
  <si>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</si>
  <si>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</si>
  <si>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</si>
  <si>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</si>
  <si>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</si>
  <si>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</si>
  <si>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</si>
  <si>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</si>
  <si>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</si>
  <si>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</si>
  <si>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</si>
  <si>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</si>
  <si>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</si>
  <si>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</si>
  <si>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</si>
  <si>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</si>
  <si>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</si>
  <si>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</si>
  <si>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</si>
  <si>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</si>
  <si>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</si>
  <si>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</si>
  <si>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</si>
  <si>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</si>
  <si>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</si>
  <si>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</si>
  <si>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</si>
  <si>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</si>
  <si>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</si>
  <si>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</si>
  <si>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</si>
  <si>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</si>
  <si>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</si>
  <si>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</si>
  <si>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</si>
  <si>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</si>
  <si>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</si>
  <si>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</si>
  <si>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</si>
  <si>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</si>
  <si>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</si>
  <si>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</si>
  <si>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</si>
  <si>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</si>
  <si>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</si>
  <si>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</si>
  <si>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</si>
  <si>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</si>
  <si>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</si>
  <si>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</si>
  <si>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</si>
  <si>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</si>
  <si>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</si>
  <si>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</si>
  <si>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</si>
  <si>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</si>
  <si>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</si>
  <si>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</si>
  <si>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</si>
  <si>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</si>
  <si>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</si>
  <si>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</si>
  <si>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</si>
  <si>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</si>
  <si>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</si>
  <si>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</si>
  <si>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</si>
  <si>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</si>
  <si>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</si>
  <si>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</si>
  <si>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</si>
  <si>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</si>
  <si>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</si>
  <si>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</si>
  <si>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</si>
  <si>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</si>
  <si>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</si>
  <si>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</si>
  <si>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</si>
  <si>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</si>
  <si>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</si>
  <si>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</si>
  <si>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</si>
  <si>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</si>
  <si>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</si>
  <si>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</si>
  <si>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</si>
  <si>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</si>
  <si>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</si>
  <si>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</si>
  <si>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</si>
  <si>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</si>
  <si>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</si>
  <si>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</si>
  <si>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</si>
  <si>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</si>
  <si>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</si>
  <si>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</si>
  <si>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</si>
  <si>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</si>
  <si>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</si>
  <si>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</si>
  <si>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</si>
  <si>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</si>
  <si>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</si>
  <si>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</si>
  <si>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</si>
  <si>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</si>
  <si>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</si>
  <si>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</si>
  <si>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</si>
  <si>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</si>
  <si>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</si>
  <si>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</si>
  <si>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</si>
  <si>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</si>
  <si>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</si>
  <si>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</si>
  <si>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</si>
  <si>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590150000131</t>
  </si>
  <si>
    <t>590150000149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</si>
  <si>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</si>
  <si>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</si>
  <si>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</si>
  <si>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</si>
  <si>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</si>
  <si>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</si>
  <si>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</si>
  <si>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</si>
  <si>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</si>
  <si>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</si>
  <si>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</si>
  <si>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</si>
  <si>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</si>
  <si>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</si>
  <si>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</si>
  <si>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</si>
  <si>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</si>
  <si>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</si>
  <si>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</si>
  <si>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</si>
  <si>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</si>
  <si>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</si>
  <si>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</si>
  <si>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</si>
  <si>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</si>
  <si>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</si>
  <si>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</si>
  <si>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</si>
  <si>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</si>
  <si>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</si>
  <si>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</si>
  <si>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</si>
  <si>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</si>
  <si>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</si>
  <si>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</si>
  <si>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</si>
  <si>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</si>
  <si>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</si>
  <si>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</si>
  <si>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</si>
  <si>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</si>
  <si>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</si>
  <si>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</si>
  <si>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</si>
  <si>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</si>
  <si>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</si>
  <si>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</si>
  <si>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</si>
  <si>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</si>
  <si>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</si>
  <si>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</si>
  <si>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</si>
  <si>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</si>
  <si>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</si>
  <si>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</si>
  <si>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</si>
  <si>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</si>
  <si>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</si>
  <si>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</si>
  <si>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</si>
  <si>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</si>
  <si>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</si>
  <si>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</si>
  <si>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</si>
  <si>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</si>
  <si>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</si>
  <si>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</si>
  <si>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</si>
  <si>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</si>
  <si>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</si>
  <si>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</si>
  <si>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</si>
  <si>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</si>
  <si>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</si>
  <si>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</si>
  <si>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</si>
  <si>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</si>
  <si>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3030010102547709</t>
  </si>
  <si>
    <t>253133</t>
  </si>
  <si>
    <t>3012010101126844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</si>
  <si>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</si>
  <si>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</si>
  <si>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</si>
  <si>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</si>
  <si>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</si>
  <si>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</si>
  <si>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</si>
  <si>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</si>
  <si>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</si>
  <si>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</si>
  <si>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No</t>
  </si>
  <si>
    <t>244410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</si>
  <si>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</si>
  <si>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</si>
  <si>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</si>
  <si>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</si>
  <si>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</si>
  <si>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</si>
  <si>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</si>
  <si>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200150001051</t>
  </si>
  <si>
    <t>227503</t>
  </si>
  <si>
    <t>3000000192999</t>
  </si>
  <si>
    <t>3012010101109261</t>
  </si>
  <si>
    <t>3000000196246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</si>
  <si>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</si>
  <si>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</si>
  <si>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</si>
  <si>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</si>
  <si>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</si>
  <si>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</si>
  <si>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</si>
  <si>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</si>
  <si>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</si>
  <si>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</si>
  <si>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</si>
  <si>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</si>
  <si>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</si>
  <si>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</si>
  <si>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</si>
  <si>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</si>
  <si>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</si>
  <si>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</si>
  <si>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</si>
  <si>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</si>
  <si>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</si>
  <si>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</si>
  <si>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</si>
  <si>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</si>
  <si>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</si>
  <si>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</si>
  <si>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</si>
  <si>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</si>
  <si>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</si>
  <si>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</si>
  <si>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</si>
  <si>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</si>
  <si>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</si>
  <si>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</si>
  <si>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</si>
  <si>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</si>
  <si>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</si>
  <si>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</si>
  <si>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</si>
  <si>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</si>
  <si>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</si>
  <si>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</si>
  <si>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</si>
  <si>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</si>
  <si>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</si>
  <si>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</si>
  <si>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</si>
  <si>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</si>
  <si>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</si>
  <si>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</si>
  <si>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</si>
  <si>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</si>
  <si>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</si>
  <si>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</si>
  <si>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</si>
  <si>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</si>
  <si>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</si>
  <si>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</si>
  <si>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</si>
  <si>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</si>
  <si>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</si>
  <si>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</si>
  <si>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</si>
  <si>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</si>
  <si>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</si>
  <si>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</si>
  <si>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</si>
  <si>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</si>
  <si>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</si>
  <si>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</si>
  <si>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</si>
  <si>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</si>
  <si>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</si>
  <si>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</si>
  <si>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</si>
  <si>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</si>
  <si>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</si>
  <si>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</si>
  <si>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</si>
  <si>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</si>
  <si>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</si>
  <si>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</si>
  <si>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</si>
  <si>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</si>
  <si>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</si>
  <si>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</si>
  <si>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</si>
  <si>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</si>
  <si>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</si>
  <si>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</si>
  <si>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</si>
  <si>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</si>
  <si>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</si>
  <si>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</si>
  <si>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</si>
  <si>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</si>
  <si>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</si>
  <si>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</si>
  <si>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</si>
  <si>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</si>
  <si>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</si>
  <si>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</si>
  <si>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</si>
  <si>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</si>
  <si>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</si>
  <si>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</si>
  <si>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</si>
  <si>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</si>
  <si>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</si>
  <si>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</si>
  <si>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</si>
  <si>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</si>
  <si>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</si>
  <si>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</si>
  <si>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</si>
  <si>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</si>
  <si>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</si>
  <si>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</si>
  <si>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</si>
  <si>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</si>
  <si>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</si>
  <si>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</si>
  <si>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</si>
  <si>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SON</t>
  </si>
  <si>
    <t>SAN LUIS RIO COLORADO</t>
  </si>
  <si>
    <t>83455</t>
  </si>
  <si>
    <t>BCN</t>
  </si>
  <si>
    <t>TIJUANA</t>
  </si>
  <si>
    <t>22517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</si>
  <si>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</si>
  <si>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</si>
  <si>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</si>
  <si>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</si>
  <si>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</si>
  <si>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</si>
  <si>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</si>
  <si>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</si>
  <si>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</si>
  <si>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</si>
  <si>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</si>
  <si>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</si>
  <si>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</si>
  <si>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</si>
  <si>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</si>
  <si>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</si>
  <si>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</si>
  <si>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</si>
  <si>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</si>
  <si>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</si>
  <si>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</si>
  <si>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</si>
  <si>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</si>
  <si>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</si>
  <si>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</si>
  <si>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</si>
  <si>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</si>
  <si>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</si>
  <si>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</si>
  <si>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</si>
  <si>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</si>
  <si>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</si>
  <si>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</si>
  <si>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</si>
  <si>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</si>
  <si>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</si>
  <si>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</si>
  <si>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</si>
  <si>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</si>
  <si>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</si>
  <si>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</si>
  <si>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</si>
  <si>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</si>
  <si>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</si>
  <si>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</si>
  <si>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</si>
  <si>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</si>
  <si>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</si>
  <si>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</si>
  <si>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</si>
  <si>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</si>
  <si>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</si>
  <si>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</si>
  <si>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</si>
  <si>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</si>
  <si>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</si>
  <si>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</si>
  <si>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</si>
  <si>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</si>
  <si>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</si>
  <si>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</si>
  <si>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</si>
  <si>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221001001132</t>
  </si>
  <si>
    <t>83299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</si>
  <si>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</si>
  <si>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</si>
  <si>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</si>
  <si>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</si>
  <si>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</si>
  <si>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</si>
  <si>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</si>
  <si>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</si>
  <si>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</si>
  <si>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</si>
  <si>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</si>
  <si>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</si>
  <si>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</si>
  <si>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</si>
  <si>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</si>
  <si>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</si>
  <si>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</si>
  <si>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</si>
  <si>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</si>
  <si>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</si>
  <si>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</si>
  <si>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</si>
  <si>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</si>
  <si>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</si>
  <si>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</si>
  <si>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</si>
  <si>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</si>
  <si>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</si>
  <si>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</si>
  <si>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</si>
  <si>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</si>
  <si>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</si>
  <si>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</si>
  <si>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</si>
  <si>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</si>
  <si>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</si>
  <si>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</si>
  <si>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</si>
  <si>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</si>
  <si>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</si>
  <si>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</si>
  <si>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</si>
  <si>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</si>
  <si>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</si>
  <si>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</si>
  <si>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</si>
  <si>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</si>
  <si>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</si>
  <si>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</si>
  <si>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</si>
  <si>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</si>
  <si>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</si>
  <si>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</si>
  <si>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</si>
  <si>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</si>
  <si>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</si>
  <si>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</si>
  <si>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</si>
  <si>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</si>
  <si>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</si>
  <si>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</si>
  <si>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</si>
  <si>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</si>
  <si>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</si>
  <si>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</si>
  <si>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</si>
  <si>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</si>
  <si>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</si>
  <si>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</si>
  <si>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</si>
  <si>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</si>
  <si>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</si>
  <si>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</si>
  <si>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</si>
  <si>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</si>
  <si>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</si>
  <si>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</si>
  <si>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</si>
  <si>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</si>
  <si>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</si>
  <si>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</si>
  <si>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</si>
  <si>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</si>
  <si>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</si>
  <si>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</si>
  <si>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</si>
  <si>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</si>
  <si>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</si>
  <si>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</si>
  <si>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</si>
  <si>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</si>
  <si>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</si>
  <si>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</si>
  <si>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</si>
  <si>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</si>
  <si>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</si>
  <si>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</si>
  <si>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</si>
  <si>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</si>
  <si>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</si>
  <si>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</si>
  <si>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</si>
  <si>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</si>
  <si>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</si>
  <si>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</si>
  <si>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</si>
  <si>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</si>
  <si>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</si>
  <si>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</si>
  <si>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</si>
  <si>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</si>
  <si>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</si>
  <si>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</si>
  <si>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</si>
  <si>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</si>
  <si>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</si>
  <si>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</si>
  <si>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</si>
  <si>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</si>
  <si>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</si>
  <si>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</si>
  <si>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</si>
  <si>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</si>
  <si>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</si>
  <si>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</si>
  <si>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</si>
  <si>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</si>
  <si>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</si>
  <si>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</si>
  <si>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</si>
  <si>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</si>
  <si>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</si>
  <si>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</si>
  <si>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</si>
  <si>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</si>
  <si>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</si>
  <si>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</si>
  <si>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</si>
  <si>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</si>
  <si>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</si>
  <si>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</si>
  <si>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</si>
  <si>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</si>
  <si>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</si>
  <si>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</si>
  <si>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</si>
  <si>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</si>
  <si>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</si>
  <si>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</si>
  <si>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</si>
  <si>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</si>
  <si>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</si>
  <si>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</si>
  <si>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</si>
  <si>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</si>
  <si>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</si>
  <si>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</si>
  <si>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</si>
  <si>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</si>
  <si>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</si>
  <si>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</si>
  <si>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</si>
  <si>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</si>
  <si>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</si>
  <si>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</si>
  <si>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</si>
  <si>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</si>
  <si>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</si>
  <si>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</si>
  <si>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</si>
  <si>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</si>
  <si>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</si>
  <si>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</si>
  <si>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</si>
  <si>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</si>
  <si>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</si>
  <si>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</si>
  <si>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</si>
  <si>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</si>
  <si>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</si>
  <si>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</si>
  <si>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</si>
  <si>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</si>
  <si>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</si>
  <si>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</si>
  <si>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</si>
  <si>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</si>
  <si>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</si>
  <si>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</si>
  <si>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</si>
  <si>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</si>
  <si>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</si>
  <si>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</si>
  <si>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</si>
  <si>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</si>
  <si>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</si>
  <si>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</si>
  <si>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</si>
  <si>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</si>
  <si>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</si>
  <si>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</si>
  <si>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</si>
  <si>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</si>
  <si>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303800000125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</si>
  <si>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</si>
  <si>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</si>
  <si>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</si>
  <si>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</si>
  <si>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</si>
  <si>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</si>
  <si>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</si>
  <si>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</si>
  <si>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</si>
  <si>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</si>
  <si>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</si>
  <si>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</si>
  <si>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</si>
  <si>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</si>
  <si>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</si>
  <si>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</si>
  <si>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</si>
  <si>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</si>
  <si>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</si>
  <si>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</si>
  <si>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</si>
  <si>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</si>
  <si>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</si>
  <si>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</si>
  <si>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</si>
  <si>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</si>
  <si>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</si>
  <si>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</si>
  <si>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</si>
  <si>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</si>
  <si>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</si>
  <si>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</si>
  <si>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</si>
  <si>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</si>
  <si>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</si>
  <si>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</si>
  <si>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</si>
  <si>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</si>
  <si>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</si>
  <si>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54400</t>
  </si>
  <si>
    <t>770020000384</t>
  </si>
  <si>
    <t>770020000434</t>
  </si>
  <si>
    <t>770040000059</t>
  </si>
  <si>
    <t>770040000075</t>
  </si>
  <si>
    <t>780210000037</t>
  </si>
  <si>
    <t>83288</t>
  </si>
  <si>
    <t>780250000129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</si>
  <si>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</si>
  <si>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</si>
  <si>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</si>
  <si>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</si>
  <si>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</si>
  <si>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</si>
  <si>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</si>
  <si>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</si>
  <si>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</si>
  <si>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</si>
  <si>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</si>
  <si>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</si>
  <si>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</si>
  <si>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</si>
  <si>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</si>
  <si>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</si>
  <si>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</si>
  <si>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</si>
  <si>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</si>
  <si>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</si>
  <si>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</si>
  <si>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</si>
  <si>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</si>
  <si>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</si>
  <si>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</si>
  <si>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</si>
  <si>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</si>
  <si>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</si>
  <si>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</si>
  <si>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</si>
  <si>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</si>
  <si>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</si>
  <si>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</si>
  <si>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</si>
  <si>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</si>
  <si>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</si>
  <si>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</si>
  <si>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</si>
  <si>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</si>
  <si>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</si>
  <si>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</si>
  <si>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</si>
  <si>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</si>
  <si>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</si>
  <si>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</si>
  <si>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</si>
  <si>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</si>
  <si>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</si>
  <si>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</si>
  <si>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</si>
  <si>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</si>
  <si>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</si>
  <si>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</si>
  <si>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</si>
  <si>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</si>
  <si>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</si>
  <si>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</si>
  <si>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</si>
  <si>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</si>
  <si>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</si>
  <si>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</si>
  <si>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</si>
  <si>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</si>
  <si>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</si>
  <si>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</si>
  <si>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</si>
  <si>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</si>
  <si>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</si>
  <si>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</si>
  <si>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</si>
  <si>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</si>
  <si>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</si>
  <si>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</si>
  <si>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</si>
  <si>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</si>
  <si>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</si>
  <si>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</si>
  <si>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</si>
  <si>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</si>
  <si>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</si>
  <si>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</si>
  <si>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</si>
  <si>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</si>
  <si>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</si>
  <si>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</si>
  <si>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</si>
  <si>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</si>
  <si>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</si>
  <si>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</si>
  <si>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</si>
  <si>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</si>
  <si>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</si>
  <si>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</si>
  <si>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</si>
  <si>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</si>
  <si>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</si>
  <si>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</si>
  <si>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</si>
  <si>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</si>
  <si>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</si>
  <si>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</si>
  <si>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</si>
  <si>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</si>
  <si>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</si>
  <si>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</si>
  <si>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</si>
  <si>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</si>
  <si>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</si>
  <si>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</si>
  <si>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</si>
  <si>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</si>
  <si>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</si>
  <si>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</si>
  <si>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</si>
  <si>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</si>
  <si>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</si>
  <si>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</si>
  <si>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</si>
  <si>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</si>
  <si>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</si>
  <si>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</si>
  <si>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</si>
  <si>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</si>
  <si>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</si>
  <si>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</si>
  <si>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</si>
  <si>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</si>
  <si>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</si>
  <si>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</si>
  <si>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</si>
  <si>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</si>
  <si>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3000000208009</t>
  </si>
  <si>
    <t>San Luis Potosi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</si>
  <si>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</si>
  <si>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</si>
  <si>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</si>
  <si>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</si>
  <si>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</si>
  <si>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</si>
  <si>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</si>
  <si>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</si>
  <si>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</si>
  <si>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</si>
  <si>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</si>
  <si>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</si>
  <si>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</si>
  <si>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</si>
  <si>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</si>
  <si>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</si>
  <si>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</si>
  <si>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</si>
  <si>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</si>
  <si>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</si>
  <si>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</si>
  <si>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</si>
  <si>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</si>
  <si>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</si>
  <si>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</si>
  <si>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</si>
  <si>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</si>
  <si>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</si>
  <si>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</si>
  <si>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</si>
  <si>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</si>
  <si>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</si>
  <si>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</si>
  <si>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</si>
  <si>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</si>
  <si>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</si>
  <si>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</si>
  <si>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</si>
  <si>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</si>
  <si>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</si>
  <si>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</si>
  <si>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</si>
  <si>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</si>
  <si>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</si>
  <si>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</si>
  <si>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</si>
  <si>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</si>
  <si>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</si>
  <si>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</si>
  <si>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</si>
  <si>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</si>
  <si>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</si>
  <si>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</si>
  <si>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</si>
  <si>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</si>
  <si>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</si>
  <si>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</si>
  <si>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</si>
  <si>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</si>
  <si>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</si>
  <si>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</si>
  <si>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</si>
  <si>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</si>
  <si>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</si>
  <si>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</si>
  <si>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</si>
  <si>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</si>
  <si>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</si>
  <si>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</si>
  <si>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</si>
  <si>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</si>
  <si>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</si>
  <si>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</si>
  <si>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</si>
  <si>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</si>
  <si>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</si>
  <si>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</si>
  <si>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</si>
  <si>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</si>
  <si>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</si>
  <si>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</si>
  <si>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</si>
  <si>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</si>
  <si>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</si>
  <si>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</si>
  <si>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</si>
  <si>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</si>
  <si>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</si>
  <si>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</si>
  <si>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</si>
  <si>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</si>
  <si>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</si>
  <si>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</si>
  <si>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</si>
  <si>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</si>
  <si>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3000000209738</t>
  </si>
  <si>
    <t>3000000209727</t>
  </si>
  <si>
    <t>3000000209782</t>
  </si>
  <si>
    <t>3000000209601</t>
  </si>
  <si>
    <t>3000000209748</t>
  </si>
  <si>
    <t>TLALNEPANTLA</t>
  </si>
  <si>
    <t>Inmuebles Recuperados</t>
  </si>
  <si>
    <t>3000000209877</t>
  </si>
  <si>
    <t>590150000636</t>
  </si>
  <si>
    <t>212004000080</t>
  </si>
  <si>
    <t>3000000209906</t>
  </si>
  <si>
    <t>3000000209911</t>
  </si>
  <si>
    <t>3000000209927</t>
  </si>
  <si>
    <t>Valorización Udis</t>
  </si>
  <si>
    <t>VENTA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</si>
</sst>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6" formatCode="mm\/dd\/yyyy"/>
    <numFmt numFmtId="191" formatCode="_-* #,##0.00\ _€_-;\-* #,##0.00\ _€_-;_-* &quot;-&quot;??\ _€_-;_-@_-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6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6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6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6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3" fontId="102" fillId="0" borderId="0" xfId="28" applyFont="1"/>
    <xf numFmtId="4" fontId="143" fillId="56" borderId="19" xfId="967" applyNumberFormat="1" applyFont="1" applyFill="1" applyBorder="1" applyAlignment="1">
      <alignment horizontal="right" vertical="center"/>
    </xf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3" fontId="93" fillId="0" borderId="0" xfId="967" applyNumberForma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1D779-45D8-484D-A13A-63E4082788AB}">
  <dimension ref="A1:BT543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5.85546875" style="30" customWidth="1"/>
    <col min="2" max="2" width="12.5703125" style="30" customWidth="1"/>
    <col min="3" max="3" width="12.7109375" style="30" customWidth="1"/>
    <col min="4" max="4" width="13.140625" style="30" customWidth="1"/>
    <col min="5" max="5" width="12.140625" style="30" customWidth="1"/>
    <col min="6" max="6" width="8.7109375" style="30" customWidth="1"/>
    <col min="7" max="7" width="9.140625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20" width="10.8554687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3.140625" style="30" bestFit="1" customWidth="1"/>
    <col min="48" max="48" width="11.85546875" style="30" customWidth="1"/>
    <col min="49" max="49" width="10.8554687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45" customHeight="1" x14ac:dyDescent="0.15">
      <c r="A2" s="2" t="s">
        <v>276</v>
      </c>
      <c r="B2" s="2" t="s">
        <v>277</v>
      </c>
      <c r="C2" s="2" t="s">
        <v>278</v>
      </c>
      <c r="D2" s="2" t="s">
        <v>279</v>
      </c>
      <c r="E2" s="2" t="s">
        <v>280</v>
      </c>
      <c r="F2" s="2" t="s">
        <v>281</v>
      </c>
      <c r="G2" s="2" t="s">
        <v>282</v>
      </c>
      <c r="H2" s="2" t="s">
        <v>283</v>
      </c>
      <c r="I2" s="2" t="s">
        <v>284</v>
      </c>
      <c r="J2" s="2" t="s">
        <v>285</v>
      </c>
      <c r="K2" s="2" t="s">
        <v>286</v>
      </c>
      <c r="L2" s="3" t="s">
        <v>287</v>
      </c>
      <c r="M2" s="2" t="s">
        <v>288</v>
      </c>
      <c r="N2" s="2" t="s">
        <v>827</v>
      </c>
      <c r="O2" s="2" t="s">
        <v>289</v>
      </c>
      <c r="P2" s="2" t="s">
        <v>290</v>
      </c>
      <c r="Q2" s="2" t="s">
        <v>291</v>
      </c>
      <c r="R2" s="2" t="s">
        <v>292</v>
      </c>
      <c r="S2" s="2" t="s">
        <v>293</v>
      </c>
      <c r="T2" s="2" t="s">
        <v>294</v>
      </c>
      <c r="U2" s="2" t="s">
        <v>295</v>
      </c>
      <c r="V2" s="2" t="s">
        <v>296</v>
      </c>
      <c r="W2" s="2" t="s">
        <v>297</v>
      </c>
      <c r="X2" s="2" t="s">
        <v>298</v>
      </c>
      <c r="Y2" s="2" t="s">
        <v>299</v>
      </c>
      <c r="Z2" s="2" t="s">
        <v>300</v>
      </c>
      <c r="AA2" s="2" t="s">
        <v>301</v>
      </c>
      <c r="AB2" s="2" t="s">
        <v>302</v>
      </c>
      <c r="AC2" s="2" t="s">
        <v>303</v>
      </c>
      <c r="AD2" s="2" t="s">
        <v>304</v>
      </c>
      <c r="AE2" s="2" t="s">
        <v>305</v>
      </c>
      <c r="AF2" s="2" t="s">
        <v>306</v>
      </c>
      <c r="AG2" s="2" t="s">
        <v>307</v>
      </c>
      <c r="AH2" s="2" t="s">
        <v>308</v>
      </c>
      <c r="AI2" s="2" t="s">
        <v>309</v>
      </c>
      <c r="AJ2" s="2" t="s">
        <v>310</v>
      </c>
      <c r="AK2" s="2" t="s">
        <v>311</v>
      </c>
      <c r="AL2" s="2" t="s">
        <v>312</v>
      </c>
      <c r="AM2" s="2" t="s">
        <v>313</v>
      </c>
      <c r="AN2" s="2" t="s">
        <v>314</v>
      </c>
      <c r="AO2" s="2" t="s">
        <v>315</v>
      </c>
      <c r="AP2" s="2" t="s">
        <v>316</v>
      </c>
      <c r="AQ2" s="2" t="s">
        <v>317</v>
      </c>
      <c r="AR2" s="2" t="s">
        <v>318</v>
      </c>
      <c r="AS2" s="39" t="s">
        <v>319</v>
      </c>
      <c r="AT2" s="39" t="s">
        <v>320</v>
      </c>
      <c r="AU2" s="2" t="s">
        <v>321</v>
      </c>
      <c r="AV2" s="2" t="s">
        <v>322</v>
      </c>
      <c r="AW2" s="2" t="s">
        <v>323</v>
      </c>
      <c r="AX2" s="2" t="s">
        <v>324</v>
      </c>
      <c r="AY2" s="2" t="s">
        <v>325</v>
      </c>
      <c r="AZ2" s="2" t="s">
        <v>326</v>
      </c>
      <c r="BA2" s="2" t="s">
        <v>327</v>
      </c>
      <c r="BB2" s="2" t="s">
        <v>328</v>
      </c>
      <c r="BC2" s="2" t="s">
        <v>329</v>
      </c>
      <c r="BD2" s="2" t="s">
        <v>330</v>
      </c>
      <c r="BE2" s="2" t="s">
        <v>331</v>
      </c>
      <c r="BF2" s="2" t="s">
        <v>332</v>
      </c>
      <c r="BG2" s="2" t="s">
        <v>333</v>
      </c>
      <c r="BH2" s="2" t="s">
        <v>334</v>
      </c>
      <c r="BI2" s="2" t="s">
        <v>335</v>
      </c>
      <c r="BJ2" s="2" t="s">
        <v>336</v>
      </c>
      <c r="BK2" s="2" t="s">
        <v>337</v>
      </c>
      <c r="BL2" s="2" t="s">
        <v>338</v>
      </c>
      <c r="BM2" s="2" t="s">
        <v>339</v>
      </c>
      <c r="BN2" s="2" t="s">
        <v>340</v>
      </c>
      <c r="BO2" s="2" t="s">
        <v>341</v>
      </c>
      <c r="BP2" s="2" t="s">
        <v>342</v>
      </c>
      <c r="BQ2" s="2" t="s">
        <v>343</v>
      </c>
      <c r="BR2" s="3" t="s">
        <v>344</v>
      </c>
      <c r="BS2" s="2" t="s">
        <v>345</v>
      </c>
      <c r="BT2" s="2" t="s">
        <v>346</v>
      </c>
    </row>
    <row r="3" spans="1:72" s="1" customFormat="1" ht="18.2" customHeight="1" x14ac:dyDescent="0.15">
      <c r="A3" s="4">
        <v>1</v>
      </c>
      <c r="B3" s="5" t="s">
        <v>347</v>
      </c>
      <c r="C3" s="5" t="s">
        <v>0</v>
      </c>
      <c r="D3" s="6">
        <v>45413</v>
      </c>
      <c r="E3" s="7" t="s">
        <v>128</v>
      </c>
      <c r="F3" s="8">
        <v>138</v>
      </c>
      <c r="G3" s="8">
        <v>137</v>
      </c>
      <c r="H3" s="9">
        <v>31939.58</v>
      </c>
      <c r="I3" s="9">
        <v>24311.65</v>
      </c>
      <c r="J3" s="9">
        <v>0</v>
      </c>
      <c r="K3" s="9">
        <v>56251.23</v>
      </c>
      <c r="L3" s="9">
        <v>294.41000000000003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52307.89</v>
      </c>
      <c r="U3" s="9">
        <v>260.82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52568.71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f t="shared" ref="AU3:AU66" si="0">AR3-AS3-AT3+AQ3+AP3+AO3+AM3+AJ3+AI3+AH3+AG3+AB3+X3+W3+R3+Q3+P3+O3-J3+AF3</f>
        <v>0</v>
      </c>
      <c r="AV3" s="9">
        <v>24606.06</v>
      </c>
      <c r="AW3" s="9">
        <v>52568.71</v>
      </c>
      <c r="AX3" s="10">
        <v>78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348</v>
      </c>
      <c r="BG3" s="4"/>
      <c r="BH3" s="7" t="s">
        <v>349</v>
      </c>
      <c r="BI3" s="7" t="s">
        <v>350</v>
      </c>
      <c r="BJ3" s="7" t="s">
        <v>351</v>
      </c>
      <c r="BK3" s="7" t="s">
        <v>352</v>
      </c>
      <c r="BL3" s="5" t="s">
        <v>2</v>
      </c>
      <c r="BM3" s="11">
        <v>457378.75112999999</v>
      </c>
      <c r="BN3" s="5" t="s">
        <v>251</v>
      </c>
      <c r="BO3" s="11"/>
      <c r="BP3" s="12">
        <v>36809</v>
      </c>
      <c r="BQ3" s="12">
        <v>47788</v>
      </c>
      <c r="BR3" s="11">
        <v>22743.43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347</v>
      </c>
      <c r="C4" s="14" t="s">
        <v>0</v>
      </c>
      <c r="D4" s="15">
        <v>45413</v>
      </c>
      <c r="E4" s="16" t="s">
        <v>228</v>
      </c>
      <c r="F4" s="17">
        <v>108</v>
      </c>
      <c r="G4" s="17">
        <v>107</v>
      </c>
      <c r="H4" s="18">
        <v>31939.57</v>
      </c>
      <c r="I4" s="18">
        <v>21068.99</v>
      </c>
      <c r="J4" s="18">
        <v>0</v>
      </c>
      <c r="K4" s="18">
        <v>53008.56</v>
      </c>
      <c r="L4" s="18">
        <v>294.41000000000003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38893.67</v>
      </c>
      <c r="U4" s="18">
        <v>260.82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39154.49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f t="shared" si="0"/>
        <v>0</v>
      </c>
      <c r="AV4" s="18">
        <v>21363.4</v>
      </c>
      <c r="AW4" s="18">
        <v>39154.49</v>
      </c>
      <c r="AX4" s="19">
        <v>78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348</v>
      </c>
      <c r="BG4" s="13"/>
      <c r="BH4" s="16" t="s">
        <v>349</v>
      </c>
      <c r="BI4" s="16" t="s">
        <v>350</v>
      </c>
      <c r="BJ4" s="16" t="s">
        <v>351</v>
      </c>
      <c r="BK4" s="16" t="s">
        <v>352</v>
      </c>
      <c r="BL4" s="14" t="s">
        <v>2</v>
      </c>
      <c r="BM4" s="20">
        <v>431012.60135999997</v>
      </c>
      <c r="BN4" s="14" t="s">
        <v>251</v>
      </c>
      <c r="BO4" s="20"/>
      <c r="BP4" s="21">
        <v>36822</v>
      </c>
      <c r="BQ4" s="21">
        <v>47788</v>
      </c>
      <c r="BR4" s="20">
        <v>22485.97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347</v>
      </c>
      <c r="C5" s="5" t="s">
        <v>0</v>
      </c>
      <c r="D5" s="6">
        <v>45413</v>
      </c>
      <c r="E5" s="7" t="s">
        <v>353</v>
      </c>
      <c r="F5" s="8">
        <v>0</v>
      </c>
      <c r="G5" s="8">
        <v>0</v>
      </c>
      <c r="H5" s="9">
        <v>27666.44</v>
      </c>
      <c r="I5" s="9">
        <v>0</v>
      </c>
      <c r="J5" s="9">
        <v>0</v>
      </c>
      <c r="K5" s="9">
        <v>27666.44</v>
      </c>
      <c r="L5" s="9">
        <v>329.29</v>
      </c>
      <c r="M5" s="9">
        <v>0</v>
      </c>
      <c r="N5" s="9">
        <v>0</v>
      </c>
      <c r="O5" s="9">
        <v>0</v>
      </c>
      <c r="P5" s="9">
        <v>329.29</v>
      </c>
      <c r="Q5" s="9">
        <v>0</v>
      </c>
      <c r="R5" s="9">
        <v>0</v>
      </c>
      <c r="S5" s="9">
        <v>27337.15</v>
      </c>
      <c r="T5" s="9">
        <v>0</v>
      </c>
      <c r="U5" s="9">
        <v>225.94</v>
      </c>
      <c r="V5" s="9">
        <v>0</v>
      </c>
      <c r="W5" s="9">
        <v>0</v>
      </c>
      <c r="X5" s="9">
        <v>225.94</v>
      </c>
      <c r="Y5" s="9">
        <v>0</v>
      </c>
      <c r="Z5" s="9">
        <v>0</v>
      </c>
      <c r="AA5" s="9">
        <v>0</v>
      </c>
      <c r="AB5" s="9">
        <v>65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68.23</v>
      </c>
      <c r="AI5" s="9">
        <v>34.85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0.02</v>
      </c>
      <c r="AR5" s="9">
        <v>0</v>
      </c>
      <c r="AS5" s="9">
        <v>0</v>
      </c>
      <c r="AT5" s="9">
        <v>0</v>
      </c>
      <c r="AU5" s="9">
        <f t="shared" si="0"/>
        <v>723.33</v>
      </c>
      <c r="AV5" s="9">
        <v>0</v>
      </c>
      <c r="AW5" s="9">
        <v>0</v>
      </c>
      <c r="AX5" s="10">
        <v>78</v>
      </c>
      <c r="AY5" s="10">
        <v>360</v>
      </c>
      <c r="AZ5" s="9">
        <v>204485</v>
      </c>
      <c r="BA5" s="9">
        <v>64350</v>
      </c>
      <c r="BB5" s="11">
        <v>90</v>
      </c>
      <c r="BC5" s="11">
        <v>38.233776223776204</v>
      </c>
      <c r="BD5" s="11">
        <v>9.8000000000000007</v>
      </c>
      <c r="BE5" s="11"/>
      <c r="BF5" s="7" t="s">
        <v>348</v>
      </c>
      <c r="BG5" s="4"/>
      <c r="BH5" s="7" t="s">
        <v>349</v>
      </c>
      <c r="BI5" s="7" t="s">
        <v>350</v>
      </c>
      <c r="BJ5" s="7" t="s">
        <v>351</v>
      </c>
      <c r="BK5" s="7" t="s">
        <v>1</v>
      </c>
      <c r="BL5" s="5" t="s">
        <v>2</v>
      </c>
      <c r="BM5" s="11">
        <v>222278.36665000001</v>
      </c>
      <c r="BN5" s="5" t="s">
        <v>251</v>
      </c>
      <c r="BO5" s="11"/>
      <c r="BP5" s="12">
        <v>36830</v>
      </c>
      <c r="BQ5" s="12">
        <v>47788</v>
      </c>
      <c r="BR5" s="11">
        <v>0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347</v>
      </c>
      <c r="C6" s="14" t="s">
        <v>0</v>
      </c>
      <c r="D6" s="15">
        <v>45413</v>
      </c>
      <c r="E6" s="16" t="s">
        <v>227</v>
      </c>
      <c r="F6" s="17">
        <v>136</v>
      </c>
      <c r="G6" s="17">
        <v>135</v>
      </c>
      <c r="H6" s="18">
        <v>32231.58</v>
      </c>
      <c r="I6" s="18">
        <v>23923.84</v>
      </c>
      <c r="J6" s="18">
        <v>0</v>
      </c>
      <c r="K6" s="18">
        <v>56155.42</v>
      </c>
      <c r="L6" s="18">
        <v>292.02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51585.26</v>
      </c>
      <c r="U6" s="18">
        <v>263.20999999999998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51848.47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f t="shared" si="0"/>
        <v>0</v>
      </c>
      <c r="AV6" s="18">
        <v>24215.86</v>
      </c>
      <c r="AW6" s="18">
        <v>51848.47</v>
      </c>
      <c r="AX6" s="19">
        <v>79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348</v>
      </c>
      <c r="BG6" s="13"/>
      <c r="BH6" s="16" t="s">
        <v>349</v>
      </c>
      <c r="BI6" s="16" t="s">
        <v>350</v>
      </c>
      <c r="BJ6" s="16" t="s">
        <v>351</v>
      </c>
      <c r="BK6" s="16" t="s">
        <v>352</v>
      </c>
      <c r="BL6" s="14" t="s">
        <v>2</v>
      </c>
      <c r="BM6" s="20">
        <v>456599.72002000001</v>
      </c>
      <c r="BN6" s="14" t="s">
        <v>251</v>
      </c>
      <c r="BO6" s="20"/>
      <c r="BP6" s="21">
        <v>36854</v>
      </c>
      <c r="BQ6" s="21">
        <v>47818</v>
      </c>
      <c r="BR6" s="20">
        <v>21880.3</v>
      </c>
      <c r="BS6" s="20">
        <v>65</v>
      </c>
      <c r="BT6" s="20">
        <v>37.97</v>
      </c>
    </row>
    <row r="7" spans="1:72" s="1" customFormat="1" ht="18.2" customHeight="1" x14ac:dyDescent="0.15">
      <c r="A7" s="4">
        <v>5</v>
      </c>
      <c r="B7" s="5" t="s">
        <v>347</v>
      </c>
      <c r="C7" s="5" t="s">
        <v>0</v>
      </c>
      <c r="D7" s="6">
        <v>45413</v>
      </c>
      <c r="E7" s="7" t="s">
        <v>233</v>
      </c>
      <c r="F7" s="8">
        <v>84</v>
      </c>
      <c r="G7" s="8">
        <v>83</v>
      </c>
      <c r="H7" s="9">
        <v>32808.76</v>
      </c>
      <c r="I7" s="9">
        <v>17410.47</v>
      </c>
      <c r="J7" s="9">
        <v>0</v>
      </c>
      <c r="K7" s="9">
        <v>50219.23</v>
      </c>
      <c r="L7" s="9">
        <v>287.31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28950.880000000001</v>
      </c>
      <c r="U7" s="9">
        <v>267.92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29218.799999999999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f t="shared" si="0"/>
        <v>0</v>
      </c>
      <c r="AV7" s="9">
        <v>17697.78</v>
      </c>
      <c r="AW7" s="9">
        <v>29218.799999999999</v>
      </c>
      <c r="AX7" s="10">
        <v>81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348</v>
      </c>
      <c r="BG7" s="4"/>
      <c r="BH7" s="7" t="s">
        <v>349</v>
      </c>
      <c r="BI7" s="7" t="s">
        <v>350</v>
      </c>
      <c r="BJ7" s="7" t="s">
        <v>351</v>
      </c>
      <c r="BK7" s="7" t="s">
        <v>352</v>
      </c>
      <c r="BL7" s="5" t="s">
        <v>2</v>
      </c>
      <c r="BM7" s="11">
        <v>408332.55913000001</v>
      </c>
      <c r="BN7" s="5" t="s">
        <v>251</v>
      </c>
      <c r="BO7" s="11"/>
      <c r="BP7" s="12">
        <v>36545</v>
      </c>
      <c r="BQ7" s="12">
        <v>47880</v>
      </c>
      <c r="BR7" s="11">
        <v>17552.38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347</v>
      </c>
      <c r="C8" s="14" t="s">
        <v>0</v>
      </c>
      <c r="D8" s="15">
        <v>45413</v>
      </c>
      <c r="E8" s="16" t="s">
        <v>356</v>
      </c>
      <c r="F8" s="17">
        <v>0</v>
      </c>
      <c r="G8" s="17">
        <v>0</v>
      </c>
      <c r="H8" s="18">
        <v>32739.040000000001</v>
      </c>
      <c r="I8" s="18">
        <v>283.33999999999997</v>
      </c>
      <c r="J8" s="18">
        <v>0</v>
      </c>
      <c r="K8" s="18">
        <v>33022.379999999997</v>
      </c>
      <c r="L8" s="18">
        <v>285.66000000000003</v>
      </c>
      <c r="M8" s="18">
        <v>0</v>
      </c>
      <c r="N8" s="18">
        <v>0</v>
      </c>
      <c r="O8" s="18">
        <v>283.33999999999997</v>
      </c>
      <c r="P8" s="18">
        <v>0</v>
      </c>
      <c r="Q8" s="18">
        <v>0</v>
      </c>
      <c r="R8" s="18">
        <v>0</v>
      </c>
      <c r="S8" s="18">
        <v>32739.040000000001</v>
      </c>
      <c r="T8" s="18">
        <v>271.89</v>
      </c>
      <c r="U8" s="18">
        <v>269.57</v>
      </c>
      <c r="V8" s="18">
        <v>0</v>
      </c>
      <c r="W8" s="18">
        <v>271.89</v>
      </c>
      <c r="X8" s="18">
        <v>0</v>
      </c>
      <c r="Y8" s="18">
        <v>0</v>
      </c>
      <c r="Z8" s="18">
        <v>0</v>
      </c>
      <c r="AA8" s="18">
        <v>269.57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0.09</v>
      </c>
      <c r="AJ8" s="18">
        <v>65</v>
      </c>
      <c r="AK8" s="18">
        <v>0</v>
      </c>
      <c r="AL8" s="18">
        <v>0</v>
      </c>
      <c r="AM8" s="18">
        <v>0</v>
      </c>
      <c r="AN8" s="18">
        <v>0</v>
      </c>
      <c r="AO8" s="18">
        <v>68.23</v>
      </c>
      <c r="AP8" s="18">
        <v>35</v>
      </c>
      <c r="AQ8" s="18">
        <v>0</v>
      </c>
      <c r="AR8" s="18">
        <v>0</v>
      </c>
      <c r="AS8" s="18">
        <v>3.6900000000000001E-3</v>
      </c>
      <c r="AT8" s="18">
        <v>0</v>
      </c>
      <c r="AU8" s="18">
        <f t="shared" si="0"/>
        <v>723.54630999999995</v>
      </c>
      <c r="AV8" s="18">
        <v>285.66000000000003</v>
      </c>
      <c r="AW8" s="18">
        <v>269.57</v>
      </c>
      <c r="AX8" s="19">
        <v>82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45.788867132867097</v>
      </c>
      <c r="BD8" s="20">
        <v>9.8000000000000007</v>
      </c>
      <c r="BE8" s="20"/>
      <c r="BF8" s="16" t="s">
        <v>348</v>
      </c>
      <c r="BG8" s="13"/>
      <c r="BH8" s="16" t="s">
        <v>349</v>
      </c>
      <c r="BI8" s="16" t="s">
        <v>350</v>
      </c>
      <c r="BJ8" s="16" t="s">
        <v>351</v>
      </c>
      <c r="BK8" s="16" t="s">
        <v>1</v>
      </c>
      <c r="BL8" s="14" t="s">
        <v>2</v>
      </c>
      <c r="BM8" s="20">
        <v>266201.13423999998</v>
      </c>
      <c r="BN8" s="14" t="s">
        <v>251</v>
      </c>
      <c r="BO8" s="20"/>
      <c r="BP8" s="21">
        <v>36931</v>
      </c>
      <c r="BQ8" s="21">
        <v>47908</v>
      </c>
      <c r="BR8" s="20">
        <v>197.24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347</v>
      </c>
      <c r="C9" s="5" t="s">
        <v>0</v>
      </c>
      <c r="D9" s="6">
        <v>45413</v>
      </c>
      <c r="E9" s="7" t="s">
        <v>357</v>
      </c>
      <c r="F9" s="8">
        <v>0</v>
      </c>
      <c r="G9" s="8">
        <v>0</v>
      </c>
      <c r="H9" s="9">
        <v>31189.279999999999</v>
      </c>
      <c r="I9" s="9">
        <v>0</v>
      </c>
      <c r="J9" s="9">
        <v>0</v>
      </c>
      <c r="K9" s="9">
        <v>31189.279999999999</v>
      </c>
      <c r="L9" s="9">
        <v>300.52</v>
      </c>
      <c r="M9" s="9">
        <v>0</v>
      </c>
      <c r="N9" s="9">
        <v>0</v>
      </c>
      <c r="O9" s="9">
        <v>0</v>
      </c>
      <c r="P9" s="9">
        <v>300.52</v>
      </c>
      <c r="Q9" s="9">
        <v>0</v>
      </c>
      <c r="R9" s="9">
        <v>0</v>
      </c>
      <c r="S9" s="9">
        <v>30888.76</v>
      </c>
      <c r="T9" s="9">
        <v>0</v>
      </c>
      <c r="U9" s="9">
        <v>254.71</v>
      </c>
      <c r="V9" s="9">
        <v>0</v>
      </c>
      <c r="W9" s="9">
        <v>0</v>
      </c>
      <c r="X9" s="9">
        <v>254.71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68.23</v>
      </c>
      <c r="AI9" s="9">
        <v>35.11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0.10100000000000001</v>
      </c>
      <c r="AR9" s="9">
        <v>0</v>
      </c>
      <c r="AS9" s="9">
        <v>0</v>
      </c>
      <c r="AT9" s="9">
        <v>0</v>
      </c>
      <c r="AU9" s="9">
        <f t="shared" si="0"/>
        <v>723.67100000000005</v>
      </c>
      <c r="AV9" s="9">
        <v>0</v>
      </c>
      <c r="AW9" s="9">
        <v>0</v>
      </c>
      <c r="AX9" s="10">
        <v>82</v>
      </c>
      <c r="AY9" s="10">
        <v>360</v>
      </c>
      <c r="AZ9" s="9">
        <v>210492.14</v>
      </c>
      <c r="BA9" s="9">
        <v>64350</v>
      </c>
      <c r="BB9" s="11">
        <v>90</v>
      </c>
      <c r="BC9" s="11">
        <v>43.2010629370629</v>
      </c>
      <c r="BD9" s="11">
        <v>9.8000000000000007</v>
      </c>
      <c r="BE9" s="11"/>
      <c r="BF9" s="7" t="s">
        <v>348</v>
      </c>
      <c r="BG9" s="4"/>
      <c r="BH9" s="7" t="s">
        <v>349</v>
      </c>
      <c r="BI9" s="7" t="s">
        <v>350</v>
      </c>
      <c r="BJ9" s="7" t="s">
        <v>351</v>
      </c>
      <c r="BK9" s="7" t="s">
        <v>1</v>
      </c>
      <c r="BL9" s="5" t="s">
        <v>2</v>
      </c>
      <c r="BM9" s="11">
        <v>251156.50756</v>
      </c>
      <c r="BN9" s="5" t="s">
        <v>251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347</v>
      </c>
      <c r="C10" s="14" t="s">
        <v>0</v>
      </c>
      <c r="D10" s="15">
        <v>45413</v>
      </c>
      <c r="E10" s="16" t="s">
        <v>130</v>
      </c>
      <c r="F10" s="17">
        <v>147</v>
      </c>
      <c r="G10" s="17">
        <v>146</v>
      </c>
      <c r="H10" s="18">
        <v>51215.76</v>
      </c>
      <c r="I10" s="18">
        <v>43460.23</v>
      </c>
      <c r="J10" s="18">
        <v>0</v>
      </c>
      <c r="K10" s="18">
        <v>94675.99</v>
      </c>
      <c r="L10" s="18">
        <v>524.65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99028.58</v>
      </c>
      <c r="U10" s="18">
        <v>444.69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99473.27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f t="shared" si="0"/>
        <v>0</v>
      </c>
      <c r="AV10" s="18">
        <v>43984.88</v>
      </c>
      <c r="AW10" s="18">
        <v>99473.27</v>
      </c>
      <c r="AX10" s="19">
        <v>71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348</v>
      </c>
      <c r="BG10" s="13"/>
      <c r="BH10" s="16" t="s">
        <v>359</v>
      </c>
      <c r="BI10" s="16" t="s">
        <v>360</v>
      </c>
      <c r="BJ10" s="16" t="s">
        <v>361</v>
      </c>
      <c r="BK10" s="16" t="s">
        <v>352</v>
      </c>
      <c r="BL10" s="14" t="s">
        <v>2</v>
      </c>
      <c r="BM10" s="20">
        <v>769810.47468999994</v>
      </c>
      <c r="BN10" s="14" t="s">
        <v>251</v>
      </c>
      <c r="BO10" s="20"/>
      <c r="BP10" s="21">
        <v>38413</v>
      </c>
      <c r="BQ10" s="21">
        <v>47574</v>
      </c>
      <c r="BR10" s="20">
        <v>18792.79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347</v>
      </c>
      <c r="C11" s="5" t="s">
        <v>0</v>
      </c>
      <c r="D11" s="6">
        <v>45413</v>
      </c>
      <c r="E11" s="7" t="s">
        <v>129</v>
      </c>
      <c r="F11" s="8">
        <v>168</v>
      </c>
      <c r="G11" s="8">
        <v>167</v>
      </c>
      <c r="H11" s="9">
        <v>33422.800000000003</v>
      </c>
      <c r="I11" s="9">
        <v>28710.12</v>
      </c>
      <c r="J11" s="9">
        <v>0</v>
      </c>
      <c r="K11" s="9">
        <v>62132.92</v>
      </c>
      <c r="L11" s="9">
        <v>324.45999999999998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74269.63</v>
      </c>
      <c r="U11" s="9">
        <v>288.52999999999997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74558.16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f t="shared" si="0"/>
        <v>0</v>
      </c>
      <c r="AV11" s="9">
        <v>29034.58</v>
      </c>
      <c r="AW11" s="9">
        <v>74558.16</v>
      </c>
      <c r="AX11" s="10">
        <v>74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348</v>
      </c>
      <c r="BG11" s="4"/>
      <c r="BH11" s="7" t="s">
        <v>359</v>
      </c>
      <c r="BI11" s="7" t="s">
        <v>360</v>
      </c>
      <c r="BJ11" s="7" t="s">
        <v>361</v>
      </c>
      <c r="BK11" s="7" t="s">
        <v>352</v>
      </c>
      <c r="BL11" s="5" t="s">
        <v>2</v>
      </c>
      <c r="BM11" s="11">
        <v>505202.77252</v>
      </c>
      <c r="BN11" s="5" t="s">
        <v>251</v>
      </c>
      <c r="BO11" s="11"/>
      <c r="BP11" s="12">
        <v>38527</v>
      </c>
      <c r="BQ11" s="12">
        <v>47665</v>
      </c>
      <c r="BR11" s="11">
        <v>15693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94</v>
      </c>
      <c r="C12" s="14" t="s">
        <v>0</v>
      </c>
      <c r="D12" s="15">
        <v>45413</v>
      </c>
      <c r="E12" s="16" t="s">
        <v>98</v>
      </c>
      <c r="F12" s="17">
        <v>187</v>
      </c>
      <c r="G12" s="17">
        <v>186</v>
      </c>
      <c r="H12" s="18">
        <v>33648.25</v>
      </c>
      <c r="I12" s="18">
        <v>26875.78</v>
      </c>
      <c r="J12" s="18">
        <v>0</v>
      </c>
      <c r="K12" s="18">
        <v>60524.03</v>
      </c>
      <c r="L12" s="18">
        <v>283.36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78226.720000000001</v>
      </c>
      <c r="U12" s="18">
        <v>278.98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78505.7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f t="shared" si="0"/>
        <v>0</v>
      </c>
      <c r="AV12" s="18">
        <v>27159.14</v>
      </c>
      <c r="AW12" s="18">
        <v>78505.7</v>
      </c>
      <c r="AX12" s="19">
        <v>83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348</v>
      </c>
      <c r="BG12" s="13"/>
      <c r="BH12" s="16" t="s">
        <v>363</v>
      </c>
      <c r="BI12" s="16" t="s">
        <v>364</v>
      </c>
      <c r="BJ12" s="16" t="s">
        <v>367</v>
      </c>
      <c r="BK12" s="16" t="s">
        <v>352</v>
      </c>
      <c r="BL12" s="14" t="s">
        <v>2</v>
      </c>
      <c r="BM12" s="20">
        <v>492120.88793000003</v>
      </c>
      <c r="BN12" s="14" t="s">
        <v>251</v>
      </c>
      <c r="BO12" s="20"/>
      <c r="BP12" s="21">
        <v>36952</v>
      </c>
      <c r="BQ12" s="21">
        <v>47909</v>
      </c>
      <c r="BR12" s="20">
        <v>28110.880000000001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347</v>
      </c>
      <c r="C13" s="5" t="s">
        <v>0</v>
      </c>
      <c r="D13" s="6">
        <v>45413</v>
      </c>
      <c r="E13" s="7" t="s">
        <v>226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348</v>
      </c>
      <c r="BG13" s="4"/>
      <c r="BH13" s="7" t="s">
        <v>368</v>
      </c>
      <c r="BI13" s="7" t="s">
        <v>369</v>
      </c>
      <c r="BJ13" s="7" t="s">
        <v>370</v>
      </c>
      <c r="BK13" s="7" t="s">
        <v>352</v>
      </c>
      <c r="BL13" s="5" t="s">
        <v>2</v>
      </c>
      <c r="BM13" s="11">
        <v>426636.33454000001</v>
      </c>
      <c r="BN13" s="5" t="s">
        <v>251</v>
      </c>
      <c r="BO13" s="11"/>
      <c r="BP13" s="12">
        <v>38240</v>
      </c>
      <c r="BQ13" s="12">
        <v>47392</v>
      </c>
      <c r="BR13" s="11">
        <v>13844.35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89</v>
      </c>
      <c r="C14" s="14" t="s">
        <v>0</v>
      </c>
      <c r="D14" s="15">
        <v>45413</v>
      </c>
      <c r="E14" s="16" t="s">
        <v>371</v>
      </c>
      <c r="F14" s="17">
        <v>1</v>
      </c>
      <c r="G14" s="17">
        <v>1</v>
      </c>
      <c r="H14" s="18">
        <v>43182.48</v>
      </c>
      <c r="I14" s="18">
        <v>375.18</v>
      </c>
      <c r="J14" s="18">
        <v>0</v>
      </c>
      <c r="K14" s="18">
        <v>43557.66</v>
      </c>
      <c r="L14" s="18">
        <v>378.64</v>
      </c>
      <c r="M14" s="18">
        <v>0</v>
      </c>
      <c r="N14" s="18">
        <v>0</v>
      </c>
      <c r="O14" s="18">
        <v>375.18</v>
      </c>
      <c r="P14" s="18">
        <v>0</v>
      </c>
      <c r="Q14" s="18">
        <v>0</v>
      </c>
      <c r="R14" s="18">
        <v>0</v>
      </c>
      <c r="S14" s="18">
        <v>43182.48</v>
      </c>
      <c r="T14" s="18">
        <v>700.13</v>
      </c>
      <c r="U14" s="18">
        <v>336.08</v>
      </c>
      <c r="V14" s="18">
        <v>0</v>
      </c>
      <c r="W14" s="18">
        <v>338.99</v>
      </c>
      <c r="X14" s="18">
        <v>0</v>
      </c>
      <c r="Y14" s="18">
        <v>0</v>
      </c>
      <c r="Z14" s="18">
        <v>0</v>
      </c>
      <c r="AA14" s="18">
        <v>697.22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0.47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40.61</v>
      </c>
      <c r="AP14" s="18">
        <v>0</v>
      </c>
      <c r="AQ14" s="18">
        <v>62.012999999999998</v>
      </c>
      <c r="AR14" s="18">
        <v>0</v>
      </c>
      <c r="AS14" s="18">
        <v>0</v>
      </c>
      <c r="AT14" s="18">
        <v>0</v>
      </c>
      <c r="AU14" s="18">
        <f t="shared" si="0"/>
        <v>817.26299999999992</v>
      </c>
      <c r="AV14" s="18">
        <v>378.64</v>
      </c>
      <c r="AW14" s="18">
        <v>697.22</v>
      </c>
      <c r="AX14" s="19">
        <v>80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36.409561618600399</v>
      </c>
      <c r="BD14" s="20">
        <v>9.34</v>
      </c>
      <c r="BE14" s="20"/>
      <c r="BF14" s="16" t="s">
        <v>348</v>
      </c>
      <c r="BG14" s="13"/>
      <c r="BH14" s="16" t="s">
        <v>359</v>
      </c>
      <c r="BI14" s="16" t="s">
        <v>372</v>
      </c>
      <c r="BJ14" s="16" t="s">
        <v>373</v>
      </c>
      <c r="BK14" s="16" t="s">
        <v>354</v>
      </c>
      <c r="BL14" s="14" t="s">
        <v>2</v>
      </c>
      <c r="BM14" s="20">
        <v>351116.74488000001</v>
      </c>
      <c r="BN14" s="14" t="s">
        <v>251</v>
      </c>
      <c r="BO14" s="20"/>
      <c r="BP14" s="21">
        <v>38688</v>
      </c>
      <c r="BQ14" s="21">
        <v>47819</v>
      </c>
      <c r="BR14" s="20">
        <v>132.55000000000001</v>
      </c>
      <c r="BS14" s="20">
        <v>35.67</v>
      </c>
      <c r="BT14" s="20">
        <v>0</v>
      </c>
    </row>
    <row r="15" spans="1:72" s="1" customFormat="1" ht="18.2" customHeight="1" x14ac:dyDescent="0.15">
      <c r="A15" s="4">
        <v>13</v>
      </c>
      <c r="B15" s="5" t="s">
        <v>89</v>
      </c>
      <c r="C15" s="5" t="s">
        <v>0</v>
      </c>
      <c r="D15" s="6">
        <v>45413</v>
      </c>
      <c r="E15" s="7" t="s">
        <v>93</v>
      </c>
      <c r="F15" s="8">
        <v>76</v>
      </c>
      <c r="G15" s="8">
        <v>75</v>
      </c>
      <c r="H15" s="9">
        <v>31487.16</v>
      </c>
      <c r="I15" s="9">
        <v>16388.66</v>
      </c>
      <c r="J15" s="9">
        <v>0</v>
      </c>
      <c r="K15" s="9">
        <v>47875.82</v>
      </c>
      <c r="L15" s="9">
        <v>275.48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25751.46</v>
      </c>
      <c r="U15" s="9">
        <v>233.78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25985.24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f t="shared" si="0"/>
        <v>0</v>
      </c>
      <c r="AV15" s="9">
        <v>16664.14</v>
      </c>
      <c r="AW15" s="9">
        <v>25985.24</v>
      </c>
      <c r="AX15" s="10">
        <v>81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348</v>
      </c>
      <c r="BG15" s="4"/>
      <c r="BH15" s="7" t="s">
        <v>359</v>
      </c>
      <c r="BI15" s="7" t="s">
        <v>374</v>
      </c>
      <c r="BJ15" s="7" t="s">
        <v>375</v>
      </c>
      <c r="BK15" s="7" t="s">
        <v>352</v>
      </c>
      <c r="BL15" s="5" t="s">
        <v>2</v>
      </c>
      <c r="BM15" s="11">
        <v>389278.29242000001</v>
      </c>
      <c r="BN15" s="5" t="s">
        <v>251</v>
      </c>
      <c r="BO15" s="11"/>
      <c r="BP15" s="12">
        <v>38722</v>
      </c>
      <c r="BQ15" s="12">
        <v>47853</v>
      </c>
      <c r="BR15" s="11">
        <v>7636.07</v>
      </c>
      <c r="BS15" s="11">
        <v>26.01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89</v>
      </c>
      <c r="C16" s="14" t="s">
        <v>0</v>
      </c>
      <c r="D16" s="15">
        <v>45413</v>
      </c>
      <c r="E16" s="16" t="s">
        <v>376</v>
      </c>
      <c r="F16" s="17">
        <v>0</v>
      </c>
      <c r="G16" s="17">
        <v>0</v>
      </c>
      <c r="H16" s="18">
        <v>11142.82</v>
      </c>
      <c r="I16" s="18">
        <v>0</v>
      </c>
      <c r="J16" s="18">
        <v>0</v>
      </c>
      <c r="K16" s="18">
        <v>11142.82</v>
      </c>
      <c r="L16" s="18">
        <v>501.37</v>
      </c>
      <c r="M16" s="18">
        <v>0</v>
      </c>
      <c r="N16" s="18">
        <v>0</v>
      </c>
      <c r="O16" s="18">
        <v>0</v>
      </c>
      <c r="P16" s="18">
        <v>501.37</v>
      </c>
      <c r="Q16" s="18">
        <v>0</v>
      </c>
      <c r="R16" s="18">
        <v>0</v>
      </c>
      <c r="S16" s="18">
        <v>10641.45</v>
      </c>
      <c r="T16" s="18">
        <v>0</v>
      </c>
      <c r="U16" s="18">
        <v>88.77</v>
      </c>
      <c r="V16" s="18">
        <v>0</v>
      </c>
      <c r="W16" s="18">
        <v>0</v>
      </c>
      <c r="X16" s="18">
        <v>88.77</v>
      </c>
      <c r="Y16" s="18">
        <v>0</v>
      </c>
      <c r="Z16" s="18">
        <v>0</v>
      </c>
      <c r="AA16" s="18">
        <v>0</v>
      </c>
      <c r="AB16" s="18">
        <v>9.2899999999999991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6.96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6.8000000000000005E-2</v>
      </c>
      <c r="AR16" s="18">
        <v>0</v>
      </c>
      <c r="AS16" s="18">
        <v>0</v>
      </c>
      <c r="AT16" s="18">
        <v>0</v>
      </c>
      <c r="AU16" s="18">
        <f t="shared" si="0"/>
        <v>637.69799999999998</v>
      </c>
      <c r="AV16" s="18">
        <v>0</v>
      </c>
      <c r="AW16" s="18">
        <v>0</v>
      </c>
      <c r="AX16" s="19">
        <v>23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15.8942431489886</v>
      </c>
      <c r="BD16" s="20">
        <v>9.56</v>
      </c>
      <c r="BE16" s="20"/>
      <c r="BF16" s="16" t="s">
        <v>348</v>
      </c>
      <c r="BG16" s="13"/>
      <c r="BH16" s="16" t="s">
        <v>359</v>
      </c>
      <c r="BI16" s="16" t="s">
        <v>372</v>
      </c>
      <c r="BJ16" s="16" t="s">
        <v>373</v>
      </c>
      <c r="BK16" s="16" t="s">
        <v>1</v>
      </c>
      <c r="BL16" s="14" t="s">
        <v>2</v>
      </c>
      <c r="BM16" s="20">
        <v>86525.629950000002</v>
      </c>
      <c r="BN16" s="14" t="s">
        <v>251</v>
      </c>
      <c r="BO16" s="20"/>
      <c r="BP16" s="21">
        <v>38765</v>
      </c>
      <c r="BQ16" s="21">
        <v>46070</v>
      </c>
      <c r="BR16" s="20">
        <v>0</v>
      </c>
      <c r="BS16" s="20">
        <v>8.8699999999999992</v>
      </c>
      <c r="BT16" s="20">
        <v>0</v>
      </c>
    </row>
    <row r="17" spans="1:72" s="1" customFormat="1" ht="18.2" customHeight="1" x14ac:dyDescent="0.15">
      <c r="A17" s="4">
        <v>15</v>
      </c>
      <c r="B17" s="5" t="s">
        <v>347</v>
      </c>
      <c r="C17" s="5" t="s">
        <v>0</v>
      </c>
      <c r="D17" s="6">
        <v>45413</v>
      </c>
      <c r="E17" s="7" t="s">
        <v>131</v>
      </c>
      <c r="F17" s="8">
        <v>89</v>
      </c>
      <c r="G17" s="8">
        <v>88</v>
      </c>
      <c r="H17" s="9">
        <v>31939.58</v>
      </c>
      <c r="I17" s="9">
        <v>18566.13</v>
      </c>
      <c r="J17" s="9">
        <v>0</v>
      </c>
      <c r="K17" s="9">
        <v>50505.71</v>
      </c>
      <c r="L17" s="9">
        <v>294.41000000000003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30847.15</v>
      </c>
      <c r="U17" s="9">
        <v>260.82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31107.97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f t="shared" si="0"/>
        <v>0</v>
      </c>
      <c r="AV17" s="9">
        <v>18860.54</v>
      </c>
      <c r="AW17" s="9">
        <v>31107.97</v>
      </c>
      <c r="AX17" s="10">
        <v>99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348</v>
      </c>
      <c r="BG17" s="4"/>
      <c r="BH17" s="7" t="s">
        <v>377</v>
      </c>
      <c r="BI17" s="7" t="s">
        <v>378</v>
      </c>
      <c r="BJ17" s="7" t="s">
        <v>379</v>
      </c>
      <c r="BK17" s="7" t="s">
        <v>352</v>
      </c>
      <c r="BL17" s="5" t="s">
        <v>2</v>
      </c>
      <c r="BM17" s="11">
        <v>410661.92800999997</v>
      </c>
      <c r="BN17" s="5" t="s">
        <v>251</v>
      </c>
      <c r="BO17" s="11"/>
      <c r="BP17" s="12">
        <v>36801</v>
      </c>
      <c r="BQ17" s="12">
        <v>47788</v>
      </c>
      <c r="BR17" s="11">
        <v>18616.04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347</v>
      </c>
      <c r="C18" s="14" t="s">
        <v>0</v>
      </c>
      <c r="D18" s="15">
        <v>45413</v>
      </c>
      <c r="E18" s="16" t="s">
        <v>132</v>
      </c>
      <c r="F18" s="17">
        <v>191</v>
      </c>
      <c r="G18" s="17">
        <v>190</v>
      </c>
      <c r="H18" s="18">
        <v>31939.8</v>
      </c>
      <c r="I18" s="18">
        <v>28420.55</v>
      </c>
      <c r="J18" s="18">
        <v>0</v>
      </c>
      <c r="K18" s="18">
        <v>60360.35</v>
      </c>
      <c r="L18" s="18">
        <v>294.41000000000003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77626.14</v>
      </c>
      <c r="U18" s="18">
        <v>260.82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77886.960000000006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f t="shared" si="0"/>
        <v>0</v>
      </c>
      <c r="AV18" s="18">
        <v>28714.959999999999</v>
      </c>
      <c r="AW18" s="18">
        <v>77886.960000000006</v>
      </c>
      <c r="AX18" s="19">
        <v>78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348</v>
      </c>
      <c r="BG18" s="13"/>
      <c r="BH18" s="16" t="s">
        <v>377</v>
      </c>
      <c r="BI18" s="16" t="s">
        <v>378</v>
      </c>
      <c r="BJ18" s="16" t="s">
        <v>379</v>
      </c>
      <c r="BK18" s="16" t="s">
        <v>352</v>
      </c>
      <c r="BL18" s="14" t="s">
        <v>2</v>
      </c>
      <c r="BM18" s="20">
        <v>490790.00585000002</v>
      </c>
      <c r="BN18" s="14" t="s">
        <v>251</v>
      </c>
      <c r="BO18" s="20"/>
      <c r="BP18" s="21">
        <v>36801</v>
      </c>
      <c r="BQ18" s="21">
        <v>47788</v>
      </c>
      <c r="BR18" s="20">
        <v>33581.279999999999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347</v>
      </c>
      <c r="C19" s="5" t="s">
        <v>0</v>
      </c>
      <c r="D19" s="6">
        <v>45413</v>
      </c>
      <c r="E19" s="7" t="s">
        <v>225</v>
      </c>
      <c r="F19" s="8">
        <v>147</v>
      </c>
      <c r="G19" s="8">
        <v>146</v>
      </c>
      <c r="H19" s="9">
        <v>31939.58</v>
      </c>
      <c r="I19" s="9">
        <v>25139.9</v>
      </c>
      <c r="J19" s="9">
        <v>0</v>
      </c>
      <c r="K19" s="9">
        <v>57079.48</v>
      </c>
      <c r="L19" s="9">
        <v>294.41000000000003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56476.71</v>
      </c>
      <c r="U19" s="9">
        <v>260.82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56737.53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f t="shared" si="0"/>
        <v>0</v>
      </c>
      <c r="AV19" s="9">
        <v>25434.31</v>
      </c>
      <c r="AW19" s="9">
        <v>56737.53</v>
      </c>
      <c r="AX19" s="10">
        <v>78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348</v>
      </c>
      <c r="BG19" s="4"/>
      <c r="BH19" s="7" t="s">
        <v>377</v>
      </c>
      <c r="BI19" s="7" t="s">
        <v>378</v>
      </c>
      <c r="BJ19" s="7" t="s">
        <v>379</v>
      </c>
      <c r="BK19" s="7" t="s">
        <v>352</v>
      </c>
      <c r="BL19" s="5" t="s">
        <v>2</v>
      </c>
      <c r="BM19" s="11">
        <v>464113.25188</v>
      </c>
      <c r="BN19" s="5" t="s">
        <v>251</v>
      </c>
      <c r="BO19" s="11"/>
      <c r="BP19" s="12">
        <v>36801</v>
      </c>
      <c r="BQ19" s="12">
        <v>47788</v>
      </c>
      <c r="BR19" s="11">
        <v>23488.54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347</v>
      </c>
      <c r="C20" s="14" t="s">
        <v>0</v>
      </c>
      <c r="D20" s="15">
        <v>45413</v>
      </c>
      <c r="E20" s="16" t="s">
        <v>224</v>
      </c>
      <c r="F20" s="17">
        <v>131</v>
      </c>
      <c r="G20" s="17">
        <v>130</v>
      </c>
      <c r="H20" s="18">
        <v>32521.22</v>
      </c>
      <c r="I20" s="18">
        <v>23243.02</v>
      </c>
      <c r="J20" s="18">
        <v>0</v>
      </c>
      <c r="K20" s="18">
        <v>55764.24</v>
      </c>
      <c r="L20" s="18">
        <v>289.66000000000003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49489.96</v>
      </c>
      <c r="U20" s="18">
        <v>265.57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49755.53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f t="shared" si="0"/>
        <v>0</v>
      </c>
      <c r="AV20" s="18">
        <v>23532.68</v>
      </c>
      <c r="AW20" s="18">
        <v>49755.53</v>
      </c>
      <c r="AX20" s="19">
        <v>80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348</v>
      </c>
      <c r="BG20" s="13"/>
      <c r="BH20" s="16" t="s">
        <v>377</v>
      </c>
      <c r="BI20" s="16" t="s">
        <v>378</v>
      </c>
      <c r="BJ20" s="16" t="s">
        <v>379</v>
      </c>
      <c r="BK20" s="16" t="s">
        <v>352</v>
      </c>
      <c r="BL20" s="14" t="s">
        <v>2</v>
      </c>
      <c r="BM20" s="20">
        <v>453419.03544000001</v>
      </c>
      <c r="BN20" s="14" t="s">
        <v>251</v>
      </c>
      <c r="BO20" s="20"/>
      <c r="BP20" s="21">
        <v>36866</v>
      </c>
      <c r="BQ20" s="21">
        <v>47849</v>
      </c>
      <c r="BR20" s="20">
        <v>20239.8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347</v>
      </c>
      <c r="C21" s="5" t="s">
        <v>0</v>
      </c>
      <c r="D21" s="6">
        <v>45413</v>
      </c>
      <c r="E21" s="7" t="s">
        <v>380</v>
      </c>
      <c r="F21" s="8">
        <v>0</v>
      </c>
      <c r="G21" s="8">
        <v>0</v>
      </c>
      <c r="H21" s="9">
        <v>30082.98</v>
      </c>
      <c r="I21" s="9">
        <v>34.32</v>
      </c>
      <c r="J21" s="9">
        <v>0</v>
      </c>
      <c r="K21" s="9">
        <v>30117.3</v>
      </c>
      <c r="L21" s="9">
        <v>309.57</v>
      </c>
      <c r="M21" s="9">
        <v>0</v>
      </c>
      <c r="N21" s="9">
        <v>0</v>
      </c>
      <c r="O21" s="9">
        <v>34.32</v>
      </c>
      <c r="P21" s="9">
        <v>256.14</v>
      </c>
      <c r="Q21" s="9">
        <v>0</v>
      </c>
      <c r="R21" s="9">
        <v>0</v>
      </c>
      <c r="S21" s="9">
        <v>29826.84</v>
      </c>
      <c r="T21" s="9">
        <v>0</v>
      </c>
      <c r="U21" s="9">
        <v>245.66</v>
      </c>
      <c r="V21" s="9">
        <v>0</v>
      </c>
      <c r="W21" s="9">
        <v>0</v>
      </c>
      <c r="X21" s="9">
        <v>245.66</v>
      </c>
      <c r="Y21" s="9">
        <v>0</v>
      </c>
      <c r="Z21" s="9">
        <v>0</v>
      </c>
      <c r="AA21" s="9">
        <v>0</v>
      </c>
      <c r="AB21" s="9">
        <v>65</v>
      </c>
      <c r="AC21" s="9">
        <v>0</v>
      </c>
      <c r="AD21" s="9">
        <v>0</v>
      </c>
      <c r="AE21" s="9">
        <v>0</v>
      </c>
      <c r="AF21" s="9">
        <v>29.06</v>
      </c>
      <c r="AG21" s="9">
        <v>0</v>
      </c>
      <c r="AH21" s="9">
        <v>68.23</v>
      </c>
      <c r="AI21" s="9">
        <v>35.049999999999997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2E-3</v>
      </c>
      <c r="AR21" s="9">
        <v>0</v>
      </c>
      <c r="AS21" s="9">
        <v>0</v>
      </c>
      <c r="AT21" s="9">
        <v>29.06</v>
      </c>
      <c r="AU21" s="9">
        <f t="shared" si="0"/>
        <v>704.40199999999993</v>
      </c>
      <c r="AV21" s="9">
        <v>53.43</v>
      </c>
      <c r="AW21" s="9">
        <v>0</v>
      </c>
      <c r="AX21" s="10">
        <v>81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41.715860139860098</v>
      </c>
      <c r="BD21" s="11">
        <v>9.8000000000000007</v>
      </c>
      <c r="BE21" s="11"/>
      <c r="BF21" s="7" t="s">
        <v>348</v>
      </c>
      <c r="BG21" s="4"/>
      <c r="BH21" s="7" t="s">
        <v>377</v>
      </c>
      <c r="BI21" s="7" t="s">
        <v>378</v>
      </c>
      <c r="BJ21" s="7" t="s">
        <v>379</v>
      </c>
      <c r="BK21" s="7" t="s">
        <v>1</v>
      </c>
      <c r="BL21" s="5" t="s">
        <v>2</v>
      </c>
      <c r="BM21" s="11">
        <v>242522.03604000001</v>
      </c>
      <c r="BN21" s="5" t="s">
        <v>251</v>
      </c>
      <c r="BO21" s="11"/>
      <c r="BP21" s="12">
        <v>36916</v>
      </c>
      <c r="BQ21" s="12">
        <v>47880</v>
      </c>
      <c r="BR21" s="11">
        <v>0</v>
      </c>
      <c r="BS21" s="11">
        <v>65</v>
      </c>
      <c r="BT21" s="11">
        <v>29.06</v>
      </c>
    </row>
    <row r="22" spans="1:72" s="1" customFormat="1" ht="18.2" customHeight="1" x14ac:dyDescent="0.15">
      <c r="A22" s="13">
        <v>20</v>
      </c>
      <c r="B22" s="14" t="s">
        <v>347</v>
      </c>
      <c r="C22" s="14" t="s">
        <v>0</v>
      </c>
      <c r="D22" s="15">
        <v>45413</v>
      </c>
      <c r="E22" s="16" t="s">
        <v>133</v>
      </c>
      <c r="F22" s="17">
        <v>157</v>
      </c>
      <c r="G22" s="17">
        <v>156</v>
      </c>
      <c r="H22" s="18">
        <v>32521.46</v>
      </c>
      <c r="I22" s="18">
        <v>25572.240000000002</v>
      </c>
      <c r="J22" s="18">
        <v>0</v>
      </c>
      <c r="K22" s="18">
        <v>58093.7</v>
      </c>
      <c r="L22" s="18">
        <v>289.66000000000003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61596.72</v>
      </c>
      <c r="U22" s="18">
        <v>265.57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61862.29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f t="shared" si="0"/>
        <v>0</v>
      </c>
      <c r="AV22" s="18">
        <v>25861.9</v>
      </c>
      <c r="AW22" s="18">
        <v>61862.29</v>
      </c>
      <c r="AX22" s="19">
        <v>81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348</v>
      </c>
      <c r="BG22" s="13"/>
      <c r="BH22" s="16" t="s">
        <v>377</v>
      </c>
      <c r="BI22" s="16" t="s">
        <v>378</v>
      </c>
      <c r="BJ22" s="16" t="s">
        <v>379</v>
      </c>
      <c r="BK22" s="16" t="s">
        <v>352</v>
      </c>
      <c r="BL22" s="14" t="s">
        <v>2</v>
      </c>
      <c r="BM22" s="20">
        <v>472359.87469999999</v>
      </c>
      <c r="BN22" s="14" t="s">
        <v>251</v>
      </c>
      <c r="BO22" s="20"/>
      <c r="BP22" s="21">
        <v>36879</v>
      </c>
      <c r="BQ22" s="21">
        <v>47849</v>
      </c>
      <c r="BR22" s="20">
        <v>25516.18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347</v>
      </c>
      <c r="C23" s="5" t="s">
        <v>0</v>
      </c>
      <c r="D23" s="6">
        <v>45413</v>
      </c>
      <c r="E23" s="7" t="s">
        <v>381</v>
      </c>
      <c r="F23" s="8">
        <v>0</v>
      </c>
      <c r="G23" s="8">
        <v>0</v>
      </c>
      <c r="H23" s="9">
        <v>33654.639999999999</v>
      </c>
      <c r="I23" s="9">
        <v>278.11</v>
      </c>
      <c r="J23" s="9">
        <v>0</v>
      </c>
      <c r="K23" s="9">
        <v>33932.75</v>
      </c>
      <c r="L23" s="9">
        <v>280.38</v>
      </c>
      <c r="M23" s="9">
        <v>0</v>
      </c>
      <c r="N23" s="9">
        <v>0</v>
      </c>
      <c r="O23" s="9">
        <v>278.11</v>
      </c>
      <c r="P23" s="9">
        <v>280.38</v>
      </c>
      <c r="Q23" s="9">
        <v>0</v>
      </c>
      <c r="R23" s="9">
        <v>0</v>
      </c>
      <c r="S23" s="9">
        <v>33374.26</v>
      </c>
      <c r="T23" s="9">
        <v>277.12</v>
      </c>
      <c r="U23" s="9">
        <v>274.85000000000002</v>
      </c>
      <c r="V23" s="9">
        <v>0</v>
      </c>
      <c r="W23" s="9">
        <v>277.12</v>
      </c>
      <c r="X23" s="9">
        <v>274.85000000000002</v>
      </c>
      <c r="Y23" s="9">
        <v>0</v>
      </c>
      <c r="Z23" s="9">
        <v>0</v>
      </c>
      <c r="AA23" s="9">
        <v>0</v>
      </c>
      <c r="AB23" s="9">
        <v>90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70.98</v>
      </c>
      <c r="AI23" s="9">
        <v>35.22</v>
      </c>
      <c r="AJ23" s="9">
        <v>90</v>
      </c>
      <c r="AK23" s="9">
        <v>0</v>
      </c>
      <c r="AL23" s="9">
        <v>0</v>
      </c>
      <c r="AM23" s="9">
        <v>0</v>
      </c>
      <c r="AN23" s="9">
        <v>0</v>
      </c>
      <c r="AO23" s="9">
        <v>70.98</v>
      </c>
      <c r="AP23" s="9">
        <v>35.1</v>
      </c>
      <c r="AQ23" s="9">
        <v>4.3999999999999997E-2</v>
      </c>
      <c r="AR23" s="9">
        <v>0</v>
      </c>
      <c r="AS23" s="9">
        <v>0</v>
      </c>
      <c r="AT23" s="9">
        <v>0</v>
      </c>
      <c r="AU23" s="9">
        <f t="shared" si="0"/>
        <v>1502.7840000000001</v>
      </c>
      <c r="AV23" s="9">
        <v>0</v>
      </c>
      <c r="AW23" s="9">
        <v>0</v>
      </c>
      <c r="AX23" s="10">
        <v>84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46.677286713286698</v>
      </c>
      <c r="BD23" s="11">
        <v>9.8000000000000007</v>
      </c>
      <c r="BE23" s="11"/>
      <c r="BF23" s="7" t="s">
        <v>348</v>
      </c>
      <c r="BG23" s="4"/>
      <c r="BH23" s="7" t="s">
        <v>377</v>
      </c>
      <c r="BI23" s="7" t="s">
        <v>378</v>
      </c>
      <c r="BJ23" s="7" t="s">
        <v>379</v>
      </c>
      <c r="BK23" s="7" t="s">
        <v>1</v>
      </c>
      <c r="BL23" s="5" t="s">
        <v>2</v>
      </c>
      <c r="BM23" s="11">
        <v>271366.10806</v>
      </c>
      <c r="BN23" s="5" t="s">
        <v>251</v>
      </c>
      <c r="BO23" s="11"/>
      <c r="BP23" s="12">
        <v>36990</v>
      </c>
      <c r="BQ23" s="12">
        <v>47969</v>
      </c>
      <c r="BR23" s="11">
        <v>28.9</v>
      </c>
      <c r="BS23" s="11">
        <v>90</v>
      </c>
      <c r="BT23" s="11">
        <v>0</v>
      </c>
    </row>
    <row r="24" spans="1:72" s="1" customFormat="1" ht="18.2" customHeight="1" x14ac:dyDescent="0.15">
      <c r="A24" s="13">
        <v>22</v>
      </c>
      <c r="B24" s="14" t="s">
        <v>347</v>
      </c>
      <c r="C24" s="14" t="s">
        <v>0</v>
      </c>
      <c r="D24" s="15">
        <v>45413</v>
      </c>
      <c r="E24" s="16" t="s">
        <v>134</v>
      </c>
      <c r="F24" s="17">
        <v>146</v>
      </c>
      <c r="G24" s="17">
        <v>145</v>
      </c>
      <c r="H24" s="18">
        <v>34210.67</v>
      </c>
      <c r="I24" s="18">
        <v>23472.58</v>
      </c>
      <c r="J24" s="18">
        <v>0</v>
      </c>
      <c r="K24" s="18">
        <v>57683.25</v>
      </c>
      <c r="L24" s="18">
        <v>275.86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57588.95</v>
      </c>
      <c r="U24" s="18">
        <v>279.37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57868.32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f t="shared" si="0"/>
        <v>0</v>
      </c>
      <c r="AV24" s="18">
        <v>23748.44</v>
      </c>
      <c r="AW24" s="18">
        <v>57868.32</v>
      </c>
      <c r="AX24" s="19">
        <v>87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348</v>
      </c>
      <c r="BG24" s="13"/>
      <c r="BH24" s="16" t="s">
        <v>377</v>
      </c>
      <c r="BI24" s="16" t="s">
        <v>378</v>
      </c>
      <c r="BJ24" s="16" t="s">
        <v>379</v>
      </c>
      <c r="BK24" s="16" t="s">
        <v>352</v>
      </c>
      <c r="BL24" s="14" t="s">
        <v>2</v>
      </c>
      <c r="BM24" s="20">
        <v>469022.50575000001</v>
      </c>
      <c r="BN24" s="14" t="s">
        <v>251</v>
      </c>
      <c r="BO24" s="20"/>
      <c r="BP24" s="21">
        <v>37070</v>
      </c>
      <c r="BQ24" s="21">
        <v>48030</v>
      </c>
      <c r="BR24" s="20">
        <v>28616.27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347</v>
      </c>
      <c r="C25" s="5" t="s">
        <v>0</v>
      </c>
      <c r="D25" s="6">
        <v>45413</v>
      </c>
      <c r="E25" s="7" t="s">
        <v>382</v>
      </c>
      <c r="F25" s="8">
        <v>1</v>
      </c>
      <c r="G25" s="8">
        <v>1</v>
      </c>
      <c r="H25" s="9">
        <v>34351.46</v>
      </c>
      <c r="I25" s="9">
        <v>470.22</v>
      </c>
      <c r="J25" s="9">
        <v>0</v>
      </c>
      <c r="K25" s="9">
        <v>34821.68</v>
      </c>
      <c r="L25" s="9">
        <v>274.70999999999998</v>
      </c>
      <c r="M25" s="9">
        <v>0</v>
      </c>
      <c r="N25" s="9">
        <v>0</v>
      </c>
      <c r="O25" s="9">
        <v>361.49</v>
      </c>
      <c r="P25" s="9">
        <v>0</v>
      </c>
      <c r="Q25" s="9">
        <v>0</v>
      </c>
      <c r="R25" s="9">
        <v>0</v>
      </c>
      <c r="S25" s="9">
        <v>34460.19</v>
      </c>
      <c r="T25" s="9">
        <v>282.75</v>
      </c>
      <c r="U25" s="9">
        <v>280.52</v>
      </c>
      <c r="V25" s="9">
        <v>0</v>
      </c>
      <c r="W25" s="9">
        <v>282.75</v>
      </c>
      <c r="X25" s="9">
        <v>0</v>
      </c>
      <c r="Y25" s="9">
        <v>0</v>
      </c>
      <c r="Z25" s="9">
        <v>0</v>
      </c>
      <c r="AA25" s="9">
        <v>280.52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90</v>
      </c>
      <c r="AK25" s="9">
        <v>0</v>
      </c>
      <c r="AL25" s="9">
        <v>0</v>
      </c>
      <c r="AM25" s="9">
        <v>28.56</v>
      </c>
      <c r="AN25" s="9">
        <v>0</v>
      </c>
      <c r="AO25" s="9">
        <v>70.98</v>
      </c>
      <c r="AP25" s="9">
        <v>35.4</v>
      </c>
      <c r="AQ25" s="9">
        <v>0</v>
      </c>
      <c r="AR25" s="9">
        <v>0</v>
      </c>
      <c r="AS25" s="9">
        <v>0</v>
      </c>
      <c r="AT25" s="9">
        <v>0</v>
      </c>
      <c r="AU25" s="9">
        <f t="shared" si="0"/>
        <v>869.18000000000006</v>
      </c>
      <c r="AV25" s="9">
        <v>383.44</v>
      </c>
      <c r="AW25" s="9">
        <v>280.52</v>
      </c>
      <c r="AX25" s="10">
        <v>87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48.196069930069903</v>
      </c>
      <c r="BD25" s="11">
        <v>9.8000000000000007</v>
      </c>
      <c r="BE25" s="11"/>
      <c r="BF25" s="7" t="s">
        <v>348</v>
      </c>
      <c r="BG25" s="4"/>
      <c r="BH25" s="7" t="s">
        <v>377</v>
      </c>
      <c r="BI25" s="7" t="s">
        <v>378</v>
      </c>
      <c r="BJ25" s="7" t="s">
        <v>379</v>
      </c>
      <c r="BK25" s="7" t="s">
        <v>354</v>
      </c>
      <c r="BL25" s="5" t="s">
        <v>2</v>
      </c>
      <c r="BM25" s="11">
        <v>280195.80489000003</v>
      </c>
      <c r="BN25" s="5" t="s">
        <v>251</v>
      </c>
      <c r="BO25" s="11"/>
      <c r="BP25" s="12">
        <v>37085</v>
      </c>
      <c r="BQ25" s="12">
        <v>48061</v>
      </c>
      <c r="BR25" s="11">
        <v>224.94</v>
      </c>
      <c r="BS25" s="11">
        <v>90</v>
      </c>
      <c r="BT25" s="11">
        <v>28.56</v>
      </c>
    </row>
    <row r="26" spans="1:72" s="1" customFormat="1" ht="18.2" customHeight="1" x14ac:dyDescent="0.15">
      <c r="A26" s="13">
        <v>24</v>
      </c>
      <c r="B26" s="14" t="s">
        <v>347</v>
      </c>
      <c r="C26" s="14" t="s">
        <v>0</v>
      </c>
      <c r="D26" s="15">
        <v>45413</v>
      </c>
      <c r="E26" s="16" t="s">
        <v>223</v>
      </c>
      <c r="F26" s="17">
        <v>141</v>
      </c>
      <c r="G26" s="17">
        <v>140</v>
      </c>
      <c r="H26" s="18">
        <v>35024.870000000003</v>
      </c>
      <c r="I26" s="18">
        <v>22489.47</v>
      </c>
      <c r="J26" s="18">
        <v>0</v>
      </c>
      <c r="K26" s="18">
        <v>57514.34</v>
      </c>
      <c r="L26" s="18">
        <v>269.20999999999998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55795.96</v>
      </c>
      <c r="U26" s="18">
        <v>286.02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56081.98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f t="shared" si="0"/>
        <v>0</v>
      </c>
      <c r="AV26" s="18">
        <v>22758.68</v>
      </c>
      <c r="AW26" s="18">
        <v>56081.98</v>
      </c>
      <c r="AX26" s="19">
        <v>89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362</v>
      </c>
      <c r="BG26" s="13"/>
      <c r="BH26" s="16" t="s">
        <v>377</v>
      </c>
      <c r="BI26" s="16" t="s">
        <v>378</v>
      </c>
      <c r="BJ26" s="16" t="s">
        <v>379</v>
      </c>
      <c r="BK26" s="16" t="s">
        <v>352</v>
      </c>
      <c r="BL26" s="14" t="s">
        <v>2</v>
      </c>
      <c r="BM26" s="20">
        <v>467649.09853999998</v>
      </c>
      <c r="BN26" s="14" t="s">
        <v>251</v>
      </c>
      <c r="BO26" s="20"/>
      <c r="BP26" s="21">
        <v>37139</v>
      </c>
      <c r="BQ26" s="21">
        <v>48122</v>
      </c>
      <c r="BR26" s="20">
        <v>25547.29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347</v>
      </c>
      <c r="C27" s="5" t="s">
        <v>0</v>
      </c>
      <c r="D27" s="6">
        <v>45413</v>
      </c>
      <c r="E27" s="7" t="s">
        <v>386</v>
      </c>
      <c r="F27" s="8">
        <v>0</v>
      </c>
      <c r="G27" s="8">
        <v>0</v>
      </c>
      <c r="H27" s="9">
        <v>55607.56</v>
      </c>
      <c r="I27" s="9">
        <v>660.44</v>
      </c>
      <c r="J27" s="9">
        <v>0</v>
      </c>
      <c r="K27" s="9">
        <v>56268</v>
      </c>
      <c r="L27" s="9">
        <v>665.82</v>
      </c>
      <c r="M27" s="9">
        <v>0</v>
      </c>
      <c r="N27" s="9">
        <v>0</v>
      </c>
      <c r="O27" s="9">
        <v>660.44</v>
      </c>
      <c r="P27" s="9">
        <v>637.1</v>
      </c>
      <c r="Q27" s="9">
        <v>0</v>
      </c>
      <c r="R27" s="9">
        <v>0</v>
      </c>
      <c r="S27" s="9">
        <v>54970.46</v>
      </c>
      <c r="T27" s="9">
        <v>458.58</v>
      </c>
      <c r="U27" s="9">
        <v>453.2</v>
      </c>
      <c r="V27" s="9">
        <v>0</v>
      </c>
      <c r="W27" s="9">
        <v>458.58</v>
      </c>
      <c r="X27" s="9">
        <v>453.2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28</v>
      </c>
      <c r="AG27" s="9">
        <v>0</v>
      </c>
      <c r="AH27" s="9">
        <v>59.87</v>
      </c>
      <c r="AI27" s="9">
        <v>78.44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59.87</v>
      </c>
      <c r="AP27" s="9">
        <v>78.36</v>
      </c>
      <c r="AQ27" s="9">
        <v>4.0000000000000001E-3</v>
      </c>
      <c r="AR27" s="9">
        <v>0</v>
      </c>
      <c r="AS27" s="9">
        <v>0</v>
      </c>
      <c r="AT27" s="9">
        <v>0</v>
      </c>
      <c r="AU27" s="9">
        <f t="shared" si="0"/>
        <v>2513.864</v>
      </c>
      <c r="AV27" s="9">
        <v>28.72</v>
      </c>
      <c r="AW27" s="9">
        <v>0</v>
      </c>
      <c r="AX27" s="10">
        <v>64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35.1034904116771</v>
      </c>
      <c r="BD27" s="11">
        <v>9.7799999999999994</v>
      </c>
      <c r="BE27" s="11"/>
      <c r="BF27" s="7" t="s">
        <v>362</v>
      </c>
      <c r="BG27" s="4"/>
      <c r="BH27" s="7" t="s">
        <v>383</v>
      </c>
      <c r="BI27" s="7" t="s">
        <v>384</v>
      </c>
      <c r="BJ27" s="7" t="s">
        <v>385</v>
      </c>
      <c r="BK27" s="7" t="s">
        <v>1</v>
      </c>
      <c r="BL27" s="5" t="s">
        <v>2</v>
      </c>
      <c r="BM27" s="11">
        <v>446964.81026</v>
      </c>
      <c r="BN27" s="5" t="s">
        <v>251</v>
      </c>
      <c r="BO27" s="11"/>
      <c r="BP27" s="12">
        <v>38209</v>
      </c>
      <c r="BQ27" s="12">
        <v>47362</v>
      </c>
      <c r="BR27" s="11">
        <v>0</v>
      </c>
      <c r="BS27" s="11">
        <v>0</v>
      </c>
      <c r="BT27" s="11">
        <v>28</v>
      </c>
    </row>
    <row r="28" spans="1:72" s="1" customFormat="1" ht="18.2" customHeight="1" x14ac:dyDescent="0.15">
      <c r="A28" s="13">
        <v>26</v>
      </c>
      <c r="B28" s="14" t="s">
        <v>347</v>
      </c>
      <c r="C28" s="14" t="s">
        <v>0</v>
      </c>
      <c r="D28" s="15">
        <v>45413</v>
      </c>
      <c r="E28" s="16" t="s">
        <v>222</v>
      </c>
      <c r="F28" s="17">
        <v>157</v>
      </c>
      <c r="G28" s="17">
        <v>156</v>
      </c>
      <c r="H28" s="18">
        <v>30174</v>
      </c>
      <c r="I28" s="18">
        <v>28714.13</v>
      </c>
      <c r="J28" s="18">
        <v>0</v>
      </c>
      <c r="K28" s="18">
        <v>58888.13</v>
      </c>
      <c r="L28" s="18">
        <v>330.5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58888.13</v>
      </c>
      <c r="T28" s="18">
        <v>63079.67</v>
      </c>
      <c r="U28" s="18">
        <v>254.19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63333.86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f t="shared" si="0"/>
        <v>0</v>
      </c>
      <c r="AV28" s="18">
        <v>29044.63</v>
      </c>
      <c r="AW28" s="18">
        <v>63333.86</v>
      </c>
      <c r="AX28" s="19">
        <v>68</v>
      </c>
      <c r="AY28" s="19">
        <v>300</v>
      </c>
      <c r="AZ28" s="18">
        <v>250000</v>
      </c>
      <c r="BA28" s="18">
        <v>63798.22</v>
      </c>
      <c r="BB28" s="20">
        <v>90</v>
      </c>
      <c r="BC28" s="20">
        <v>83.073347500917706</v>
      </c>
      <c r="BD28" s="20">
        <v>10.11</v>
      </c>
      <c r="BE28" s="20"/>
      <c r="BF28" s="16" t="s">
        <v>348</v>
      </c>
      <c r="BG28" s="13"/>
      <c r="BH28" s="16" t="s">
        <v>388</v>
      </c>
      <c r="BI28" s="16" t="s">
        <v>389</v>
      </c>
      <c r="BJ28" s="16" t="s">
        <v>390</v>
      </c>
      <c r="BK28" s="16" t="s">
        <v>352</v>
      </c>
      <c r="BL28" s="14" t="s">
        <v>2</v>
      </c>
      <c r="BM28" s="20">
        <v>478819.38503</v>
      </c>
      <c r="BN28" s="14" t="s">
        <v>251</v>
      </c>
      <c r="BO28" s="20"/>
      <c r="BP28" s="21">
        <v>38336</v>
      </c>
      <c r="BQ28" s="21">
        <v>47484</v>
      </c>
      <c r="BR28" s="20">
        <v>14507.32</v>
      </c>
      <c r="BS28" s="20">
        <v>0</v>
      </c>
      <c r="BT28" s="20">
        <v>27.22</v>
      </c>
    </row>
    <row r="29" spans="1:72" s="1" customFormat="1" ht="18.2" customHeight="1" x14ac:dyDescent="0.15">
      <c r="A29" s="4">
        <v>27</v>
      </c>
      <c r="B29" s="5" t="s">
        <v>347</v>
      </c>
      <c r="C29" s="5" t="s">
        <v>0</v>
      </c>
      <c r="D29" s="6">
        <v>45413</v>
      </c>
      <c r="E29" s="7" t="s">
        <v>221</v>
      </c>
      <c r="F29" s="8">
        <v>149</v>
      </c>
      <c r="G29" s="8">
        <v>148</v>
      </c>
      <c r="H29" s="9">
        <v>68272.320000000007</v>
      </c>
      <c r="I29" s="9">
        <v>64229.75</v>
      </c>
      <c r="J29" s="9">
        <v>0</v>
      </c>
      <c r="K29" s="9">
        <v>132502.07</v>
      </c>
      <c r="L29" s="9">
        <v>751.8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132502.07</v>
      </c>
      <c r="T29" s="9">
        <v>131954.29</v>
      </c>
      <c r="U29" s="9">
        <v>564.91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132519.20000000001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f t="shared" si="0"/>
        <v>0</v>
      </c>
      <c r="AV29" s="9">
        <v>64981.55</v>
      </c>
      <c r="AW29" s="9">
        <v>132519.20000000001</v>
      </c>
      <c r="AX29" s="10">
        <v>69</v>
      </c>
      <c r="AY29" s="10">
        <v>300</v>
      </c>
      <c r="AZ29" s="9">
        <v>605000</v>
      </c>
      <c r="BA29" s="9">
        <v>145691.10999999999</v>
      </c>
      <c r="BB29" s="11">
        <v>85</v>
      </c>
      <c r="BC29" s="11">
        <v>77.305169478082803</v>
      </c>
      <c r="BD29" s="11">
        <v>9.93</v>
      </c>
      <c r="BE29" s="11"/>
      <c r="BF29" s="7" t="s">
        <v>348</v>
      </c>
      <c r="BG29" s="4"/>
      <c r="BH29" s="7" t="s">
        <v>397</v>
      </c>
      <c r="BI29" s="7" t="s">
        <v>398</v>
      </c>
      <c r="BJ29" s="7" t="s">
        <v>399</v>
      </c>
      <c r="BK29" s="7" t="s">
        <v>352</v>
      </c>
      <c r="BL29" s="5" t="s">
        <v>2</v>
      </c>
      <c r="BM29" s="11">
        <v>1077374.3311699999</v>
      </c>
      <c r="BN29" s="5" t="s">
        <v>251</v>
      </c>
      <c r="BO29" s="11"/>
      <c r="BP29" s="12">
        <v>38341</v>
      </c>
      <c r="BQ29" s="12">
        <v>47484</v>
      </c>
      <c r="BR29" s="11">
        <v>21877.75</v>
      </c>
      <c r="BS29" s="11">
        <v>0</v>
      </c>
      <c r="BT29" s="11">
        <v>27.2</v>
      </c>
    </row>
    <row r="30" spans="1:72" s="1" customFormat="1" ht="18.2" customHeight="1" x14ac:dyDescent="0.15">
      <c r="A30" s="13">
        <v>28</v>
      </c>
      <c r="B30" s="14" t="s">
        <v>347</v>
      </c>
      <c r="C30" s="14" t="s">
        <v>0</v>
      </c>
      <c r="D30" s="15">
        <v>45413</v>
      </c>
      <c r="E30" s="16" t="s">
        <v>400</v>
      </c>
      <c r="F30" s="17">
        <v>0</v>
      </c>
      <c r="G30" s="17">
        <v>0</v>
      </c>
      <c r="H30" s="18">
        <v>107847.6</v>
      </c>
      <c r="I30" s="18">
        <v>0</v>
      </c>
      <c r="J30" s="18">
        <v>0</v>
      </c>
      <c r="K30" s="18">
        <v>107847.6</v>
      </c>
      <c r="L30" s="18">
        <v>1193.98</v>
      </c>
      <c r="M30" s="18">
        <v>0</v>
      </c>
      <c r="N30" s="18">
        <v>0</v>
      </c>
      <c r="O30" s="18">
        <v>0</v>
      </c>
      <c r="P30" s="18">
        <v>1193.98</v>
      </c>
      <c r="Q30" s="18">
        <v>0</v>
      </c>
      <c r="R30" s="18">
        <v>0</v>
      </c>
      <c r="S30" s="18">
        <v>106653.62</v>
      </c>
      <c r="T30" s="18">
        <v>0</v>
      </c>
      <c r="U30" s="18">
        <v>877.16</v>
      </c>
      <c r="V30" s="18">
        <v>0</v>
      </c>
      <c r="W30" s="18">
        <v>0</v>
      </c>
      <c r="X30" s="18">
        <v>877.16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110.81</v>
      </c>
      <c r="AI30" s="18">
        <v>145.41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1.9678000000000001E-2</v>
      </c>
      <c r="AT30" s="18">
        <v>0</v>
      </c>
      <c r="AU30" s="18">
        <f t="shared" si="0"/>
        <v>2327.340322</v>
      </c>
      <c r="AV30" s="18">
        <v>0</v>
      </c>
      <c r="AW30" s="18">
        <v>0</v>
      </c>
      <c r="AX30" s="19">
        <v>68</v>
      </c>
      <c r="AY30" s="19">
        <v>300</v>
      </c>
      <c r="AZ30" s="18">
        <v>1076752</v>
      </c>
      <c r="BA30" s="18">
        <v>232232.35</v>
      </c>
      <c r="BB30" s="20">
        <v>76</v>
      </c>
      <c r="BC30" s="20">
        <v>34.903298872874501</v>
      </c>
      <c r="BD30" s="20">
        <v>9.76</v>
      </c>
      <c r="BE30" s="20"/>
      <c r="BF30" s="16" t="s">
        <v>348</v>
      </c>
      <c r="BG30" s="13"/>
      <c r="BH30" s="16" t="s">
        <v>397</v>
      </c>
      <c r="BI30" s="16" t="s">
        <v>398</v>
      </c>
      <c r="BJ30" s="16" t="s">
        <v>401</v>
      </c>
      <c r="BK30" s="16" t="s">
        <v>1</v>
      </c>
      <c r="BL30" s="14" t="s">
        <v>2</v>
      </c>
      <c r="BM30" s="20">
        <v>867200.58421999996</v>
      </c>
      <c r="BN30" s="14" t="s">
        <v>251</v>
      </c>
      <c r="BO30" s="20"/>
      <c r="BP30" s="21">
        <v>38330</v>
      </c>
      <c r="BQ30" s="21">
        <v>47484</v>
      </c>
      <c r="BR30" s="20">
        <v>0</v>
      </c>
      <c r="BS30" s="20">
        <v>0</v>
      </c>
      <c r="BT30" s="20">
        <v>0</v>
      </c>
    </row>
    <row r="31" spans="1:72" s="1" customFormat="1" ht="18.2" customHeight="1" x14ac:dyDescent="0.15">
      <c r="A31" s="4">
        <v>29</v>
      </c>
      <c r="B31" s="5" t="s">
        <v>347</v>
      </c>
      <c r="C31" s="5" t="s">
        <v>0</v>
      </c>
      <c r="D31" s="6">
        <v>45413</v>
      </c>
      <c r="E31" s="7" t="s">
        <v>220</v>
      </c>
      <c r="F31" s="8">
        <v>166</v>
      </c>
      <c r="G31" s="8">
        <v>165</v>
      </c>
      <c r="H31" s="9">
        <v>54150.82</v>
      </c>
      <c r="I31" s="9">
        <v>54073.36</v>
      </c>
      <c r="J31" s="9">
        <v>0</v>
      </c>
      <c r="K31" s="9">
        <v>108224.18</v>
      </c>
      <c r="L31" s="9">
        <v>605.26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108224.18</v>
      </c>
      <c r="T31" s="9">
        <v>121897.34</v>
      </c>
      <c r="U31" s="9">
        <v>454.83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122352.17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f t="shared" si="0"/>
        <v>0</v>
      </c>
      <c r="AV31" s="9">
        <v>54678.62</v>
      </c>
      <c r="AW31" s="9">
        <v>122352.17</v>
      </c>
      <c r="AX31" s="10">
        <v>67</v>
      </c>
      <c r="AY31" s="10">
        <v>300</v>
      </c>
      <c r="AZ31" s="9">
        <v>451000</v>
      </c>
      <c r="BA31" s="9">
        <v>115940.33</v>
      </c>
      <c r="BB31" s="11">
        <v>90</v>
      </c>
      <c r="BC31" s="11">
        <v>84.010250790212496</v>
      </c>
      <c r="BD31" s="11">
        <v>10.08</v>
      </c>
      <c r="BE31" s="11"/>
      <c r="BF31" s="7" t="s">
        <v>348</v>
      </c>
      <c r="BG31" s="4"/>
      <c r="BH31" s="7" t="s">
        <v>403</v>
      </c>
      <c r="BI31" s="7" t="s">
        <v>404</v>
      </c>
      <c r="BJ31" s="7" t="s">
        <v>405</v>
      </c>
      <c r="BK31" s="7" t="s">
        <v>352</v>
      </c>
      <c r="BL31" s="5" t="s">
        <v>2</v>
      </c>
      <c r="BM31" s="11">
        <v>879970.80758000002</v>
      </c>
      <c r="BN31" s="5" t="s">
        <v>251</v>
      </c>
      <c r="BO31" s="11"/>
      <c r="BP31" s="12">
        <v>38315</v>
      </c>
      <c r="BQ31" s="12">
        <v>47453</v>
      </c>
      <c r="BR31" s="11">
        <v>29050.21</v>
      </c>
      <c r="BS31" s="11">
        <v>0</v>
      </c>
      <c r="BT31" s="11">
        <v>27.41</v>
      </c>
    </row>
    <row r="32" spans="1:72" s="1" customFormat="1" ht="18.2" customHeight="1" x14ac:dyDescent="0.15">
      <c r="A32" s="13">
        <v>30</v>
      </c>
      <c r="B32" s="14" t="s">
        <v>89</v>
      </c>
      <c r="C32" s="14" t="s">
        <v>0</v>
      </c>
      <c r="D32" s="15">
        <v>45413</v>
      </c>
      <c r="E32" s="16" t="s">
        <v>406</v>
      </c>
      <c r="F32" s="17">
        <v>2</v>
      </c>
      <c r="G32" s="17">
        <v>1</v>
      </c>
      <c r="H32" s="18">
        <v>132532.04999999999</v>
      </c>
      <c r="I32" s="18">
        <v>1910.24</v>
      </c>
      <c r="J32" s="18">
        <v>0</v>
      </c>
      <c r="K32" s="18">
        <v>134442.29</v>
      </c>
      <c r="L32" s="18">
        <v>1096.5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134442.29</v>
      </c>
      <c r="T32" s="18">
        <v>1270.03</v>
      </c>
      <c r="U32" s="18">
        <v>961.89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2231.92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f t="shared" si="0"/>
        <v>0</v>
      </c>
      <c r="AV32" s="18">
        <v>3006.74</v>
      </c>
      <c r="AW32" s="18">
        <v>2231.92</v>
      </c>
      <c r="AX32" s="19">
        <v>85</v>
      </c>
      <c r="AY32" s="19">
        <v>300</v>
      </c>
      <c r="AZ32" s="18">
        <v>980000</v>
      </c>
      <c r="BA32" s="18">
        <v>239087.56</v>
      </c>
      <c r="BB32" s="20">
        <v>90</v>
      </c>
      <c r="BC32" s="20">
        <v>50.608262930953003</v>
      </c>
      <c r="BD32" s="20">
        <v>8.7100000000000009</v>
      </c>
      <c r="BE32" s="20"/>
      <c r="BF32" s="16" t="s">
        <v>348</v>
      </c>
      <c r="BG32" s="13"/>
      <c r="BH32" s="16" t="s">
        <v>359</v>
      </c>
      <c r="BI32" s="16" t="s">
        <v>372</v>
      </c>
      <c r="BJ32" s="16" t="s">
        <v>407</v>
      </c>
      <c r="BK32" s="16" t="s">
        <v>354</v>
      </c>
      <c r="BL32" s="14" t="s">
        <v>2</v>
      </c>
      <c r="BM32" s="20">
        <v>1093150.2599899999</v>
      </c>
      <c r="BN32" s="14" t="s">
        <v>251</v>
      </c>
      <c r="BO32" s="20"/>
      <c r="BP32" s="21">
        <v>38841</v>
      </c>
      <c r="BQ32" s="21">
        <v>47972</v>
      </c>
      <c r="BR32" s="20">
        <v>679.96</v>
      </c>
      <c r="BS32" s="20">
        <v>109.52</v>
      </c>
      <c r="BT32" s="20">
        <v>28.8</v>
      </c>
    </row>
    <row r="33" spans="1:72" s="1" customFormat="1" ht="18.2" customHeight="1" x14ac:dyDescent="0.15">
      <c r="A33" s="4">
        <v>31</v>
      </c>
      <c r="B33" s="5" t="s">
        <v>89</v>
      </c>
      <c r="C33" s="5" t="s">
        <v>0</v>
      </c>
      <c r="D33" s="6">
        <v>45413</v>
      </c>
      <c r="E33" s="7" t="s">
        <v>26</v>
      </c>
      <c r="F33" s="8">
        <v>132</v>
      </c>
      <c r="G33" s="8">
        <v>132</v>
      </c>
      <c r="H33" s="9">
        <v>0</v>
      </c>
      <c r="I33" s="9">
        <v>215236.6</v>
      </c>
      <c r="J33" s="9">
        <v>0</v>
      </c>
      <c r="K33" s="9">
        <v>215236.6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215236.6</v>
      </c>
      <c r="T33" s="9">
        <v>131832.04999999999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131832.04999999999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f t="shared" si="0"/>
        <v>0</v>
      </c>
      <c r="AV33" s="9">
        <v>215236.6</v>
      </c>
      <c r="AW33" s="9">
        <v>131832.04999999999</v>
      </c>
      <c r="AX33" s="10">
        <v>0</v>
      </c>
      <c r="AY33" s="10">
        <v>180</v>
      </c>
      <c r="AZ33" s="9">
        <v>980000</v>
      </c>
      <c r="BA33" s="9">
        <v>239646.69</v>
      </c>
      <c r="BB33" s="11">
        <v>90</v>
      </c>
      <c r="BC33" s="11">
        <v>80.832720869209595</v>
      </c>
      <c r="BD33" s="11">
        <v>8.5299999999999994</v>
      </c>
      <c r="BE33" s="11"/>
      <c r="BF33" s="7" t="s">
        <v>348</v>
      </c>
      <c r="BG33" s="4"/>
      <c r="BH33" s="7" t="s">
        <v>359</v>
      </c>
      <c r="BI33" s="7" t="s">
        <v>372</v>
      </c>
      <c r="BJ33" s="7" t="s">
        <v>407</v>
      </c>
      <c r="BK33" s="7" t="s">
        <v>352</v>
      </c>
      <c r="BL33" s="5" t="s">
        <v>2</v>
      </c>
      <c r="BM33" s="11">
        <v>1750088.7945999999</v>
      </c>
      <c r="BN33" s="5" t="s">
        <v>251</v>
      </c>
      <c r="BO33" s="11"/>
      <c r="BP33" s="12">
        <v>38805</v>
      </c>
      <c r="BQ33" s="12">
        <v>44284</v>
      </c>
      <c r="BR33" s="11">
        <v>20035.54</v>
      </c>
      <c r="BS33" s="11">
        <v>0</v>
      </c>
      <c r="BT33" s="11">
        <v>34.880000000000003</v>
      </c>
    </row>
    <row r="34" spans="1:72" s="1" customFormat="1" ht="18.2" customHeight="1" x14ac:dyDescent="0.15">
      <c r="A34" s="13">
        <v>32</v>
      </c>
      <c r="B34" s="14" t="s">
        <v>347</v>
      </c>
      <c r="C34" s="14" t="s">
        <v>0</v>
      </c>
      <c r="D34" s="15">
        <v>45413</v>
      </c>
      <c r="E34" s="16" t="s">
        <v>219</v>
      </c>
      <c r="F34" s="17">
        <v>188</v>
      </c>
      <c r="G34" s="17">
        <v>187</v>
      </c>
      <c r="H34" s="18">
        <v>80677.279999999999</v>
      </c>
      <c r="I34" s="18">
        <v>101023.33</v>
      </c>
      <c r="J34" s="18">
        <v>0</v>
      </c>
      <c r="K34" s="18">
        <v>181700.61</v>
      </c>
      <c r="L34" s="18">
        <v>1064.7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181700.61</v>
      </c>
      <c r="T34" s="18">
        <v>225261.37</v>
      </c>
      <c r="U34" s="18">
        <v>670.9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225932.27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f t="shared" si="0"/>
        <v>0</v>
      </c>
      <c r="AV34" s="18">
        <v>102088.03</v>
      </c>
      <c r="AW34" s="18">
        <v>225932.27</v>
      </c>
      <c r="AX34" s="19">
        <v>59</v>
      </c>
      <c r="AY34" s="19">
        <v>300</v>
      </c>
      <c r="AZ34" s="18">
        <v>723298</v>
      </c>
      <c r="BA34" s="18">
        <v>191294.76</v>
      </c>
      <c r="BB34" s="20">
        <v>90</v>
      </c>
      <c r="BC34" s="20">
        <v>85.486162297388603</v>
      </c>
      <c r="BD34" s="20">
        <v>9.98</v>
      </c>
      <c r="BE34" s="20"/>
      <c r="BF34" s="16" t="s">
        <v>348</v>
      </c>
      <c r="BG34" s="13"/>
      <c r="BH34" s="16" t="s">
        <v>391</v>
      </c>
      <c r="BI34" s="16" t="s">
        <v>392</v>
      </c>
      <c r="BJ34" s="16" t="s">
        <v>408</v>
      </c>
      <c r="BK34" s="16" t="s">
        <v>352</v>
      </c>
      <c r="BL34" s="14" t="s">
        <v>2</v>
      </c>
      <c r="BM34" s="20">
        <v>1477407.6599099999</v>
      </c>
      <c r="BN34" s="14" t="s">
        <v>251</v>
      </c>
      <c r="BO34" s="20"/>
      <c r="BP34" s="21">
        <v>38065</v>
      </c>
      <c r="BQ34" s="21">
        <v>47209</v>
      </c>
      <c r="BR34" s="20">
        <v>37329.15</v>
      </c>
      <c r="BS34" s="20">
        <v>0</v>
      </c>
      <c r="BT34" s="20">
        <v>28.15</v>
      </c>
    </row>
    <row r="35" spans="1:72" s="1" customFormat="1" ht="18.2" customHeight="1" x14ac:dyDescent="0.15">
      <c r="A35" s="4">
        <v>33</v>
      </c>
      <c r="B35" s="5" t="s">
        <v>347</v>
      </c>
      <c r="C35" s="5" t="s">
        <v>0</v>
      </c>
      <c r="D35" s="6">
        <v>45413</v>
      </c>
      <c r="E35" s="7" t="s">
        <v>218</v>
      </c>
      <c r="F35" s="8">
        <v>164</v>
      </c>
      <c r="G35" s="8">
        <v>163</v>
      </c>
      <c r="H35" s="9">
        <v>88565.759999999995</v>
      </c>
      <c r="I35" s="9">
        <v>92946.17</v>
      </c>
      <c r="J35" s="9">
        <v>0</v>
      </c>
      <c r="K35" s="9">
        <v>181511.93</v>
      </c>
      <c r="L35" s="9">
        <v>1049.04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181511.93</v>
      </c>
      <c r="T35" s="9">
        <v>201689.75</v>
      </c>
      <c r="U35" s="9">
        <v>747.57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202437.32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f t="shared" si="0"/>
        <v>0</v>
      </c>
      <c r="AV35" s="9">
        <v>93995.21</v>
      </c>
      <c r="AW35" s="9">
        <v>202437.32</v>
      </c>
      <c r="AX35" s="10">
        <v>65</v>
      </c>
      <c r="AY35" s="10">
        <v>300</v>
      </c>
      <c r="AZ35" s="9">
        <v>743925</v>
      </c>
      <c r="BA35" s="9">
        <v>195735.05</v>
      </c>
      <c r="BB35" s="11">
        <v>90</v>
      </c>
      <c r="BC35" s="11">
        <v>83.460135014142793</v>
      </c>
      <c r="BD35" s="11">
        <v>10.130000000000001</v>
      </c>
      <c r="BE35" s="11"/>
      <c r="BF35" s="7" t="s">
        <v>362</v>
      </c>
      <c r="BG35" s="4"/>
      <c r="BH35" s="7" t="s">
        <v>391</v>
      </c>
      <c r="BI35" s="7" t="s">
        <v>392</v>
      </c>
      <c r="BJ35" s="7" t="s">
        <v>408</v>
      </c>
      <c r="BK35" s="7" t="s">
        <v>352</v>
      </c>
      <c r="BL35" s="5" t="s">
        <v>2</v>
      </c>
      <c r="BM35" s="11">
        <v>1475873.5028299999</v>
      </c>
      <c r="BN35" s="5" t="s">
        <v>251</v>
      </c>
      <c r="BO35" s="11"/>
      <c r="BP35" s="12">
        <v>38202</v>
      </c>
      <c r="BQ35" s="12">
        <v>47362</v>
      </c>
      <c r="BR35" s="11">
        <v>43068.73</v>
      </c>
      <c r="BS35" s="11">
        <v>0</v>
      </c>
      <c r="BT35" s="11">
        <v>28.01</v>
      </c>
    </row>
    <row r="36" spans="1:72" s="1" customFormat="1" ht="18.2" customHeight="1" x14ac:dyDescent="0.15">
      <c r="A36" s="13">
        <v>34</v>
      </c>
      <c r="B36" s="14" t="s">
        <v>347</v>
      </c>
      <c r="C36" s="14" t="s">
        <v>0</v>
      </c>
      <c r="D36" s="15">
        <v>45413</v>
      </c>
      <c r="E36" s="16" t="s">
        <v>925</v>
      </c>
      <c r="F36" s="17">
        <v>171</v>
      </c>
      <c r="G36" s="17">
        <v>170</v>
      </c>
      <c r="H36" s="18">
        <v>94909.39</v>
      </c>
      <c r="I36" s="18">
        <v>101549.097744</v>
      </c>
      <c r="J36" s="18">
        <v>0</v>
      </c>
      <c r="K36" s="18">
        <v>196458.48774400001</v>
      </c>
      <c r="L36" s="18">
        <v>1124.3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196458.48774400001</v>
      </c>
      <c r="T36" s="18">
        <v>227709.68</v>
      </c>
      <c r="U36" s="18">
        <v>801.19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228510.87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f t="shared" si="0"/>
        <v>0</v>
      </c>
      <c r="AV36" s="18">
        <v>102673.397744</v>
      </c>
      <c r="AW36" s="18">
        <v>228510.87</v>
      </c>
      <c r="AX36" s="19">
        <v>65</v>
      </c>
      <c r="AY36" s="19">
        <v>300</v>
      </c>
      <c r="AZ36" s="18">
        <v>797290</v>
      </c>
      <c r="BA36" s="18">
        <v>209775.99</v>
      </c>
      <c r="BB36" s="20">
        <v>90</v>
      </c>
      <c r="BC36" s="20">
        <v>84.286404258943094</v>
      </c>
      <c r="BD36" s="20">
        <v>10.130000000000001</v>
      </c>
      <c r="BE36" s="20"/>
      <c r="BF36" s="16" t="s">
        <v>348</v>
      </c>
      <c r="BG36" s="13"/>
      <c r="BH36" s="16" t="s">
        <v>391</v>
      </c>
      <c r="BI36" s="16" t="s">
        <v>392</v>
      </c>
      <c r="BJ36" s="16" t="s">
        <v>408</v>
      </c>
      <c r="BK36" s="16" t="s">
        <v>352</v>
      </c>
      <c r="BL36" s="14" t="s">
        <v>2</v>
      </c>
      <c r="BM36" s="20">
        <v>1597403.96384646</v>
      </c>
      <c r="BN36" s="14" t="s">
        <v>251</v>
      </c>
      <c r="BO36" s="20"/>
      <c r="BP36" s="21">
        <v>38202</v>
      </c>
      <c r="BQ36" s="21">
        <v>47362</v>
      </c>
      <c r="BR36" s="20">
        <v>35287.949999999997</v>
      </c>
      <c r="BS36" s="20">
        <v>0</v>
      </c>
      <c r="BT36" s="20">
        <v>42.62</v>
      </c>
    </row>
    <row r="37" spans="1:72" s="1" customFormat="1" ht="18.2" customHeight="1" x14ac:dyDescent="0.15">
      <c r="A37" s="4">
        <v>35</v>
      </c>
      <c r="B37" s="5" t="s">
        <v>347</v>
      </c>
      <c r="C37" s="5" t="s">
        <v>0</v>
      </c>
      <c r="D37" s="6">
        <v>45413</v>
      </c>
      <c r="E37" s="7" t="s">
        <v>217</v>
      </c>
      <c r="F37" s="8">
        <v>157</v>
      </c>
      <c r="G37" s="8">
        <v>156</v>
      </c>
      <c r="H37" s="9">
        <v>78484.429999999993</v>
      </c>
      <c r="I37" s="9">
        <v>77339.38</v>
      </c>
      <c r="J37" s="9">
        <v>0</v>
      </c>
      <c r="K37" s="9">
        <v>155823.81</v>
      </c>
      <c r="L37" s="9">
        <v>892.46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155823.81</v>
      </c>
      <c r="T37" s="9">
        <v>167086.94</v>
      </c>
      <c r="U37" s="9">
        <v>664.44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167751.38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f t="shared" si="0"/>
        <v>0</v>
      </c>
      <c r="AV37" s="9">
        <v>78231.839999999997</v>
      </c>
      <c r="AW37" s="9">
        <v>167751.38</v>
      </c>
      <c r="AX37" s="10">
        <v>66</v>
      </c>
      <c r="AY37" s="10">
        <v>300</v>
      </c>
      <c r="AZ37" s="9">
        <v>651719</v>
      </c>
      <c r="BA37" s="9">
        <v>169227.89</v>
      </c>
      <c r="BB37" s="11">
        <v>90</v>
      </c>
      <c r="BC37" s="11">
        <v>82.871345261115096</v>
      </c>
      <c r="BD37" s="11">
        <v>10.16</v>
      </c>
      <c r="BE37" s="11"/>
      <c r="BF37" s="7" t="s">
        <v>348</v>
      </c>
      <c r="BG37" s="4"/>
      <c r="BH37" s="7" t="s">
        <v>391</v>
      </c>
      <c r="BI37" s="7" t="s">
        <v>392</v>
      </c>
      <c r="BJ37" s="7" t="s">
        <v>408</v>
      </c>
      <c r="BK37" s="7" t="s">
        <v>352</v>
      </c>
      <c r="BL37" s="5" t="s">
        <v>2</v>
      </c>
      <c r="BM37" s="11">
        <v>1267003.3991100001</v>
      </c>
      <c r="BN37" s="5" t="s">
        <v>251</v>
      </c>
      <c r="BO37" s="11"/>
      <c r="BP37" s="12">
        <v>38266</v>
      </c>
      <c r="BQ37" s="12">
        <v>47423</v>
      </c>
      <c r="BR37" s="11">
        <v>26158.43</v>
      </c>
      <c r="BS37" s="11">
        <v>0</v>
      </c>
      <c r="BT37" s="11">
        <v>27.67</v>
      </c>
    </row>
    <row r="38" spans="1:72" s="1" customFormat="1" ht="18.2" customHeight="1" x14ac:dyDescent="0.15">
      <c r="A38" s="13">
        <v>36</v>
      </c>
      <c r="B38" s="14" t="s">
        <v>347</v>
      </c>
      <c r="C38" s="14" t="s">
        <v>0</v>
      </c>
      <c r="D38" s="15">
        <v>45413</v>
      </c>
      <c r="E38" s="16" t="s">
        <v>136</v>
      </c>
      <c r="F38" s="17">
        <v>190</v>
      </c>
      <c r="G38" s="17">
        <v>189</v>
      </c>
      <c r="H38" s="18">
        <v>95189.95</v>
      </c>
      <c r="I38" s="18">
        <v>119020.63</v>
      </c>
      <c r="J38" s="18">
        <v>0</v>
      </c>
      <c r="K38" s="18">
        <v>214210.58</v>
      </c>
      <c r="L38" s="18">
        <v>1235.6300000000001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214210.58</v>
      </c>
      <c r="T38" s="18">
        <v>263428.74</v>
      </c>
      <c r="U38" s="18">
        <v>777.31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264206.05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f t="shared" si="0"/>
        <v>0</v>
      </c>
      <c r="AV38" s="18">
        <v>120256.26</v>
      </c>
      <c r="AW38" s="18">
        <v>264206.05</v>
      </c>
      <c r="AX38" s="19">
        <v>60</v>
      </c>
      <c r="AY38" s="19">
        <v>300</v>
      </c>
      <c r="AZ38" s="18">
        <v>852323</v>
      </c>
      <c r="BA38" s="18">
        <v>225000</v>
      </c>
      <c r="BB38" s="20">
        <v>90</v>
      </c>
      <c r="BC38" s="20">
        <v>85.684231999999994</v>
      </c>
      <c r="BD38" s="20">
        <v>9.8000000000000007</v>
      </c>
      <c r="BE38" s="20"/>
      <c r="BF38" s="16" t="s">
        <v>362</v>
      </c>
      <c r="BG38" s="13"/>
      <c r="BH38" s="16" t="s">
        <v>391</v>
      </c>
      <c r="BI38" s="16" t="s">
        <v>392</v>
      </c>
      <c r="BJ38" s="16" t="s">
        <v>408</v>
      </c>
      <c r="BK38" s="16" t="s">
        <v>352</v>
      </c>
      <c r="BL38" s="14" t="s">
        <v>2</v>
      </c>
      <c r="BM38" s="20">
        <v>1741746.2259800001</v>
      </c>
      <c r="BN38" s="14" t="s">
        <v>251</v>
      </c>
      <c r="BO38" s="20"/>
      <c r="BP38" s="21">
        <v>38079</v>
      </c>
      <c r="BQ38" s="21">
        <v>47239</v>
      </c>
      <c r="BR38" s="20">
        <v>55872.22</v>
      </c>
      <c r="BS38" s="20">
        <v>0</v>
      </c>
      <c r="BT38" s="20">
        <v>28.1</v>
      </c>
    </row>
    <row r="39" spans="1:72" s="1" customFormat="1" ht="18.2" customHeight="1" x14ac:dyDescent="0.15">
      <c r="A39" s="4">
        <v>37</v>
      </c>
      <c r="B39" s="5" t="s">
        <v>94</v>
      </c>
      <c r="C39" s="5" t="s">
        <v>0</v>
      </c>
      <c r="D39" s="6">
        <v>45413</v>
      </c>
      <c r="E39" s="7" t="s">
        <v>99</v>
      </c>
      <c r="F39" s="8">
        <v>137</v>
      </c>
      <c r="G39" s="8">
        <v>136</v>
      </c>
      <c r="H39" s="9">
        <v>34484.370000000003</v>
      </c>
      <c r="I39" s="9">
        <v>22576.74</v>
      </c>
      <c r="J39" s="9">
        <v>0</v>
      </c>
      <c r="K39" s="9">
        <v>57061.11</v>
      </c>
      <c r="L39" s="9">
        <v>276.42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57061.11</v>
      </c>
      <c r="T39" s="9">
        <v>53987.29</v>
      </c>
      <c r="U39" s="9">
        <v>285.92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54273.21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f t="shared" si="0"/>
        <v>0</v>
      </c>
      <c r="AV39" s="9">
        <v>22853.16</v>
      </c>
      <c r="AW39" s="9">
        <v>54273.21</v>
      </c>
      <c r="AX39" s="10">
        <v>86</v>
      </c>
      <c r="AY39" s="10">
        <v>360</v>
      </c>
      <c r="AZ39" s="9">
        <v>213585.09</v>
      </c>
      <c r="BA39" s="9">
        <v>64350</v>
      </c>
      <c r="BB39" s="11">
        <v>90</v>
      </c>
      <c r="BC39" s="11">
        <v>79.805748251748298</v>
      </c>
      <c r="BD39" s="11">
        <v>9.9499999999999993</v>
      </c>
      <c r="BE39" s="11"/>
      <c r="BF39" s="7" t="s">
        <v>348</v>
      </c>
      <c r="BG39" s="4"/>
      <c r="BH39" s="7" t="s">
        <v>411</v>
      </c>
      <c r="BI39" s="7" t="s">
        <v>412</v>
      </c>
      <c r="BJ39" s="7" t="s">
        <v>413</v>
      </c>
      <c r="BK39" s="7" t="s">
        <v>352</v>
      </c>
      <c r="BL39" s="5" t="s">
        <v>2</v>
      </c>
      <c r="BM39" s="11">
        <v>463963.88540999999</v>
      </c>
      <c r="BN39" s="5" t="s">
        <v>251</v>
      </c>
      <c r="BO39" s="11"/>
      <c r="BP39" s="12">
        <v>37067</v>
      </c>
      <c r="BQ39" s="12">
        <v>48024</v>
      </c>
      <c r="BR39" s="11">
        <v>28074.51</v>
      </c>
      <c r="BS39" s="11">
        <v>104.5</v>
      </c>
      <c r="BT39" s="11">
        <v>43.56</v>
      </c>
    </row>
    <row r="40" spans="1:72" s="1" customFormat="1" ht="18.2" customHeight="1" x14ac:dyDescent="0.15">
      <c r="A40" s="13">
        <v>38</v>
      </c>
      <c r="B40" s="14" t="s">
        <v>347</v>
      </c>
      <c r="C40" s="14" t="s">
        <v>0</v>
      </c>
      <c r="D40" s="15">
        <v>45413</v>
      </c>
      <c r="E40" s="16" t="s">
        <v>216</v>
      </c>
      <c r="F40" s="17">
        <v>177</v>
      </c>
      <c r="G40" s="17">
        <v>176</v>
      </c>
      <c r="H40" s="18">
        <v>29327.19</v>
      </c>
      <c r="I40" s="18">
        <v>37081.35</v>
      </c>
      <c r="J40" s="18">
        <v>0</v>
      </c>
      <c r="K40" s="18">
        <v>66408.539999999994</v>
      </c>
      <c r="L40" s="18">
        <v>391.37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66408.539999999994</v>
      </c>
      <c r="T40" s="18">
        <v>73494.75</v>
      </c>
      <c r="U40" s="18">
        <v>233.37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73728.12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f t="shared" si="0"/>
        <v>0</v>
      </c>
      <c r="AV40" s="18">
        <v>37472.720000000001</v>
      </c>
      <c r="AW40" s="18">
        <v>73728.12</v>
      </c>
      <c r="AX40" s="19">
        <v>59</v>
      </c>
      <c r="AY40" s="19">
        <v>300</v>
      </c>
      <c r="AZ40" s="18">
        <v>269000</v>
      </c>
      <c r="BA40" s="18">
        <v>71221.87</v>
      </c>
      <c r="BB40" s="20">
        <v>90</v>
      </c>
      <c r="BC40" s="20">
        <v>83.917602837443098</v>
      </c>
      <c r="BD40" s="20">
        <v>9.5500000000000007</v>
      </c>
      <c r="BE40" s="20"/>
      <c r="BF40" s="16" t="s">
        <v>348</v>
      </c>
      <c r="BG40" s="13"/>
      <c r="BH40" s="16" t="s">
        <v>414</v>
      </c>
      <c r="BI40" s="16" t="s">
        <v>415</v>
      </c>
      <c r="BJ40" s="16" t="s">
        <v>416</v>
      </c>
      <c r="BK40" s="16" t="s">
        <v>352</v>
      </c>
      <c r="BL40" s="14" t="s">
        <v>2</v>
      </c>
      <c r="BM40" s="20">
        <v>539967.83874000004</v>
      </c>
      <c r="BN40" s="14" t="s">
        <v>251</v>
      </c>
      <c r="BO40" s="20"/>
      <c r="BP40" s="21">
        <v>38058</v>
      </c>
      <c r="BQ40" s="21">
        <v>47209</v>
      </c>
      <c r="BR40" s="20">
        <v>17412.12</v>
      </c>
      <c r="BS40" s="20">
        <v>0</v>
      </c>
      <c r="BT40" s="20">
        <v>28.17</v>
      </c>
    </row>
    <row r="41" spans="1:72" s="1" customFormat="1" ht="18.2" customHeight="1" x14ac:dyDescent="0.15">
      <c r="A41" s="4">
        <v>39</v>
      </c>
      <c r="B41" s="5" t="s">
        <v>347</v>
      </c>
      <c r="C41" s="5" t="s">
        <v>0</v>
      </c>
      <c r="D41" s="6">
        <v>45413</v>
      </c>
      <c r="E41" s="7" t="s">
        <v>417</v>
      </c>
      <c r="F41" s="8">
        <v>19</v>
      </c>
      <c r="G41" s="8">
        <v>18</v>
      </c>
      <c r="H41" s="9">
        <v>29173.94</v>
      </c>
      <c r="I41" s="9">
        <v>6917.46</v>
      </c>
      <c r="J41" s="9">
        <v>0</v>
      </c>
      <c r="K41" s="9">
        <v>36091.4</v>
      </c>
      <c r="L41" s="9">
        <v>394.07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36091.4</v>
      </c>
      <c r="T41" s="9">
        <v>4868.54</v>
      </c>
      <c r="U41" s="9">
        <v>232.15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5100.6899999999996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f t="shared" si="0"/>
        <v>0</v>
      </c>
      <c r="AV41" s="9">
        <v>7311.53</v>
      </c>
      <c r="AW41" s="9">
        <v>5100.6899999999996</v>
      </c>
      <c r="AX41" s="10">
        <v>59</v>
      </c>
      <c r="AY41" s="10">
        <v>300</v>
      </c>
      <c r="AZ41" s="9">
        <v>269000</v>
      </c>
      <c r="BA41" s="9">
        <v>71390.59</v>
      </c>
      <c r="BB41" s="11">
        <v>90</v>
      </c>
      <c r="BC41" s="11">
        <v>45.499357828531799</v>
      </c>
      <c r="BD41" s="11">
        <v>9.5500000000000007</v>
      </c>
      <c r="BE41" s="11"/>
      <c r="BF41" s="7" t="s">
        <v>348</v>
      </c>
      <c r="BG41" s="4"/>
      <c r="BH41" s="7" t="s">
        <v>414</v>
      </c>
      <c r="BI41" s="7" t="s">
        <v>415</v>
      </c>
      <c r="BJ41" s="7" t="s">
        <v>416</v>
      </c>
      <c r="BK41" s="7" t="s">
        <v>352</v>
      </c>
      <c r="BL41" s="5" t="s">
        <v>2</v>
      </c>
      <c r="BM41" s="11">
        <v>293459.17340000003</v>
      </c>
      <c r="BN41" s="5" t="s">
        <v>251</v>
      </c>
      <c r="BO41" s="11"/>
      <c r="BP41" s="12">
        <v>38047</v>
      </c>
      <c r="BQ41" s="12">
        <v>47209</v>
      </c>
      <c r="BR41" s="11">
        <v>2105.33</v>
      </c>
      <c r="BS41" s="11">
        <v>0</v>
      </c>
      <c r="BT41" s="11">
        <v>28.24</v>
      </c>
    </row>
    <row r="42" spans="1:72" s="1" customFormat="1" ht="18.2" customHeight="1" x14ac:dyDescent="0.15">
      <c r="A42" s="13">
        <v>40</v>
      </c>
      <c r="B42" s="14" t="s">
        <v>347</v>
      </c>
      <c r="C42" s="14" t="s">
        <v>0</v>
      </c>
      <c r="D42" s="15">
        <v>45413</v>
      </c>
      <c r="E42" s="16" t="s">
        <v>137</v>
      </c>
      <c r="F42" s="17">
        <v>157</v>
      </c>
      <c r="G42" s="17">
        <v>156</v>
      </c>
      <c r="H42" s="18">
        <v>29907.95</v>
      </c>
      <c r="I42" s="18">
        <v>34213.980000000003</v>
      </c>
      <c r="J42" s="18">
        <v>0</v>
      </c>
      <c r="K42" s="18">
        <v>64121.93</v>
      </c>
      <c r="L42" s="18">
        <v>377.55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64121.93</v>
      </c>
      <c r="T42" s="18">
        <v>61446.57</v>
      </c>
      <c r="U42" s="18">
        <v>231.77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61678.34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f t="shared" si="0"/>
        <v>0</v>
      </c>
      <c r="AV42" s="18">
        <v>34591.53</v>
      </c>
      <c r="AW42" s="18">
        <v>61678.34</v>
      </c>
      <c r="AX42" s="19">
        <v>62</v>
      </c>
      <c r="AY42" s="19">
        <v>300</v>
      </c>
      <c r="AZ42" s="18">
        <v>269000</v>
      </c>
      <c r="BA42" s="18">
        <v>70864.649999999994</v>
      </c>
      <c r="BB42" s="20">
        <v>90</v>
      </c>
      <c r="BC42" s="20">
        <v>81.436565339700394</v>
      </c>
      <c r="BD42" s="20">
        <v>9.3000000000000007</v>
      </c>
      <c r="BE42" s="20"/>
      <c r="BF42" s="16" t="s">
        <v>362</v>
      </c>
      <c r="BG42" s="13"/>
      <c r="BH42" s="16" t="s">
        <v>414</v>
      </c>
      <c r="BI42" s="16" t="s">
        <v>415</v>
      </c>
      <c r="BJ42" s="16" t="s">
        <v>416</v>
      </c>
      <c r="BK42" s="16" t="s">
        <v>352</v>
      </c>
      <c r="BL42" s="14" t="s">
        <v>2</v>
      </c>
      <c r="BM42" s="20">
        <v>521375.41282999999</v>
      </c>
      <c r="BN42" s="14" t="s">
        <v>251</v>
      </c>
      <c r="BO42" s="20"/>
      <c r="BP42" s="21">
        <v>38140</v>
      </c>
      <c r="BQ42" s="21">
        <v>47300</v>
      </c>
      <c r="BR42" s="20">
        <v>15161.71</v>
      </c>
      <c r="BS42" s="20">
        <v>0</v>
      </c>
      <c r="BT42" s="20">
        <v>28.04</v>
      </c>
    </row>
    <row r="43" spans="1:72" s="1" customFormat="1" ht="18.2" customHeight="1" x14ac:dyDescent="0.15">
      <c r="A43" s="4">
        <v>41</v>
      </c>
      <c r="B43" s="5" t="s">
        <v>347</v>
      </c>
      <c r="C43" s="5" t="s">
        <v>0</v>
      </c>
      <c r="D43" s="6">
        <v>45413</v>
      </c>
      <c r="E43" s="7" t="s">
        <v>138</v>
      </c>
      <c r="F43" s="8">
        <v>191</v>
      </c>
      <c r="G43" s="8">
        <v>190</v>
      </c>
      <c r="H43" s="9">
        <v>29949.65</v>
      </c>
      <c r="I43" s="9">
        <v>37612.82</v>
      </c>
      <c r="J43" s="9">
        <v>0</v>
      </c>
      <c r="K43" s="9">
        <v>67562.47</v>
      </c>
      <c r="L43" s="9">
        <v>378.07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67562.47</v>
      </c>
      <c r="T43" s="9">
        <v>78925.66</v>
      </c>
      <c r="U43" s="9">
        <v>232.09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79157.75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f t="shared" si="0"/>
        <v>0</v>
      </c>
      <c r="AV43" s="9">
        <v>37990.89</v>
      </c>
      <c r="AW43" s="9">
        <v>79157.75</v>
      </c>
      <c r="AX43" s="10">
        <v>62</v>
      </c>
      <c r="AY43" s="10">
        <v>300</v>
      </c>
      <c r="AZ43" s="9">
        <v>269000</v>
      </c>
      <c r="BA43" s="9">
        <v>70963.16</v>
      </c>
      <c r="BB43" s="11">
        <v>90</v>
      </c>
      <c r="BC43" s="11">
        <v>85.687028311591504</v>
      </c>
      <c r="BD43" s="11">
        <v>9.3000000000000007</v>
      </c>
      <c r="BE43" s="11"/>
      <c r="BF43" s="7" t="s">
        <v>348</v>
      </c>
      <c r="BG43" s="4"/>
      <c r="BH43" s="7" t="s">
        <v>414</v>
      </c>
      <c r="BI43" s="7" t="s">
        <v>415</v>
      </c>
      <c r="BJ43" s="7" t="s">
        <v>416</v>
      </c>
      <c r="BK43" s="7" t="s">
        <v>352</v>
      </c>
      <c r="BL43" s="5" t="s">
        <v>2</v>
      </c>
      <c r="BM43" s="11">
        <v>549350.44357</v>
      </c>
      <c r="BN43" s="5" t="s">
        <v>251</v>
      </c>
      <c r="BO43" s="11"/>
      <c r="BP43" s="12">
        <v>38168</v>
      </c>
      <c r="BQ43" s="12">
        <v>47300</v>
      </c>
      <c r="BR43" s="11">
        <v>19013.3</v>
      </c>
      <c r="BS43" s="11">
        <v>0</v>
      </c>
      <c r="BT43" s="11">
        <v>28.08</v>
      </c>
    </row>
    <row r="44" spans="1:72" s="1" customFormat="1" ht="18.2" customHeight="1" x14ac:dyDescent="0.15">
      <c r="A44" s="13">
        <v>42</v>
      </c>
      <c r="B44" s="14" t="s">
        <v>347</v>
      </c>
      <c r="C44" s="14" t="s">
        <v>0</v>
      </c>
      <c r="D44" s="15">
        <v>45413</v>
      </c>
      <c r="E44" s="16" t="s">
        <v>139</v>
      </c>
      <c r="F44" s="17">
        <v>202</v>
      </c>
      <c r="G44" s="17">
        <v>201</v>
      </c>
      <c r="H44" s="18">
        <v>47203.9</v>
      </c>
      <c r="I44" s="18">
        <v>50092.23</v>
      </c>
      <c r="J44" s="18">
        <v>0</v>
      </c>
      <c r="K44" s="18">
        <v>97296.13</v>
      </c>
      <c r="L44" s="18">
        <v>517.04999999999995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97296.13</v>
      </c>
      <c r="T44" s="18">
        <v>134675.19</v>
      </c>
      <c r="U44" s="18">
        <v>397.66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135072.85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f t="shared" si="0"/>
        <v>0</v>
      </c>
      <c r="AV44" s="18">
        <v>50609.279999999999</v>
      </c>
      <c r="AW44" s="18">
        <v>135072.85</v>
      </c>
      <c r="AX44" s="19">
        <v>68</v>
      </c>
      <c r="AY44" s="19">
        <v>300</v>
      </c>
      <c r="AZ44" s="18">
        <v>395000</v>
      </c>
      <c r="BA44" s="18">
        <v>99808.02</v>
      </c>
      <c r="BB44" s="20">
        <v>89</v>
      </c>
      <c r="BC44" s="20">
        <v>86.760117774102696</v>
      </c>
      <c r="BD44" s="20">
        <v>10.11</v>
      </c>
      <c r="BE44" s="20"/>
      <c r="BF44" s="16" t="s">
        <v>348</v>
      </c>
      <c r="BG44" s="13"/>
      <c r="BH44" s="16" t="s">
        <v>418</v>
      </c>
      <c r="BI44" s="16" t="s">
        <v>420</v>
      </c>
      <c r="BJ44" s="16" t="s">
        <v>421</v>
      </c>
      <c r="BK44" s="16" t="s">
        <v>352</v>
      </c>
      <c r="BL44" s="14" t="s">
        <v>2</v>
      </c>
      <c r="BM44" s="20">
        <v>791114.83302999998</v>
      </c>
      <c r="BN44" s="14" t="s">
        <v>251</v>
      </c>
      <c r="BO44" s="20"/>
      <c r="BP44" s="21">
        <v>38330</v>
      </c>
      <c r="BQ44" s="21">
        <v>47484</v>
      </c>
      <c r="BR44" s="20">
        <v>25813.75</v>
      </c>
      <c r="BS44" s="20">
        <v>0</v>
      </c>
      <c r="BT44" s="20">
        <v>27.25</v>
      </c>
    </row>
    <row r="45" spans="1:72" s="1" customFormat="1" ht="18.2" customHeight="1" x14ac:dyDescent="0.15">
      <c r="A45" s="4">
        <v>43</v>
      </c>
      <c r="B45" s="5" t="s">
        <v>347</v>
      </c>
      <c r="C45" s="5" t="s">
        <v>0</v>
      </c>
      <c r="D45" s="6">
        <v>45413</v>
      </c>
      <c r="E45" s="7" t="s">
        <v>140</v>
      </c>
      <c r="F45" s="8">
        <v>135</v>
      </c>
      <c r="G45" s="8">
        <v>134</v>
      </c>
      <c r="H45" s="9">
        <v>36415.730000000003</v>
      </c>
      <c r="I45" s="9">
        <v>39054.949999999997</v>
      </c>
      <c r="J45" s="9">
        <v>0</v>
      </c>
      <c r="K45" s="9">
        <v>75470.679999999993</v>
      </c>
      <c r="L45" s="9">
        <v>487.99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75470.679999999993</v>
      </c>
      <c r="T45" s="9">
        <v>68684.740000000005</v>
      </c>
      <c r="U45" s="9">
        <v>310.11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68994.850000000006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f t="shared" si="0"/>
        <v>0</v>
      </c>
      <c r="AV45" s="9">
        <v>39542.94</v>
      </c>
      <c r="AW45" s="9">
        <v>68994.850000000006</v>
      </c>
      <c r="AX45" s="10">
        <v>59</v>
      </c>
      <c r="AY45" s="10">
        <v>300</v>
      </c>
      <c r="AZ45" s="9">
        <v>324999.98</v>
      </c>
      <c r="BA45" s="9">
        <v>86351.039999999994</v>
      </c>
      <c r="BB45" s="11">
        <v>90</v>
      </c>
      <c r="BC45" s="11">
        <v>78.659865590501298</v>
      </c>
      <c r="BD45" s="11">
        <v>10.220000000000001</v>
      </c>
      <c r="BE45" s="11"/>
      <c r="BF45" s="7" t="s">
        <v>348</v>
      </c>
      <c r="BG45" s="4"/>
      <c r="BH45" s="7" t="s">
        <v>391</v>
      </c>
      <c r="BI45" s="7" t="s">
        <v>392</v>
      </c>
      <c r="BJ45" s="7" t="s">
        <v>423</v>
      </c>
      <c r="BK45" s="7" t="s">
        <v>352</v>
      </c>
      <c r="BL45" s="5" t="s">
        <v>2</v>
      </c>
      <c r="BM45" s="11">
        <v>613652.09907999996</v>
      </c>
      <c r="BN45" s="5" t="s">
        <v>251</v>
      </c>
      <c r="BO45" s="11"/>
      <c r="BP45" s="12">
        <v>38042</v>
      </c>
      <c r="BQ45" s="12">
        <v>47178</v>
      </c>
      <c r="BR45" s="11">
        <v>13594.96</v>
      </c>
      <c r="BS45" s="11">
        <v>0</v>
      </c>
      <c r="BT45" s="11">
        <v>28.27</v>
      </c>
    </row>
    <row r="46" spans="1:72" s="1" customFormat="1" ht="18.2" customHeight="1" x14ac:dyDescent="0.15">
      <c r="A46" s="13">
        <v>44</v>
      </c>
      <c r="B46" s="14" t="s">
        <v>347</v>
      </c>
      <c r="C46" s="14" t="s">
        <v>0</v>
      </c>
      <c r="D46" s="15">
        <v>45413</v>
      </c>
      <c r="E46" s="16" t="s">
        <v>215</v>
      </c>
      <c r="F46" s="17">
        <v>195</v>
      </c>
      <c r="G46" s="17">
        <v>194</v>
      </c>
      <c r="H46" s="18">
        <v>36415.89</v>
      </c>
      <c r="I46" s="18">
        <v>46327.41</v>
      </c>
      <c r="J46" s="18">
        <v>0</v>
      </c>
      <c r="K46" s="18">
        <v>82743.3</v>
      </c>
      <c r="L46" s="18">
        <v>487.99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82743.3</v>
      </c>
      <c r="T46" s="18">
        <v>109298.24000000001</v>
      </c>
      <c r="U46" s="18">
        <v>310.11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109608.35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f t="shared" si="0"/>
        <v>0</v>
      </c>
      <c r="AV46" s="18">
        <v>46815.4</v>
      </c>
      <c r="AW46" s="18">
        <v>109608.35</v>
      </c>
      <c r="AX46" s="19">
        <v>59</v>
      </c>
      <c r="AY46" s="19">
        <v>300</v>
      </c>
      <c r="AZ46" s="18">
        <v>324999.98</v>
      </c>
      <c r="BA46" s="18">
        <v>86351.039999999994</v>
      </c>
      <c r="BB46" s="20">
        <v>90</v>
      </c>
      <c r="BC46" s="20">
        <v>86.239806723810204</v>
      </c>
      <c r="BD46" s="20">
        <v>10.220000000000001</v>
      </c>
      <c r="BE46" s="20"/>
      <c r="BF46" s="16" t="s">
        <v>348</v>
      </c>
      <c r="BG46" s="13"/>
      <c r="BH46" s="16" t="s">
        <v>391</v>
      </c>
      <c r="BI46" s="16" t="s">
        <v>392</v>
      </c>
      <c r="BJ46" s="16" t="s">
        <v>423</v>
      </c>
      <c r="BK46" s="16" t="s">
        <v>352</v>
      </c>
      <c r="BL46" s="14" t="s">
        <v>2</v>
      </c>
      <c r="BM46" s="20">
        <v>672785.77229999995</v>
      </c>
      <c r="BN46" s="14" t="s">
        <v>251</v>
      </c>
      <c r="BO46" s="20"/>
      <c r="BP46" s="21">
        <v>38043</v>
      </c>
      <c r="BQ46" s="21">
        <v>47178</v>
      </c>
      <c r="BR46" s="20">
        <v>27684.19</v>
      </c>
      <c r="BS46" s="20">
        <v>0</v>
      </c>
      <c r="BT46" s="20">
        <v>28.27</v>
      </c>
    </row>
    <row r="47" spans="1:72" s="1" customFormat="1" ht="18.2" customHeight="1" x14ac:dyDescent="0.15">
      <c r="A47" s="4">
        <v>45</v>
      </c>
      <c r="B47" s="5" t="s">
        <v>347</v>
      </c>
      <c r="C47" s="5" t="s">
        <v>0</v>
      </c>
      <c r="D47" s="6">
        <v>45413</v>
      </c>
      <c r="E47" s="7" t="s">
        <v>141</v>
      </c>
      <c r="F47" s="8">
        <v>152</v>
      </c>
      <c r="G47" s="8">
        <v>151</v>
      </c>
      <c r="H47" s="9">
        <v>32440.12</v>
      </c>
      <c r="I47" s="9">
        <v>31050.06</v>
      </c>
      <c r="J47" s="9">
        <v>0</v>
      </c>
      <c r="K47" s="9">
        <v>63490.18</v>
      </c>
      <c r="L47" s="9">
        <v>362.53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63490.18</v>
      </c>
      <c r="T47" s="9">
        <v>65467.15</v>
      </c>
      <c r="U47" s="9">
        <v>272.47000000000003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65739.62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f t="shared" si="0"/>
        <v>0</v>
      </c>
      <c r="AV47" s="9">
        <v>31412.59</v>
      </c>
      <c r="AW47" s="9">
        <v>65739.62</v>
      </c>
      <c r="AX47" s="10">
        <v>68</v>
      </c>
      <c r="AY47" s="10">
        <v>300</v>
      </c>
      <c r="AZ47" s="9">
        <v>270000</v>
      </c>
      <c r="BA47" s="9">
        <v>69449.02</v>
      </c>
      <c r="BB47" s="11">
        <v>90</v>
      </c>
      <c r="BC47" s="11">
        <v>82.277852156877103</v>
      </c>
      <c r="BD47" s="11">
        <v>10.08</v>
      </c>
      <c r="BE47" s="11"/>
      <c r="BF47" s="7" t="s">
        <v>348</v>
      </c>
      <c r="BG47" s="4"/>
      <c r="BH47" s="7" t="s">
        <v>414</v>
      </c>
      <c r="BI47" s="7" t="s">
        <v>425</v>
      </c>
      <c r="BJ47" s="7" t="s">
        <v>424</v>
      </c>
      <c r="BK47" s="7" t="s">
        <v>352</v>
      </c>
      <c r="BL47" s="5" t="s">
        <v>2</v>
      </c>
      <c r="BM47" s="11">
        <v>516238.65357999998</v>
      </c>
      <c r="BN47" s="5" t="s">
        <v>251</v>
      </c>
      <c r="BO47" s="11"/>
      <c r="BP47" s="12">
        <v>38310</v>
      </c>
      <c r="BQ47" s="12">
        <v>47453</v>
      </c>
      <c r="BR47" s="11">
        <v>14281.26</v>
      </c>
      <c r="BS47" s="11">
        <v>0</v>
      </c>
      <c r="BT47" s="11">
        <v>27.42</v>
      </c>
    </row>
    <row r="48" spans="1:72" s="1" customFormat="1" ht="18.2" customHeight="1" x14ac:dyDescent="0.15">
      <c r="A48" s="13">
        <v>46</v>
      </c>
      <c r="B48" s="14" t="s">
        <v>347</v>
      </c>
      <c r="C48" s="14" t="s">
        <v>0</v>
      </c>
      <c r="D48" s="15">
        <v>45413</v>
      </c>
      <c r="E48" s="16" t="s">
        <v>236</v>
      </c>
      <c r="F48" s="17">
        <v>73</v>
      </c>
      <c r="G48" s="17">
        <v>72</v>
      </c>
      <c r="H48" s="18">
        <v>30532.04</v>
      </c>
      <c r="I48" s="18">
        <v>18350.7</v>
      </c>
      <c r="J48" s="18">
        <v>0</v>
      </c>
      <c r="K48" s="18">
        <v>48882.74</v>
      </c>
      <c r="L48" s="18">
        <v>336.24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48882.74</v>
      </c>
      <c r="T48" s="18">
        <v>24216.85</v>
      </c>
      <c r="U48" s="18">
        <v>252.63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24469.48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f t="shared" si="0"/>
        <v>0</v>
      </c>
      <c r="AV48" s="18">
        <v>18686.939999999999</v>
      </c>
      <c r="AW48" s="18">
        <v>24469.48</v>
      </c>
      <c r="AX48" s="19">
        <v>68</v>
      </c>
      <c r="AY48" s="19">
        <v>300</v>
      </c>
      <c r="AZ48" s="18">
        <v>270000</v>
      </c>
      <c r="BA48" s="18">
        <v>65157</v>
      </c>
      <c r="BB48" s="20">
        <v>85</v>
      </c>
      <c r="BC48" s="20">
        <v>63.769555074665803</v>
      </c>
      <c r="BD48" s="20">
        <v>9.93</v>
      </c>
      <c r="BE48" s="20"/>
      <c r="BF48" s="16" t="s">
        <v>348</v>
      </c>
      <c r="BG48" s="13"/>
      <c r="BH48" s="16" t="s">
        <v>414</v>
      </c>
      <c r="BI48" s="16" t="s">
        <v>425</v>
      </c>
      <c r="BJ48" s="16" t="s">
        <v>426</v>
      </c>
      <c r="BK48" s="16" t="s">
        <v>352</v>
      </c>
      <c r="BL48" s="14" t="s">
        <v>2</v>
      </c>
      <c r="BM48" s="20">
        <v>397465.55894000002</v>
      </c>
      <c r="BN48" s="14" t="s">
        <v>251</v>
      </c>
      <c r="BO48" s="20"/>
      <c r="BP48" s="21">
        <v>38330</v>
      </c>
      <c r="BQ48" s="21">
        <v>47484</v>
      </c>
      <c r="BR48" s="20">
        <v>8009.49</v>
      </c>
      <c r="BS48" s="20">
        <v>0</v>
      </c>
      <c r="BT48" s="20">
        <v>27.26</v>
      </c>
    </row>
    <row r="49" spans="1:72" s="1" customFormat="1" ht="18.2" customHeight="1" x14ac:dyDescent="0.15">
      <c r="A49" s="4">
        <v>47</v>
      </c>
      <c r="B49" s="5" t="s">
        <v>347</v>
      </c>
      <c r="C49" s="5" t="s">
        <v>0</v>
      </c>
      <c r="D49" s="6">
        <v>45413</v>
      </c>
      <c r="E49" s="7" t="s">
        <v>427</v>
      </c>
      <c r="F49" s="8">
        <v>1</v>
      </c>
      <c r="G49" s="8">
        <v>1</v>
      </c>
      <c r="H49" s="9">
        <v>29425.05</v>
      </c>
      <c r="I49" s="9">
        <v>426.63</v>
      </c>
      <c r="J49" s="9">
        <v>0</v>
      </c>
      <c r="K49" s="9">
        <v>29851.68</v>
      </c>
      <c r="L49" s="9">
        <v>380.94</v>
      </c>
      <c r="M49" s="9">
        <v>0</v>
      </c>
      <c r="N49" s="9">
        <v>0</v>
      </c>
      <c r="O49" s="9">
        <v>370.84</v>
      </c>
      <c r="P49" s="9">
        <v>0</v>
      </c>
      <c r="Q49" s="9">
        <v>0</v>
      </c>
      <c r="R49" s="9">
        <v>0</v>
      </c>
      <c r="S49" s="9">
        <v>29480.84</v>
      </c>
      <c r="T49" s="9">
        <v>250.57</v>
      </c>
      <c r="U49" s="9">
        <v>247.39</v>
      </c>
      <c r="V49" s="9">
        <v>0</v>
      </c>
      <c r="W49" s="9">
        <v>250.57</v>
      </c>
      <c r="X49" s="9">
        <v>0</v>
      </c>
      <c r="Y49" s="9">
        <v>0</v>
      </c>
      <c r="Z49" s="9">
        <v>0</v>
      </c>
      <c r="AA49" s="9">
        <v>247.39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27.82</v>
      </c>
      <c r="AN49" s="9">
        <v>0</v>
      </c>
      <c r="AO49" s="9">
        <v>33.56</v>
      </c>
      <c r="AP49" s="9">
        <v>42.98</v>
      </c>
      <c r="AQ49" s="9">
        <v>1E-3</v>
      </c>
      <c r="AR49" s="9">
        <v>0</v>
      </c>
      <c r="AS49" s="9">
        <v>0</v>
      </c>
      <c r="AT49" s="9">
        <v>0</v>
      </c>
      <c r="AU49" s="9">
        <f t="shared" si="0"/>
        <v>725.77099999999996</v>
      </c>
      <c r="AV49" s="9">
        <v>436.73</v>
      </c>
      <c r="AW49" s="9">
        <v>247.39</v>
      </c>
      <c r="AX49" s="10">
        <v>73</v>
      </c>
      <c r="AY49" s="10">
        <v>300</v>
      </c>
      <c r="AZ49" s="9">
        <v>272000</v>
      </c>
      <c r="BA49" s="9">
        <v>68666.39</v>
      </c>
      <c r="BB49" s="11">
        <v>90</v>
      </c>
      <c r="BC49" s="11">
        <v>38.640091608136103</v>
      </c>
      <c r="BD49" s="11">
        <v>10.09</v>
      </c>
      <c r="BE49" s="11"/>
      <c r="BF49" s="7" t="s">
        <v>348</v>
      </c>
      <c r="BG49" s="4"/>
      <c r="BH49" s="7" t="s">
        <v>414</v>
      </c>
      <c r="BI49" s="7" t="s">
        <v>425</v>
      </c>
      <c r="BJ49" s="7" t="s">
        <v>426</v>
      </c>
      <c r="BK49" s="7" t="s">
        <v>354</v>
      </c>
      <c r="BL49" s="5" t="s">
        <v>2</v>
      </c>
      <c r="BM49" s="11">
        <v>239708.71004000001</v>
      </c>
      <c r="BN49" s="5" t="s">
        <v>251</v>
      </c>
      <c r="BO49" s="11"/>
      <c r="BP49" s="12">
        <v>38464</v>
      </c>
      <c r="BQ49" s="12">
        <v>47604</v>
      </c>
      <c r="BR49" s="11">
        <v>104.36</v>
      </c>
      <c r="BS49" s="11">
        <v>0</v>
      </c>
      <c r="BT49" s="11">
        <v>0</v>
      </c>
    </row>
    <row r="50" spans="1:72" s="1" customFormat="1" ht="18.2" customHeight="1" x14ac:dyDescent="0.15">
      <c r="A50" s="13">
        <v>48</v>
      </c>
      <c r="B50" s="14" t="s">
        <v>347</v>
      </c>
      <c r="C50" s="14" t="s">
        <v>0</v>
      </c>
      <c r="D50" s="15">
        <v>45413</v>
      </c>
      <c r="E50" s="16" t="s">
        <v>432</v>
      </c>
      <c r="F50" s="17">
        <v>0</v>
      </c>
      <c r="G50" s="17">
        <v>0</v>
      </c>
      <c r="H50" s="18">
        <v>31905.57</v>
      </c>
      <c r="I50" s="18">
        <v>380.43</v>
      </c>
      <c r="J50" s="18">
        <v>0</v>
      </c>
      <c r="K50" s="18">
        <v>32286</v>
      </c>
      <c r="L50" s="18">
        <v>383.73</v>
      </c>
      <c r="M50" s="18">
        <v>0</v>
      </c>
      <c r="N50" s="18">
        <v>0</v>
      </c>
      <c r="O50" s="18">
        <v>380.43</v>
      </c>
      <c r="P50" s="18">
        <v>383.73</v>
      </c>
      <c r="Q50" s="18">
        <v>0</v>
      </c>
      <c r="R50" s="18">
        <v>0</v>
      </c>
      <c r="S50" s="18">
        <v>31521.84</v>
      </c>
      <c r="T50" s="18">
        <v>279.81</v>
      </c>
      <c r="U50" s="18">
        <v>276.51</v>
      </c>
      <c r="V50" s="18">
        <v>0</v>
      </c>
      <c r="W50" s="18">
        <v>279.81</v>
      </c>
      <c r="X50" s="18">
        <v>276.51</v>
      </c>
      <c r="Y50" s="18">
        <v>0</v>
      </c>
      <c r="Z50" s="18">
        <v>0</v>
      </c>
      <c r="AA50" s="18">
        <v>0</v>
      </c>
      <c r="AB50" s="18">
        <v>142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88.25</v>
      </c>
      <c r="AI50" s="18">
        <v>39.06</v>
      </c>
      <c r="AJ50" s="18">
        <v>142</v>
      </c>
      <c r="AK50" s="18">
        <v>0</v>
      </c>
      <c r="AL50" s="18">
        <v>0</v>
      </c>
      <c r="AM50" s="18">
        <v>0</v>
      </c>
      <c r="AN50" s="18">
        <v>0</v>
      </c>
      <c r="AO50" s="18">
        <v>88.25</v>
      </c>
      <c r="AP50" s="18">
        <v>38.96</v>
      </c>
      <c r="AQ50" s="18">
        <v>0.03</v>
      </c>
      <c r="AR50" s="18">
        <v>0</v>
      </c>
      <c r="AS50" s="18">
        <v>0</v>
      </c>
      <c r="AT50" s="18">
        <v>0</v>
      </c>
      <c r="AU50" s="18">
        <f t="shared" si="0"/>
        <v>1859.03</v>
      </c>
      <c r="AV50" s="18">
        <v>0</v>
      </c>
      <c r="AW50" s="18">
        <v>0</v>
      </c>
      <c r="AX50" s="19">
        <v>66</v>
      </c>
      <c r="AY50" s="19">
        <v>360</v>
      </c>
      <c r="AZ50" s="18">
        <v>231207.67999999999</v>
      </c>
      <c r="BA50" s="18">
        <v>72772.59</v>
      </c>
      <c r="BB50" s="20">
        <v>82.7</v>
      </c>
      <c r="BC50" s="20">
        <v>35.8219512044301</v>
      </c>
      <c r="BD50" s="20">
        <v>10.4</v>
      </c>
      <c r="BE50" s="20"/>
      <c r="BF50" s="16" t="s">
        <v>348</v>
      </c>
      <c r="BG50" s="13"/>
      <c r="BH50" s="16" t="s">
        <v>429</v>
      </c>
      <c r="BI50" s="16" t="s">
        <v>430</v>
      </c>
      <c r="BJ50" s="16" t="s">
        <v>431</v>
      </c>
      <c r="BK50" s="16" t="s">
        <v>1</v>
      </c>
      <c r="BL50" s="14" t="s">
        <v>2</v>
      </c>
      <c r="BM50" s="20">
        <v>256304.08103999999</v>
      </c>
      <c r="BN50" s="14" t="s">
        <v>251</v>
      </c>
      <c r="BO50" s="20"/>
      <c r="BP50" s="21">
        <v>36461</v>
      </c>
      <c r="BQ50" s="21">
        <v>47423</v>
      </c>
      <c r="BR50" s="20">
        <v>42.29</v>
      </c>
      <c r="BS50" s="20">
        <v>142</v>
      </c>
      <c r="BT50" s="20">
        <v>0</v>
      </c>
    </row>
    <row r="51" spans="1:72" s="1" customFormat="1" ht="18.2" customHeight="1" x14ac:dyDescent="0.15">
      <c r="A51" s="4">
        <v>49</v>
      </c>
      <c r="B51" s="5" t="s">
        <v>347</v>
      </c>
      <c r="C51" s="5" t="s">
        <v>0</v>
      </c>
      <c r="D51" s="6">
        <v>45413</v>
      </c>
      <c r="E51" s="7" t="s">
        <v>433</v>
      </c>
      <c r="F51" s="8">
        <v>0</v>
      </c>
      <c r="G51" s="8">
        <v>0</v>
      </c>
      <c r="H51" s="9">
        <v>34090.400000000001</v>
      </c>
      <c r="I51" s="9">
        <v>379.9</v>
      </c>
      <c r="J51" s="9">
        <v>0</v>
      </c>
      <c r="K51" s="9">
        <v>34470.300000000003</v>
      </c>
      <c r="L51" s="9">
        <v>383.19</v>
      </c>
      <c r="M51" s="9">
        <v>0</v>
      </c>
      <c r="N51" s="9">
        <v>0</v>
      </c>
      <c r="O51" s="9">
        <v>379.9</v>
      </c>
      <c r="P51" s="9">
        <v>383.19</v>
      </c>
      <c r="Q51" s="9">
        <v>0</v>
      </c>
      <c r="R51" s="9">
        <v>0</v>
      </c>
      <c r="S51" s="9">
        <v>33707.21</v>
      </c>
      <c r="T51" s="9">
        <v>298.74</v>
      </c>
      <c r="U51" s="9">
        <v>295.45</v>
      </c>
      <c r="V51" s="9">
        <v>0</v>
      </c>
      <c r="W51" s="9">
        <v>298.74</v>
      </c>
      <c r="X51" s="9">
        <v>295.45</v>
      </c>
      <c r="Y51" s="9">
        <v>0</v>
      </c>
      <c r="Z51" s="9">
        <v>0</v>
      </c>
      <c r="AA51" s="9">
        <v>0</v>
      </c>
      <c r="AB51" s="9">
        <v>142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90.27</v>
      </c>
      <c r="AI51" s="9">
        <v>40.450000000000003</v>
      </c>
      <c r="AJ51" s="9">
        <v>142</v>
      </c>
      <c r="AK51" s="9">
        <v>0</v>
      </c>
      <c r="AL51" s="9">
        <v>0</v>
      </c>
      <c r="AM51" s="9">
        <v>0</v>
      </c>
      <c r="AN51" s="9">
        <v>0</v>
      </c>
      <c r="AO51" s="9">
        <v>90.27</v>
      </c>
      <c r="AP51" s="9">
        <v>40.43</v>
      </c>
      <c r="AQ51" s="9">
        <v>0.106</v>
      </c>
      <c r="AR51" s="9">
        <v>0</v>
      </c>
      <c r="AS51" s="9">
        <v>0</v>
      </c>
      <c r="AT51" s="9">
        <v>0</v>
      </c>
      <c r="AU51" s="9">
        <f t="shared" si="0"/>
        <v>1902.806</v>
      </c>
      <c r="AV51" s="9">
        <v>0</v>
      </c>
      <c r="AW51" s="9">
        <v>0</v>
      </c>
      <c r="AX51" s="10">
        <v>70</v>
      </c>
      <c r="AY51" s="10">
        <v>360</v>
      </c>
      <c r="AZ51" s="9">
        <v>239532.39</v>
      </c>
      <c r="BA51" s="9">
        <v>74800</v>
      </c>
      <c r="BB51" s="11">
        <v>85</v>
      </c>
      <c r="BC51" s="11">
        <v>38.303647727272697</v>
      </c>
      <c r="BD51" s="11">
        <v>10.4</v>
      </c>
      <c r="BE51" s="11"/>
      <c r="BF51" s="7" t="s">
        <v>348</v>
      </c>
      <c r="BG51" s="4"/>
      <c r="BH51" s="7" t="s">
        <v>429</v>
      </c>
      <c r="BI51" s="7" t="s">
        <v>430</v>
      </c>
      <c r="BJ51" s="7" t="s">
        <v>431</v>
      </c>
      <c r="BK51" s="7" t="s">
        <v>1</v>
      </c>
      <c r="BL51" s="5" t="s">
        <v>2</v>
      </c>
      <c r="BM51" s="11">
        <v>274073.32451000001</v>
      </c>
      <c r="BN51" s="5" t="s">
        <v>251</v>
      </c>
      <c r="BO51" s="11"/>
      <c r="BP51" s="12">
        <v>36571</v>
      </c>
      <c r="BQ51" s="12">
        <v>47543</v>
      </c>
      <c r="BR51" s="11">
        <v>29.44</v>
      </c>
      <c r="BS51" s="11">
        <v>142</v>
      </c>
      <c r="BT51" s="11">
        <v>0</v>
      </c>
    </row>
    <row r="52" spans="1:72" s="1" customFormat="1" ht="18.2" customHeight="1" x14ac:dyDescent="0.15">
      <c r="A52" s="13">
        <v>50</v>
      </c>
      <c r="B52" s="14" t="s">
        <v>347</v>
      </c>
      <c r="C52" s="14" t="s">
        <v>0</v>
      </c>
      <c r="D52" s="15">
        <v>45413</v>
      </c>
      <c r="E52" s="16" t="s">
        <v>260</v>
      </c>
      <c r="F52" s="17">
        <v>163</v>
      </c>
      <c r="G52" s="17">
        <v>162</v>
      </c>
      <c r="H52" s="18">
        <v>25940.3</v>
      </c>
      <c r="I52" s="18">
        <v>43009</v>
      </c>
      <c r="J52" s="18">
        <v>0</v>
      </c>
      <c r="K52" s="18">
        <v>68949.3</v>
      </c>
      <c r="L52" s="18">
        <v>493.78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68949.3</v>
      </c>
      <c r="T52" s="18">
        <v>74112.25</v>
      </c>
      <c r="U52" s="18">
        <v>224.78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74337.03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f t="shared" si="0"/>
        <v>0</v>
      </c>
      <c r="AV52" s="18">
        <v>43502.78</v>
      </c>
      <c r="AW52" s="18">
        <v>74337.03</v>
      </c>
      <c r="AX52" s="19">
        <v>76</v>
      </c>
      <c r="AY52" s="19">
        <v>360</v>
      </c>
      <c r="AZ52" s="18">
        <v>247065.46</v>
      </c>
      <c r="BA52" s="18">
        <v>79200</v>
      </c>
      <c r="BB52" s="20">
        <v>90</v>
      </c>
      <c r="BC52" s="20">
        <v>78.351477272727294</v>
      </c>
      <c r="BD52" s="20">
        <v>10.4</v>
      </c>
      <c r="BE52" s="20"/>
      <c r="BF52" s="16" t="s">
        <v>348</v>
      </c>
      <c r="BG52" s="13"/>
      <c r="BH52" s="16" t="s">
        <v>429</v>
      </c>
      <c r="BI52" s="16" t="s">
        <v>430</v>
      </c>
      <c r="BJ52" s="16" t="s">
        <v>431</v>
      </c>
      <c r="BK52" s="16" t="s">
        <v>352</v>
      </c>
      <c r="BL52" s="14" t="s">
        <v>2</v>
      </c>
      <c r="BM52" s="20">
        <v>560626.75829999999</v>
      </c>
      <c r="BN52" s="14" t="s">
        <v>251</v>
      </c>
      <c r="BO52" s="20"/>
      <c r="BP52" s="21">
        <v>36727</v>
      </c>
      <c r="BQ52" s="21">
        <v>47696</v>
      </c>
      <c r="BR52" s="20">
        <v>39078.959999999999</v>
      </c>
      <c r="BS52" s="20">
        <v>142</v>
      </c>
      <c r="BT52" s="20">
        <v>28.57</v>
      </c>
    </row>
    <row r="53" spans="1:72" s="1" customFormat="1" ht="18.2" customHeight="1" x14ac:dyDescent="0.15">
      <c r="A53" s="4">
        <v>51</v>
      </c>
      <c r="B53" s="5" t="s">
        <v>347</v>
      </c>
      <c r="C53" s="5" t="s">
        <v>0</v>
      </c>
      <c r="D53" s="6">
        <v>45413</v>
      </c>
      <c r="E53" s="7" t="s">
        <v>142</v>
      </c>
      <c r="F53" s="8">
        <v>141</v>
      </c>
      <c r="G53" s="8">
        <v>140</v>
      </c>
      <c r="H53" s="9">
        <v>39132.6</v>
      </c>
      <c r="I53" s="9">
        <v>30695.02</v>
      </c>
      <c r="J53" s="9">
        <v>0</v>
      </c>
      <c r="K53" s="9">
        <v>69827.62</v>
      </c>
      <c r="L53" s="9">
        <v>379.44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69827.62</v>
      </c>
      <c r="T53" s="9">
        <v>70025.98</v>
      </c>
      <c r="U53" s="9">
        <v>339.12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70365.100000000006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f t="shared" si="0"/>
        <v>0</v>
      </c>
      <c r="AV53" s="9">
        <v>31074.46</v>
      </c>
      <c r="AW53" s="9">
        <v>70365.100000000006</v>
      </c>
      <c r="AX53" s="10">
        <v>75</v>
      </c>
      <c r="AY53" s="10">
        <v>360</v>
      </c>
      <c r="AZ53" s="9">
        <v>245723.72</v>
      </c>
      <c r="BA53" s="9">
        <v>79200</v>
      </c>
      <c r="BB53" s="11">
        <v>90</v>
      </c>
      <c r="BC53" s="11">
        <v>79.349568181818199</v>
      </c>
      <c r="BD53" s="11">
        <v>10.4</v>
      </c>
      <c r="BE53" s="11"/>
      <c r="BF53" s="7" t="s">
        <v>348</v>
      </c>
      <c r="BG53" s="4"/>
      <c r="BH53" s="7" t="s">
        <v>429</v>
      </c>
      <c r="BI53" s="7" t="s">
        <v>430</v>
      </c>
      <c r="BJ53" s="7" t="s">
        <v>431</v>
      </c>
      <c r="BK53" s="7" t="s">
        <v>352</v>
      </c>
      <c r="BL53" s="5" t="s">
        <v>2</v>
      </c>
      <c r="BM53" s="11">
        <v>567768.37821999996</v>
      </c>
      <c r="BN53" s="5" t="s">
        <v>251</v>
      </c>
      <c r="BO53" s="11"/>
      <c r="BP53" s="12">
        <v>36701</v>
      </c>
      <c r="BQ53" s="12">
        <v>47665</v>
      </c>
      <c r="BR53" s="11">
        <v>33036.86</v>
      </c>
      <c r="BS53" s="11">
        <v>142</v>
      </c>
      <c r="BT53" s="11">
        <v>28.72</v>
      </c>
    </row>
    <row r="54" spans="1:72" s="1" customFormat="1" ht="18.2" customHeight="1" x14ac:dyDescent="0.15">
      <c r="A54" s="13">
        <v>52</v>
      </c>
      <c r="B54" s="14" t="s">
        <v>347</v>
      </c>
      <c r="C54" s="14" t="s">
        <v>0</v>
      </c>
      <c r="D54" s="15">
        <v>45413</v>
      </c>
      <c r="E54" s="16" t="s">
        <v>214</v>
      </c>
      <c r="F54" s="17">
        <v>159</v>
      </c>
      <c r="G54" s="17">
        <v>158</v>
      </c>
      <c r="H54" s="18">
        <v>42796.97</v>
      </c>
      <c r="I54" s="18">
        <v>29947.5</v>
      </c>
      <c r="J54" s="18">
        <v>0</v>
      </c>
      <c r="K54" s="18">
        <v>72744.47</v>
      </c>
      <c r="L54" s="18">
        <v>348.14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72744.47</v>
      </c>
      <c r="T54" s="18">
        <v>84488.37</v>
      </c>
      <c r="U54" s="18">
        <v>371.6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84859.97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f t="shared" si="0"/>
        <v>0</v>
      </c>
      <c r="AV54" s="18">
        <v>30295.64</v>
      </c>
      <c r="AW54" s="18">
        <v>84859.97</v>
      </c>
      <c r="AX54" s="19">
        <v>84</v>
      </c>
      <c r="AY54" s="19">
        <v>360</v>
      </c>
      <c r="AZ54" s="18">
        <v>259989.14</v>
      </c>
      <c r="BA54" s="18">
        <v>79200</v>
      </c>
      <c r="BB54" s="20">
        <v>90</v>
      </c>
      <c r="BC54" s="20">
        <v>82.664170454545499</v>
      </c>
      <c r="BD54" s="20">
        <v>10.42</v>
      </c>
      <c r="BE54" s="20"/>
      <c r="BF54" s="16" t="s">
        <v>348</v>
      </c>
      <c r="BG54" s="13"/>
      <c r="BH54" s="16" t="s">
        <v>429</v>
      </c>
      <c r="BI54" s="16" t="s">
        <v>430</v>
      </c>
      <c r="BJ54" s="16" t="s">
        <v>431</v>
      </c>
      <c r="BK54" s="16" t="s">
        <v>352</v>
      </c>
      <c r="BL54" s="14" t="s">
        <v>2</v>
      </c>
      <c r="BM54" s="20">
        <v>591485.28556999995</v>
      </c>
      <c r="BN54" s="14" t="s">
        <v>251</v>
      </c>
      <c r="BO54" s="20"/>
      <c r="BP54" s="21">
        <v>36991</v>
      </c>
      <c r="BQ54" s="21">
        <v>47969</v>
      </c>
      <c r="BR54" s="20">
        <v>34810.32</v>
      </c>
      <c r="BS54" s="20">
        <v>95.5</v>
      </c>
      <c r="BT54" s="20">
        <v>38.96</v>
      </c>
    </row>
    <row r="55" spans="1:72" s="1" customFormat="1" ht="18.2" customHeight="1" x14ac:dyDescent="0.15">
      <c r="A55" s="4">
        <v>53</v>
      </c>
      <c r="B55" s="5" t="s">
        <v>347</v>
      </c>
      <c r="C55" s="5" t="s">
        <v>0</v>
      </c>
      <c r="D55" s="6">
        <v>45413</v>
      </c>
      <c r="E55" s="7" t="s">
        <v>434</v>
      </c>
      <c r="F55" s="8">
        <v>1</v>
      </c>
      <c r="G55" s="8">
        <v>1</v>
      </c>
      <c r="H55" s="9">
        <v>41321.14</v>
      </c>
      <c r="I55" s="9">
        <v>357.85</v>
      </c>
      <c r="J55" s="9">
        <v>0</v>
      </c>
      <c r="K55" s="9">
        <v>41678.99</v>
      </c>
      <c r="L55" s="9">
        <v>360.96</v>
      </c>
      <c r="M55" s="9">
        <v>0</v>
      </c>
      <c r="N55" s="9">
        <v>0</v>
      </c>
      <c r="O55" s="9">
        <v>357.85</v>
      </c>
      <c r="P55" s="9">
        <v>0</v>
      </c>
      <c r="Q55" s="9">
        <v>0</v>
      </c>
      <c r="R55" s="9">
        <v>0</v>
      </c>
      <c r="S55" s="9">
        <v>41321.14</v>
      </c>
      <c r="T55" s="9">
        <v>741.87</v>
      </c>
      <c r="U55" s="9">
        <v>358.78</v>
      </c>
      <c r="V55" s="9">
        <v>0</v>
      </c>
      <c r="W55" s="9">
        <v>361.89</v>
      </c>
      <c r="X55" s="9">
        <v>0</v>
      </c>
      <c r="Y55" s="9">
        <v>0</v>
      </c>
      <c r="Z55" s="9">
        <v>0</v>
      </c>
      <c r="AA55" s="9">
        <v>738.76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0.04</v>
      </c>
      <c r="AJ55" s="9">
        <v>65</v>
      </c>
      <c r="AK55" s="9">
        <v>0</v>
      </c>
      <c r="AL55" s="9">
        <v>0</v>
      </c>
      <c r="AM55" s="9">
        <v>0</v>
      </c>
      <c r="AN55" s="9">
        <v>0</v>
      </c>
      <c r="AO55" s="9">
        <v>86.32</v>
      </c>
      <c r="AP55" s="9">
        <v>43.55</v>
      </c>
      <c r="AQ55" s="9">
        <v>2E-3</v>
      </c>
      <c r="AR55" s="9">
        <v>0</v>
      </c>
      <c r="AS55" s="9">
        <v>0</v>
      </c>
      <c r="AT55" s="9">
        <v>0</v>
      </c>
      <c r="AU55" s="9">
        <f t="shared" si="0"/>
        <v>914.65199999999993</v>
      </c>
      <c r="AV55" s="9">
        <v>360.96</v>
      </c>
      <c r="AW55" s="9">
        <v>738.76</v>
      </c>
      <c r="AX55" s="10">
        <v>80</v>
      </c>
      <c r="AY55" s="10">
        <v>360</v>
      </c>
      <c r="AZ55" s="9">
        <v>254904.32000000001</v>
      </c>
      <c r="BA55" s="9">
        <v>79200</v>
      </c>
      <c r="BB55" s="11">
        <v>90</v>
      </c>
      <c r="BC55" s="11">
        <v>46.955840909090902</v>
      </c>
      <c r="BD55" s="11">
        <v>10.42</v>
      </c>
      <c r="BE55" s="11"/>
      <c r="BF55" s="7" t="s">
        <v>348</v>
      </c>
      <c r="BG55" s="4"/>
      <c r="BH55" s="7" t="s">
        <v>429</v>
      </c>
      <c r="BI55" s="7" t="s">
        <v>430</v>
      </c>
      <c r="BJ55" s="7" t="s">
        <v>431</v>
      </c>
      <c r="BK55" s="7" t="s">
        <v>354</v>
      </c>
      <c r="BL55" s="5" t="s">
        <v>2</v>
      </c>
      <c r="BM55" s="11">
        <v>335982.18933999998</v>
      </c>
      <c r="BN55" s="5" t="s">
        <v>251</v>
      </c>
      <c r="BO55" s="11"/>
      <c r="BP55" s="12">
        <v>36875</v>
      </c>
      <c r="BQ55" s="12">
        <v>47849</v>
      </c>
      <c r="BR55" s="11">
        <v>222.62</v>
      </c>
      <c r="BS55" s="11">
        <v>65</v>
      </c>
      <c r="BT55" s="11">
        <v>0</v>
      </c>
    </row>
    <row r="56" spans="1:72" s="1" customFormat="1" ht="18.2" customHeight="1" x14ac:dyDescent="0.15">
      <c r="A56" s="13">
        <v>54</v>
      </c>
      <c r="B56" s="14" t="s">
        <v>347</v>
      </c>
      <c r="C56" s="14" t="s">
        <v>0</v>
      </c>
      <c r="D56" s="15">
        <v>45413</v>
      </c>
      <c r="E56" s="16" t="s">
        <v>143</v>
      </c>
      <c r="F56" s="17">
        <v>182</v>
      </c>
      <c r="G56" s="17">
        <v>181</v>
      </c>
      <c r="H56" s="18">
        <v>37984.58</v>
      </c>
      <c r="I56" s="18">
        <v>35580.85</v>
      </c>
      <c r="J56" s="18">
        <v>0</v>
      </c>
      <c r="K56" s="18">
        <v>73565.429999999993</v>
      </c>
      <c r="L56" s="18">
        <v>389.39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73565.429999999993</v>
      </c>
      <c r="T56" s="18">
        <v>95182.41</v>
      </c>
      <c r="U56" s="18">
        <v>329.17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95511.58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f t="shared" si="0"/>
        <v>0</v>
      </c>
      <c r="AV56" s="18">
        <v>35970.239999999998</v>
      </c>
      <c r="AW56" s="18">
        <v>95511.58</v>
      </c>
      <c r="AX56" s="19">
        <v>71</v>
      </c>
      <c r="AY56" s="19">
        <v>360</v>
      </c>
      <c r="AZ56" s="18">
        <v>242467.37</v>
      </c>
      <c r="BA56" s="18">
        <v>79200</v>
      </c>
      <c r="BB56" s="20">
        <v>90</v>
      </c>
      <c r="BC56" s="20">
        <v>83.597079545454505</v>
      </c>
      <c r="BD56" s="20">
        <v>10.4</v>
      </c>
      <c r="BE56" s="20"/>
      <c r="BF56" s="16" t="s">
        <v>348</v>
      </c>
      <c r="BG56" s="13"/>
      <c r="BH56" s="16" t="s">
        <v>429</v>
      </c>
      <c r="BI56" s="16" t="s">
        <v>430</v>
      </c>
      <c r="BJ56" s="16" t="s">
        <v>431</v>
      </c>
      <c r="BK56" s="16" t="s">
        <v>352</v>
      </c>
      <c r="BL56" s="14" t="s">
        <v>2</v>
      </c>
      <c r="BM56" s="20">
        <v>598160.51133000001</v>
      </c>
      <c r="BN56" s="14" t="s">
        <v>251</v>
      </c>
      <c r="BO56" s="20"/>
      <c r="BP56" s="21">
        <v>36615</v>
      </c>
      <c r="BQ56" s="21">
        <v>47574</v>
      </c>
      <c r="BR56" s="20">
        <v>47227.86</v>
      </c>
      <c r="BS56" s="20">
        <v>142</v>
      </c>
      <c r="BT56" s="20">
        <v>29.09</v>
      </c>
    </row>
    <row r="57" spans="1:72" s="1" customFormat="1" ht="18.2" customHeight="1" x14ac:dyDescent="0.15">
      <c r="A57" s="4">
        <v>55</v>
      </c>
      <c r="B57" s="5" t="s">
        <v>347</v>
      </c>
      <c r="C57" s="5" t="s">
        <v>0</v>
      </c>
      <c r="D57" s="6">
        <v>45413</v>
      </c>
      <c r="E57" s="7" t="s">
        <v>144</v>
      </c>
      <c r="F57" s="8">
        <v>169</v>
      </c>
      <c r="G57" s="8">
        <v>168</v>
      </c>
      <c r="H57" s="9">
        <v>36520.199999999997</v>
      </c>
      <c r="I57" s="9">
        <v>31995.62</v>
      </c>
      <c r="J57" s="9">
        <v>0</v>
      </c>
      <c r="K57" s="9">
        <v>68515.820000000007</v>
      </c>
      <c r="L57" s="9">
        <v>361.46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68515.820000000007</v>
      </c>
      <c r="T57" s="9">
        <v>82256.399999999994</v>
      </c>
      <c r="U57" s="9">
        <v>317.18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82573.58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f t="shared" si="0"/>
        <v>0</v>
      </c>
      <c r="AV57" s="9">
        <v>32357.08</v>
      </c>
      <c r="AW57" s="9">
        <v>82573.58</v>
      </c>
      <c r="AX57" s="10">
        <v>73</v>
      </c>
      <c r="AY57" s="10">
        <v>360</v>
      </c>
      <c r="AZ57" s="9">
        <v>244505.36</v>
      </c>
      <c r="BA57" s="9">
        <v>74800</v>
      </c>
      <c r="BB57" s="11">
        <v>85</v>
      </c>
      <c r="BC57" s="11">
        <v>77.858886363636401</v>
      </c>
      <c r="BD57" s="11">
        <v>10.4</v>
      </c>
      <c r="BE57" s="11"/>
      <c r="BF57" s="7" t="s">
        <v>348</v>
      </c>
      <c r="BG57" s="4"/>
      <c r="BH57" s="7" t="s">
        <v>429</v>
      </c>
      <c r="BI57" s="7" t="s">
        <v>430</v>
      </c>
      <c r="BJ57" s="7" t="s">
        <v>431</v>
      </c>
      <c r="BK57" s="7" t="s">
        <v>352</v>
      </c>
      <c r="BL57" s="5" t="s">
        <v>2</v>
      </c>
      <c r="BM57" s="11">
        <v>557102.13242000004</v>
      </c>
      <c r="BN57" s="5" t="s">
        <v>251</v>
      </c>
      <c r="BO57" s="11"/>
      <c r="BP57" s="12">
        <v>36658</v>
      </c>
      <c r="BQ57" s="12">
        <v>47635</v>
      </c>
      <c r="BR57" s="11">
        <v>42339.199999999997</v>
      </c>
      <c r="BS57" s="11">
        <v>142</v>
      </c>
      <c r="BT57" s="11">
        <v>28.86</v>
      </c>
    </row>
    <row r="58" spans="1:72" s="1" customFormat="1" ht="18.2" customHeight="1" x14ac:dyDescent="0.15">
      <c r="A58" s="13">
        <v>56</v>
      </c>
      <c r="B58" s="14" t="s">
        <v>94</v>
      </c>
      <c r="C58" s="14" t="s">
        <v>0</v>
      </c>
      <c r="D58" s="15">
        <v>45413</v>
      </c>
      <c r="E58" s="16" t="s">
        <v>435</v>
      </c>
      <c r="F58" s="17">
        <v>25</v>
      </c>
      <c r="G58" s="17">
        <v>24</v>
      </c>
      <c r="H58" s="18">
        <v>31749.38</v>
      </c>
      <c r="I58" s="18">
        <v>6726.12</v>
      </c>
      <c r="J58" s="18">
        <v>0</v>
      </c>
      <c r="K58" s="18">
        <v>38475.5</v>
      </c>
      <c r="L58" s="18">
        <v>299.10000000000002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38475.5</v>
      </c>
      <c r="T58" s="18">
        <v>7332.38</v>
      </c>
      <c r="U58" s="18">
        <v>263.24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7595.62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f t="shared" si="0"/>
        <v>0</v>
      </c>
      <c r="AV58" s="18">
        <v>7025.22</v>
      </c>
      <c r="AW58" s="18">
        <v>7595.62</v>
      </c>
      <c r="AX58" s="19">
        <v>79</v>
      </c>
      <c r="AY58" s="19">
        <v>360</v>
      </c>
      <c r="AZ58" s="18">
        <v>205827.26</v>
      </c>
      <c r="BA58" s="18">
        <v>64350</v>
      </c>
      <c r="BB58" s="20">
        <v>90</v>
      </c>
      <c r="BC58" s="20">
        <v>53.811888111888102</v>
      </c>
      <c r="BD58" s="20">
        <v>9.9499999999999993</v>
      </c>
      <c r="BE58" s="20"/>
      <c r="BF58" s="16" t="s">
        <v>348</v>
      </c>
      <c r="BG58" s="13"/>
      <c r="BH58" s="16" t="s">
        <v>436</v>
      </c>
      <c r="BI58" s="16" t="s">
        <v>437</v>
      </c>
      <c r="BJ58" s="16" t="s">
        <v>438</v>
      </c>
      <c r="BK58" s="16" t="s">
        <v>352</v>
      </c>
      <c r="BL58" s="14" t="s">
        <v>2</v>
      </c>
      <c r="BM58" s="20">
        <v>312844.2905</v>
      </c>
      <c r="BN58" s="14" t="s">
        <v>251</v>
      </c>
      <c r="BO58" s="20"/>
      <c r="BP58" s="21">
        <v>36854</v>
      </c>
      <c r="BQ58" s="21">
        <v>47812</v>
      </c>
      <c r="BR58" s="20">
        <v>5713.88</v>
      </c>
      <c r="BS58" s="20">
        <v>104.5</v>
      </c>
      <c r="BT58" s="20">
        <v>42.47</v>
      </c>
    </row>
    <row r="59" spans="1:72" s="1" customFormat="1" ht="18.2" customHeight="1" x14ac:dyDescent="0.15">
      <c r="A59" s="4">
        <v>57</v>
      </c>
      <c r="B59" s="5" t="s">
        <v>347</v>
      </c>
      <c r="C59" s="5" t="s">
        <v>0</v>
      </c>
      <c r="D59" s="6">
        <v>45413</v>
      </c>
      <c r="E59" s="7" t="s">
        <v>275</v>
      </c>
      <c r="F59" s="8">
        <v>21</v>
      </c>
      <c r="G59" s="8">
        <v>20</v>
      </c>
      <c r="H59" s="9">
        <v>26199.79</v>
      </c>
      <c r="I59" s="9">
        <v>6713.55</v>
      </c>
      <c r="J59" s="9">
        <v>0</v>
      </c>
      <c r="K59" s="9">
        <v>32913.339999999997</v>
      </c>
      <c r="L59" s="9">
        <v>348.68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32913.339999999997</v>
      </c>
      <c r="T59" s="9">
        <v>4855.28</v>
      </c>
      <c r="U59" s="9">
        <v>208.49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5063.7700000000004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f t="shared" si="0"/>
        <v>0</v>
      </c>
      <c r="AV59" s="9">
        <v>7062.23</v>
      </c>
      <c r="AW59" s="9">
        <v>5063.7700000000004</v>
      </c>
      <c r="AX59" s="10">
        <v>62</v>
      </c>
      <c r="AY59" s="10">
        <v>300</v>
      </c>
      <c r="AZ59" s="9">
        <v>379700</v>
      </c>
      <c r="BA59" s="9">
        <v>63519.34</v>
      </c>
      <c r="BB59" s="11">
        <v>57.05</v>
      </c>
      <c r="BC59" s="11">
        <v>29.561170613548601</v>
      </c>
      <c r="BD59" s="11">
        <v>9.5500000000000007</v>
      </c>
      <c r="BE59" s="11"/>
      <c r="BF59" s="7" t="s">
        <v>362</v>
      </c>
      <c r="BG59" s="4"/>
      <c r="BH59" s="7" t="s">
        <v>418</v>
      </c>
      <c r="BI59" s="7" t="s">
        <v>420</v>
      </c>
      <c r="BJ59" s="7" t="s">
        <v>439</v>
      </c>
      <c r="BK59" s="7" t="s">
        <v>352</v>
      </c>
      <c r="BL59" s="5" t="s">
        <v>2</v>
      </c>
      <c r="BM59" s="11">
        <v>267618.36754000001</v>
      </c>
      <c r="BN59" s="5" t="s">
        <v>251</v>
      </c>
      <c r="BO59" s="11"/>
      <c r="BP59" s="12">
        <v>38148</v>
      </c>
      <c r="BQ59" s="12">
        <v>47300</v>
      </c>
      <c r="BR59" s="11">
        <v>2174.0500000000002</v>
      </c>
      <c r="BS59" s="11">
        <v>0</v>
      </c>
      <c r="BT59" s="11">
        <v>28.1</v>
      </c>
    </row>
    <row r="60" spans="1:72" s="1" customFormat="1" ht="18.2" customHeight="1" x14ac:dyDescent="0.15">
      <c r="A60" s="13">
        <v>58</v>
      </c>
      <c r="B60" s="14" t="s">
        <v>347</v>
      </c>
      <c r="C60" s="14" t="s">
        <v>0</v>
      </c>
      <c r="D60" s="15">
        <v>45413</v>
      </c>
      <c r="E60" s="16" t="s">
        <v>145</v>
      </c>
      <c r="F60" s="17">
        <v>130</v>
      </c>
      <c r="G60" s="17">
        <v>129</v>
      </c>
      <c r="H60" s="18">
        <v>32936.67</v>
      </c>
      <c r="I60" s="18">
        <v>27715.51</v>
      </c>
      <c r="J60" s="18">
        <v>0</v>
      </c>
      <c r="K60" s="18">
        <v>60652.18</v>
      </c>
      <c r="L60" s="18">
        <v>349.07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60652.18</v>
      </c>
      <c r="T60" s="18">
        <v>53124.95</v>
      </c>
      <c r="U60" s="18">
        <v>272.8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53397.75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f t="shared" si="0"/>
        <v>0</v>
      </c>
      <c r="AV60" s="18">
        <v>28064.58</v>
      </c>
      <c r="AW60" s="18">
        <v>53397.75</v>
      </c>
      <c r="AX60" s="19">
        <v>70</v>
      </c>
      <c r="AY60" s="19">
        <v>300</v>
      </c>
      <c r="AZ60" s="18">
        <v>270000</v>
      </c>
      <c r="BA60" s="18">
        <v>68754.990000000005</v>
      </c>
      <c r="BB60" s="20">
        <v>90</v>
      </c>
      <c r="BC60" s="20">
        <v>79.393454933234693</v>
      </c>
      <c r="BD60" s="20">
        <v>9.94</v>
      </c>
      <c r="BE60" s="20"/>
      <c r="BF60" s="16" t="s">
        <v>362</v>
      </c>
      <c r="BG60" s="13"/>
      <c r="BH60" s="16" t="s">
        <v>418</v>
      </c>
      <c r="BI60" s="16" t="s">
        <v>420</v>
      </c>
      <c r="BJ60" s="16" t="s">
        <v>439</v>
      </c>
      <c r="BK60" s="16" t="s">
        <v>352</v>
      </c>
      <c r="BL60" s="14" t="s">
        <v>2</v>
      </c>
      <c r="BM60" s="20">
        <v>493162.87557999999</v>
      </c>
      <c r="BN60" s="14" t="s">
        <v>251</v>
      </c>
      <c r="BO60" s="20"/>
      <c r="BP60" s="21">
        <v>38383</v>
      </c>
      <c r="BQ60" s="21">
        <v>47543</v>
      </c>
      <c r="BR60" s="20">
        <v>11370.01</v>
      </c>
      <c r="BS60" s="20">
        <v>0</v>
      </c>
      <c r="BT60" s="20">
        <v>28.04</v>
      </c>
    </row>
    <row r="61" spans="1:72" s="1" customFormat="1" ht="18.2" customHeight="1" x14ac:dyDescent="0.15">
      <c r="A61" s="4">
        <v>59</v>
      </c>
      <c r="B61" s="5" t="s">
        <v>347</v>
      </c>
      <c r="C61" s="5" t="s">
        <v>0</v>
      </c>
      <c r="D61" s="6">
        <v>45413</v>
      </c>
      <c r="E61" s="7" t="s">
        <v>440</v>
      </c>
      <c r="F61" s="8">
        <v>0</v>
      </c>
      <c r="G61" s="8">
        <v>0</v>
      </c>
      <c r="H61" s="9">
        <v>56129.5</v>
      </c>
      <c r="I61" s="9">
        <v>0</v>
      </c>
      <c r="J61" s="9">
        <v>0</v>
      </c>
      <c r="K61" s="9">
        <v>56129.5</v>
      </c>
      <c r="L61" s="9">
        <v>633.86</v>
      </c>
      <c r="M61" s="9">
        <v>0</v>
      </c>
      <c r="N61" s="9">
        <v>0</v>
      </c>
      <c r="O61" s="9">
        <v>0</v>
      </c>
      <c r="P61" s="9">
        <v>633.86</v>
      </c>
      <c r="Q61" s="9">
        <v>0</v>
      </c>
      <c r="R61" s="9">
        <v>0</v>
      </c>
      <c r="S61" s="9">
        <v>55495.64</v>
      </c>
      <c r="T61" s="9">
        <v>0</v>
      </c>
      <c r="U61" s="9">
        <v>467.06</v>
      </c>
      <c r="V61" s="9">
        <v>0</v>
      </c>
      <c r="W61" s="9">
        <v>0</v>
      </c>
      <c r="X61" s="9">
        <v>467.06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58.87</v>
      </c>
      <c r="AI61" s="9">
        <v>76.58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3.1975999999999997E-2</v>
      </c>
      <c r="AT61" s="9">
        <v>0</v>
      </c>
      <c r="AU61" s="9">
        <f t="shared" si="0"/>
        <v>1236.3380240000001</v>
      </c>
      <c r="AV61" s="9">
        <v>0</v>
      </c>
      <c r="AW61" s="9">
        <v>0</v>
      </c>
      <c r="AX61" s="10">
        <v>73</v>
      </c>
      <c r="AY61" s="10">
        <v>300</v>
      </c>
      <c r="AZ61" s="9">
        <v>560000</v>
      </c>
      <c r="BA61" s="9">
        <v>122289.99</v>
      </c>
      <c r="BB61" s="11">
        <v>78</v>
      </c>
      <c r="BC61" s="11">
        <v>35.396682263200802</v>
      </c>
      <c r="BD61" s="11">
        <v>9.8800000000000008</v>
      </c>
      <c r="BE61" s="11"/>
      <c r="BF61" s="7" t="s">
        <v>348</v>
      </c>
      <c r="BG61" s="4"/>
      <c r="BH61" s="7" t="s">
        <v>418</v>
      </c>
      <c r="BI61" s="7" t="s">
        <v>420</v>
      </c>
      <c r="BJ61" s="7" t="s">
        <v>441</v>
      </c>
      <c r="BK61" s="7" t="s">
        <v>1</v>
      </c>
      <c r="BL61" s="5" t="s">
        <v>2</v>
      </c>
      <c r="BM61" s="11">
        <v>451235.04884</v>
      </c>
      <c r="BN61" s="5" t="s">
        <v>251</v>
      </c>
      <c r="BO61" s="11"/>
      <c r="BP61" s="12">
        <v>38485</v>
      </c>
      <c r="BQ61" s="12">
        <v>47635</v>
      </c>
      <c r="BR61" s="11">
        <v>0</v>
      </c>
      <c r="BS61" s="11">
        <v>0</v>
      </c>
      <c r="BT61" s="11">
        <v>0</v>
      </c>
    </row>
    <row r="62" spans="1:72" s="1" customFormat="1" ht="18.2" customHeight="1" x14ac:dyDescent="0.15">
      <c r="A62" s="13">
        <v>60</v>
      </c>
      <c r="B62" s="14" t="s">
        <v>347</v>
      </c>
      <c r="C62" s="14" t="s">
        <v>0</v>
      </c>
      <c r="D62" s="15">
        <v>45413</v>
      </c>
      <c r="E62" s="16" t="s">
        <v>213</v>
      </c>
      <c r="F62" s="17">
        <v>96</v>
      </c>
      <c r="G62" s="17">
        <v>95</v>
      </c>
      <c r="H62" s="18">
        <v>26985.89</v>
      </c>
      <c r="I62" s="18">
        <v>21437.62</v>
      </c>
      <c r="J62" s="18">
        <v>0</v>
      </c>
      <c r="K62" s="18">
        <v>48423.51</v>
      </c>
      <c r="L62" s="18">
        <v>326.51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48423.51</v>
      </c>
      <c r="T62" s="18">
        <v>31707.39</v>
      </c>
      <c r="U62" s="18">
        <v>227.11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31934.5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f t="shared" si="0"/>
        <v>0</v>
      </c>
      <c r="AV62" s="18">
        <v>21764.13</v>
      </c>
      <c r="AW62" s="18">
        <v>31934.5</v>
      </c>
      <c r="AX62" s="19">
        <v>63</v>
      </c>
      <c r="AY62" s="19">
        <v>300</v>
      </c>
      <c r="AZ62" s="18">
        <v>229292</v>
      </c>
      <c r="BA62" s="18">
        <v>60454.66</v>
      </c>
      <c r="BB62" s="20">
        <v>90</v>
      </c>
      <c r="BC62" s="20">
        <v>72.088998598288399</v>
      </c>
      <c r="BD62" s="20">
        <v>10.1</v>
      </c>
      <c r="BE62" s="20"/>
      <c r="BF62" s="16" t="s">
        <v>362</v>
      </c>
      <c r="BG62" s="13"/>
      <c r="BH62" s="16" t="s">
        <v>442</v>
      </c>
      <c r="BI62" s="16" t="s">
        <v>443</v>
      </c>
      <c r="BJ62" s="16" t="s">
        <v>444</v>
      </c>
      <c r="BK62" s="16" t="s">
        <v>352</v>
      </c>
      <c r="BL62" s="14" t="s">
        <v>2</v>
      </c>
      <c r="BM62" s="20">
        <v>393731.55981000001</v>
      </c>
      <c r="BN62" s="14" t="s">
        <v>251</v>
      </c>
      <c r="BO62" s="20"/>
      <c r="BP62" s="21">
        <v>38177</v>
      </c>
      <c r="BQ62" s="21">
        <v>47331</v>
      </c>
      <c r="BR62" s="20">
        <v>10356.049999999999</v>
      </c>
      <c r="BS62" s="20">
        <v>0</v>
      </c>
      <c r="BT62" s="20">
        <v>28.07</v>
      </c>
    </row>
    <row r="63" spans="1:72" s="1" customFormat="1" ht="18.2" customHeight="1" x14ac:dyDescent="0.15">
      <c r="A63" s="4">
        <v>61</v>
      </c>
      <c r="B63" s="5" t="s">
        <v>347</v>
      </c>
      <c r="C63" s="5" t="s">
        <v>0</v>
      </c>
      <c r="D63" s="6">
        <v>45413</v>
      </c>
      <c r="E63" s="7" t="s">
        <v>445</v>
      </c>
      <c r="F63" s="8">
        <v>0</v>
      </c>
      <c r="G63" s="8">
        <v>0</v>
      </c>
      <c r="H63" s="9">
        <v>50673.1</v>
      </c>
      <c r="I63" s="9">
        <v>0</v>
      </c>
      <c r="J63" s="9">
        <v>0</v>
      </c>
      <c r="K63" s="9">
        <v>50673.1</v>
      </c>
      <c r="L63" s="9">
        <v>555.48</v>
      </c>
      <c r="M63" s="9">
        <v>0</v>
      </c>
      <c r="N63" s="9">
        <v>0</v>
      </c>
      <c r="O63" s="9">
        <v>0</v>
      </c>
      <c r="P63" s="9">
        <v>555.48</v>
      </c>
      <c r="Q63" s="9">
        <v>0</v>
      </c>
      <c r="R63" s="9">
        <v>0</v>
      </c>
      <c r="S63" s="9">
        <v>50117.62</v>
      </c>
      <c r="T63" s="9">
        <v>0</v>
      </c>
      <c r="U63" s="9">
        <v>426.92</v>
      </c>
      <c r="V63" s="9">
        <v>0</v>
      </c>
      <c r="W63" s="9">
        <v>0</v>
      </c>
      <c r="X63" s="9">
        <v>426.92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52.47</v>
      </c>
      <c r="AI63" s="9">
        <v>67.12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0.20300000000000001</v>
      </c>
      <c r="AR63" s="9">
        <v>0</v>
      </c>
      <c r="AS63" s="9">
        <v>0</v>
      </c>
      <c r="AT63" s="9">
        <v>0</v>
      </c>
      <c r="AU63" s="9">
        <f t="shared" si="0"/>
        <v>1102.193</v>
      </c>
      <c r="AV63" s="9">
        <v>0</v>
      </c>
      <c r="AW63" s="9">
        <v>0</v>
      </c>
      <c r="AX63" s="10">
        <v>68</v>
      </c>
      <c r="AY63" s="10">
        <v>300</v>
      </c>
      <c r="AZ63" s="9">
        <v>452788.2</v>
      </c>
      <c r="BA63" s="9">
        <v>107194.05</v>
      </c>
      <c r="BB63" s="11">
        <v>90</v>
      </c>
      <c r="BC63" s="11">
        <v>42.0786955992427</v>
      </c>
      <c r="BD63" s="11">
        <v>10.11</v>
      </c>
      <c r="BE63" s="11"/>
      <c r="BF63" s="7" t="s">
        <v>362</v>
      </c>
      <c r="BG63" s="4"/>
      <c r="BH63" s="7" t="s">
        <v>442</v>
      </c>
      <c r="BI63" s="7" t="s">
        <v>446</v>
      </c>
      <c r="BJ63" s="7" t="s">
        <v>447</v>
      </c>
      <c r="BK63" s="7" t="s">
        <v>1</v>
      </c>
      <c r="BL63" s="5" t="s">
        <v>2</v>
      </c>
      <c r="BM63" s="11">
        <v>407506.36822</v>
      </c>
      <c r="BN63" s="5" t="s">
        <v>251</v>
      </c>
      <c r="BO63" s="11"/>
      <c r="BP63" s="12">
        <v>38343</v>
      </c>
      <c r="BQ63" s="12">
        <v>47484</v>
      </c>
      <c r="BR63" s="11">
        <v>0</v>
      </c>
      <c r="BS63" s="11">
        <v>0</v>
      </c>
      <c r="BT63" s="11">
        <v>0</v>
      </c>
    </row>
    <row r="64" spans="1:72" s="1" customFormat="1" ht="18.2" customHeight="1" x14ac:dyDescent="0.15">
      <c r="A64" s="13">
        <v>62</v>
      </c>
      <c r="B64" s="14" t="s">
        <v>347</v>
      </c>
      <c r="C64" s="14" t="s">
        <v>0</v>
      </c>
      <c r="D64" s="15">
        <v>45413</v>
      </c>
      <c r="E64" s="16" t="s">
        <v>212</v>
      </c>
      <c r="F64" s="17">
        <v>89</v>
      </c>
      <c r="G64" s="17">
        <v>88</v>
      </c>
      <c r="H64" s="18">
        <v>48636.25</v>
      </c>
      <c r="I64" s="18">
        <v>33970.33</v>
      </c>
      <c r="J64" s="18">
        <v>0</v>
      </c>
      <c r="K64" s="18">
        <v>82606.58</v>
      </c>
      <c r="L64" s="18">
        <v>543.64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82606.58</v>
      </c>
      <c r="T64" s="18">
        <v>50395.16</v>
      </c>
      <c r="U64" s="18">
        <v>408.51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50803.67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f t="shared" si="0"/>
        <v>0</v>
      </c>
      <c r="AV64" s="18">
        <v>34513.97</v>
      </c>
      <c r="AW64" s="18">
        <v>50803.67</v>
      </c>
      <c r="AX64" s="19">
        <v>67</v>
      </c>
      <c r="AY64" s="19">
        <v>300</v>
      </c>
      <c r="AZ64" s="18">
        <v>405075.6</v>
      </c>
      <c r="BA64" s="18">
        <v>104134.36</v>
      </c>
      <c r="BB64" s="20">
        <v>90</v>
      </c>
      <c r="BC64" s="20">
        <v>71.394227611328304</v>
      </c>
      <c r="BD64" s="20">
        <v>10.08</v>
      </c>
      <c r="BE64" s="20"/>
      <c r="BF64" s="16" t="s">
        <v>362</v>
      </c>
      <c r="BG64" s="13"/>
      <c r="BH64" s="16" t="s">
        <v>442</v>
      </c>
      <c r="BI64" s="16" t="s">
        <v>446</v>
      </c>
      <c r="BJ64" s="16" t="s">
        <v>448</v>
      </c>
      <c r="BK64" s="16" t="s">
        <v>352</v>
      </c>
      <c r="BL64" s="14" t="s">
        <v>2</v>
      </c>
      <c r="BM64" s="20">
        <v>671674.10198000004</v>
      </c>
      <c r="BN64" s="14" t="s">
        <v>251</v>
      </c>
      <c r="BO64" s="20"/>
      <c r="BP64" s="21">
        <v>38315</v>
      </c>
      <c r="BQ64" s="21">
        <v>47453</v>
      </c>
      <c r="BR64" s="20">
        <v>13744.1</v>
      </c>
      <c r="BS64" s="20">
        <v>0</v>
      </c>
      <c r="BT64" s="20">
        <v>27.41</v>
      </c>
    </row>
    <row r="65" spans="1:72" s="1" customFormat="1" ht="18.2" customHeight="1" x14ac:dyDescent="0.15">
      <c r="A65" s="4">
        <v>63</v>
      </c>
      <c r="B65" s="5" t="s">
        <v>347</v>
      </c>
      <c r="C65" s="5" t="s">
        <v>0</v>
      </c>
      <c r="D65" s="6">
        <v>45413</v>
      </c>
      <c r="E65" s="7" t="s">
        <v>449</v>
      </c>
      <c r="F65" s="8">
        <v>0</v>
      </c>
      <c r="G65" s="8">
        <v>0</v>
      </c>
      <c r="H65" s="9">
        <v>41413.47</v>
      </c>
      <c r="I65" s="9">
        <v>0</v>
      </c>
      <c r="J65" s="9">
        <v>0</v>
      </c>
      <c r="K65" s="9">
        <v>41413.47</v>
      </c>
      <c r="L65" s="9">
        <v>455.75</v>
      </c>
      <c r="M65" s="9">
        <v>0</v>
      </c>
      <c r="N65" s="9">
        <v>0</v>
      </c>
      <c r="O65" s="9">
        <v>0</v>
      </c>
      <c r="P65" s="9">
        <v>455.75</v>
      </c>
      <c r="Q65" s="9">
        <v>0</v>
      </c>
      <c r="R65" s="9">
        <v>0</v>
      </c>
      <c r="S65" s="9">
        <v>40957.72</v>
      </c>
      <c r="T65" s="9">
        <v>0</v>
      </c>
      <c r="U65" s="9">
        <v>334.76</v>
      </c>
      <c r="V65" s="9">
        <v>0</v>
      </c>
      <c r="W65" s="9">
        <v>0</v>
      </c>
      <c r="X65" s="9">
        <v>334.76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42.31</v>
      </c>
      <c r="AI65" s="9">
        <v>73.89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0.05</v>
      </c>
      <c r="AR65" s="9">
        <v>0</v>
      </c>
      <c r="AS65" s="9">
        <v>0</v>
      </c>
      <c r="AT65" s="9">
        <v>0</v>
      </c>
      <c r="AU65" s="9">
        <f t="shared" si="0"/>
        <v>906.76</v>
      </c>
      <c r="AV65" s="9">
        <v>0</v>
      </c>
      <c r="AW65" s="9">
        <v>0</v>
      </c>
      <c r="AX65" s="10">
        <v>69</v>
      </c>
      <c r="AY65" s="10">
        <v>300</v>
      </c>
      <c r="AZ65" s="9">
        <v>404225</v>
      </c>
      <c r="BA65" s="9">
        <v>89057.45</v>
      </c>
      <c r="BB65" s="11">
        <v>77.930000000000007</v>
      </c>
      <c r="BC65" s="11">
        <v>35.840180912433503</v>
      </c>
      <c r="BD65" s="11">
        <v>9.6999999999999993</v>
      </c>
      <c r="BE65" s="11"/>
      <c r="BF65" s="7" t="s">
        <v>348</v>
      </c>
      <c r="BG65" s="4"/>
      <c r="BH65" s="7" t="s">
        <v>442</v>
      </c>
      <c r="BI65" s="7" t="s">
        <v>446</v>
      </c>
      <c r="BJ65" s="7" t="s">
        <v>447</v>
      </c>
      <c r="BK65" s="7" t="s">
        <v>1</v>
      </c>
      <c r="BL65" s="5" t="s">
        <v>2</v>
      </c>
      <c r="BM65" s="11">
        <v>333027.22132000001</v>
      </c>
      <c r="BN65" s="5" t="s">
        <v>251</v>
      </c>
      <c r="BO65" s="11"/>
      <c r="BP65" s="12">
        <v>38365</v>
      </c>
      <c r="BQ65" s="12">
        <v>47515</v>
      </c>
      <c r="BR65" s="11">
        <v>0</v>
      </c>
      <c r="BS65" s="11">
        <v>0</v>
      </c>
      <c r="BT65" s="11">
        <v>0</v>
      </c>
    </row>
    <row r="66" spans="1:72" s="1" customFormat="1" ht="18.2" customHeight="1" x14ac:dyDescent="0.15">
      <c r="A66" s="13">
        <v>64</v>
      </c>
      <c r="B66" s="14" t="s">
        <v>347</v>
      </c>
      <c r="C66" s="14" t="s">
        <v>0</v>
      </c>
      <c r="D66" s="15">
        <v>45413</v>
      </c>
      <c r="E66" s="16" t="s">
        <v>946</v>
      </c>
      <c r="F66" s="17">
        <v>117</v>
      </c>
      <c r="G66" s="17">
        <v>116</v>
      </c>
      <c r="H66" s="18">
        <v>7699.7058029999998</v>
      </c>
      <c r="I66" s="18">
        <v>69875.384197000007</v>
      </c>
      <c r="J66" s="18">
        <v>0</v>
      </c>
      <c r="K66" s="18">
        <v>77575.09</v>
      </c>
      <c r="L66" s="18">
        <v>935.32660599999997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77575.085802999994</v>
      </c>
      <c r="T66" s="18">
        <v>47027.505803</v>
      </c>
      <c r="U66" s="18">
        <v>63.843394000000004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47091.349197000003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f t="shared" si="0"/>
        <v>0</v>
      </c>
      <c r="AV66" s="18">
        <v>70810.706606000007</v>
      </c>
      <c r="AW66" s="18">
        <v>47091.349197000003</v>
      </c>
      <c r="AX66" s="19">
        <v>7</v>
      </c>
      <c r="AY66" s="19">
        <v>240</v>
      </c>
      <c r="AZ66" s="18">
        <v>407121.4</v>
      </c>
      <c r="BA66" s="18">
        <v>103894.49</v>
      </c>
      <c r="BB66" s="20">
        <v>90</v>
      </c>
      <c r="BC66" s="20">
        <v>67.200461952024597</v>
      </c>
      <c r="BD66" s="20">
        <v>9.9499999999999993</v>
      </c>
      <c r="BE66" s="20"/>
      <c r="BF66" s="16" t="s">
        <v>348</v>
      </c>
      <c r="BG66" s="13"/>
      <c r="BH66" s="16" t="s">
        <v>442</v>
      </c>
      <c r="BI66" s="16" t="s">
        <v>446</v>
      </c>
      <c r="BJ66" s="16" t="s">
        <v>447</v>
      </c>
      <c r="BK66" s="16" t="s">
        <v>352</v>
      </c>
      <c r="BL66" s="14" t="s">
        <v>2</v>
      </c>
      <c r="BM66" s="20">
        <v>630763.02266419295</v>
      </c>
      <c r="BN66" s="14" t="s">
        <v>251</v>
      </c>
      <c r="BO66" s="20"/>
      <c r="BP66" s="21">
        <v>38336</v>
      </c>
      <c r="BQ66" s="21">
        <v>45658</v>
      </c>
      <c r="BR66" s="20">
        <v>17512.23</v>
      </c>
      <c r="BS66" s="20">
        <v>0</v>
      </c>
      <c r="BT66" s="20">
        <v>51.74</v>
      </c>
    </row>
    <row r="67" spans="1:72" s="1" customFormat="1" ht="18.2" customHeight="1" x14ac:dyDescent="0.15">
      <c r="A67" s="4">
        <v>65</v>
      </c>
      <c r="B67" s="5" t="s">
        <v>347</v>
      </c>
      <c r="C67" s="5" t="s">
        <v>0</v>
      </c>
      <c r="D67" s="6">
        <v>45413</v>
      </c>
      <c r="E67" s="7" t="s">
        <v>210</v>
      </c>
      <c r="F67" s="8">
        <v>168</v>
      </c>
      <c r="G67" s="8">
        <v>167</v>
      </c>
      <c r="H67" s="9">
        <v>66783.679999999993</v>
      </c>
      <c r="I67" s="9">
        <v>64677.760000000002</v>
      </c>
      <c r="J67" s="9">
        <v>0</v>
      </c>
      <c r="K67" s="9">
        <v>131461.44</v>
      </c>
      <c r="L67" s="9">
        <v>718.82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131461.44</v>
      </c>
      <c r="T67" s="9">
        <v>150036.25</v>
      </c>
      <c r="U67" s="9">
        <v>559.27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150595.51999999999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f t="shared" ref="AU67:AU130" si="1">AR67-AS67-AT67+AQ67+AP67+AO67+AM67+AJ67+AI67+AH67+AG67+AB67+X67+W67+R67+Q67+P67+O67-J67+AF67</f>
        <v>0</v>
      </c>
      <c r="AV67" s="9">
        <v>65396.58</v>
      </c>
      <c r="AW67" s="9">
        <v>150595.51999999999</v>
      </c>
      <c r="AX67" s="10">
        <v>70</v>
      </c>
      <c r="AY67" s="10">
        <v>300</v>
      </c>
      <c r="AZ67" s="9">
        <v>550000</v>
      </c>
      <c r="BA67" s="9">
        <v>140107.63</v>
      </c>
      <c r="BB67" s="11">
        <v>90</v>
      </c>
      <c r="BC67" s="11">
        <v>84.446004832142293</v>
      </c>
      <c r="BD67" s="11">
        <v>10.050000000000001</v>
      </c>
      <c r="BE67" s="11"/>
      <c r="BF67" s="7" t="s">
        <v>362</v>
      </c>
      <c r="BG67" s="4"/>
      <c r="BH67" s="7" t="s">
        <v>450</v>
      </c>
      <c r="BI67" s="7" t="s">
        <v>451</v>
      </c>
      <c r="BJ67" s="7" t="s">
        <v>452</v>
      </c>
      <c r="BK67" s="7" t="s">
        <v>352</v>
      </c>
      <c r="BL67" s="5" t="s">
        <v>2</v>
      </c>
      <c r="BM67" s="11">
        <v>1068912.9686400001</v>
      </c>
      <c r="BN67" s="5" t="s">
        <v>251</v>
      </c>
      <c r="BO67" s="11"/>
      <c r="BP67" s="12">
        <v>38386</v>
      </c>
      <c r="BQ67" s="12">
        <v>47515</v>
      </c>
      <c r="BR67" s="11">
        <v>25678.37</v>
      </c>
      <c r="BS67" s="11">
        <v>0</v>
      </c>
      <c r="BT67" s="11">
        <v>28.05</v>
      </c>
    </row>
    <row r="68" spans="1:72" s="1" customFormat="1" ht="18.2" customHeight="1" x14ac:dyDescent="0.15">
      <c r="A68" s="13">
        <v>66</v>
      </c>
      <c r="B68" s="14" t="s">
        <v>347</v>
      </c>
      <c r="C68" s="14" t="s">
        <v>0</v>
      </c>
      <c r="D68" s="15">
        <v>45413</v>
      </c>
      <c r="E68" s="16" t="s">
        <v>211</v>
      </c>
      <c r="F68" s="17">
        <v>142</v>
      </c>
      <c r="G68" s="17">
        <v>141</v>
      </c>
      <c r="H68" s="18">
        <v>42660.26</v>
      </c>
      <c r="I68" s="18">
        <v>38601.360000000001</v>
      </c>
      <c r="J68" s="18">
        <v>0</v>
      </c>
      <c r="K68" s="18">
        <v>81261.62</v>
      </c>
      <c r="L68" s="18">
        <v>467.23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81261.62</v>
      </c>
      <c r="T68" s="18">
        <v>78773.66</v>
      </c>
      <c r="U68" s="18">
        <v>359.38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79133.039999999994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f t="shared" si="1"/>
        <v>0</v>
      </c>
      <c r="AV68" s="18">
        <v>39068.589999999997</v>
      </c>
      <c r="AW68" s="18">
        <v>79133.039999999994</v>
      </c>
      <c r="AX68" s="19">
        <v>68</v>
      </c>
      <c r="AY68" s="19">
        <v>300</v>
      </c>
      <c r="AZ68" s="18">
        <v>353500</v>
      </c>
      <c r="BA68" s="18">
        <v>90195.44</v>
      </c>
      <c r="BB68" s="20">
        <v>90</v>
      </c>
      <c r="BC68" s="20">
        <v>81.085538248940296</v>
      </c>
      <c r="BD68" s="20">
        <v>10.11</v>
      </c>
      <c r="BE68" s="20"/>
      <c r="BF68" s="16" t="s">
        <v>348</v>
      </c>
      <c r="BG68" s="13"/>
      <c r="BH68" s="16" t="s">
        <v>450</v>
      </c>
      <c r="BI68" s="16" t="s">
        <v>451</v>
      </c>
      <c r="BJ68" s="16" t="s">
        <v>453</v>
      </c>
      <c r="BK68" s="16" t="s">
        <v>352</v>
      </c>
      <c r="BL68" s="14" t="s">
        <v>2</v>
      </c>
      <c r="BM68" s="20">
        <v>660738.23222000001</v>
      </c>
      <c r="BN68" s="14" t="s">
        <v>251</v>
      </c>
      <c r="BO68" s="20"/>
      <c r="BP68" s="21">
        <v>38338</v>
      </c>
      <c r="BQ68" s="21">
        <v>47484</v>
      </c>
      <c r="BR68" s="20">
        <v>20033.509999999998</v>
      </c>
      <c r="BS68" s="20">
        <v>0</v>
      </c>
      <c r="BT68" s="20">
        <v>27.21</v>
      </c>
    </row>
    <row r="69" spans="1:72" s="1" customFormat="1" ht="18.2" customHeight="1" x14ac:dyDescent="0.15">
      <c r="A69" s="4">
        <v>67</v>
      </c>
      <c r="B69" s="5" t="s">
        <v>347</v>
      </c>
      <c r="C69" s="5" t="s">
        <v>0</v>
      </c>
      <c r="D69" s="6">
        <v>45413</v>
      </c>
      <c r="E69" s="7" t="s">
        <v>209</v>
      </c>
      <c r="F69" s="8">
        <v>192</v>
      </c>
      <c r="G69" s="8">
        <v>191</v>
      </c>
      <c r="H69" s="9">
        <v>34811.08</v>
      </c>
      <c r="I69" s="9">
        <v>36214.31</v>
      </c>
      <c r="J69" s="9">
        <v>0</v>
      </c>
      <c r="K69" s="9">
        <v>71025.39</v>
      </c>
      <c r="L69" s="9">
        <v>381.31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71025.39</v>
      </c>
      <c r="T69" s="9">
        <v>93300.07</v>
      </c>
      <c r="U69" s="9">
        <v>293.26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93593.33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f t="shared" si="1"/>
        <v>0</v>
      </c>
      <c r="AV69" s="9">
        <v>36595.620000000003</v>
      </c>
      <c r="AW69" s="9">
        <v>93593.33</v>
      </c>
      <c r="AX69" s="10">
        <v>68</v>
      </c>
      <c r="AY69" s="10">
        <v>300</v>
      </c>
      <c r="AZ69" s="9">
        <v>291000</v>
      </c>
      <c r="BA69" s="9">
        <v>73605.259999999995</v>
      </c>
      <c r="BB69" s="11">
        <v>90</v>
      </c>
      <c r="BC69" s="11">
        <v>86.845493107422001</v>
      </c>
      <c r="BD69" s="11">
        <v>10.11</v>
      </c>
      <c r="BE69" s="11"/>
      <c r="BF69" s="7" t="s">
        <v>348</v>
      </c>
      <c r="BG69" s="4"/>
      <c r="BH69" s="7" t="s">
        <v>388</v>
      </c>
      <c r="BI69" s="7" t="s">
        <v>454</v>
      </c>
      <c r="BJ69" s="7" t="s">
        <v>455</v>
      </c>
      <c r="BK69" s="7" t="s">
        <v>352</v>
      </c>
      <c r="BL69" s="5" t="s">
        <v>2</v>
      </c>
      <c r="BM69" s="11">
        <v>577507.44608999998</v>
      </c>
      <c r="BN69" s="5" t="s">
        <v>251</v>
      </c>
      <c r="BO69" s="11"/>
      <c r="BP69" s="12">
        <v>38349</v>
      </c>
      <c r="BQ69" s="12">
        <v>47484</v>
      </c>
      <c r="BR69" s="11">
        <v>19994.82</v>
      </c>
      <c r="BS69" s="11">
        <v>0</v>
      </c>
      <c r="BT69" s="11">
        <v>27.17</v>
      </c>
    </row>
    <row r="70" spans="1:72" s="1" customFormat="1" ht="18.2" customHeight="1" x14ac:dyDescent="0.15">
      <c r="A70" s="13">
        <v>68</v>
      </c>
      <c r="B70" s="14" t="s">
        <v>347</v>
      </c>
      <c r="C70" s="14" t="s">
        <v>0</v>
      </c>
      <c r="D70" s="15">
        <v>45413</v>
      </c>
      <c r="E70" s="16" t="s">
        <v>208</v>
      </c>
      <c r="F70" s="17">
        <v>156</v>
      </c>
      <c r="G70" s="17">
        <v>155</v>
      </c>
      <c r="H70" s="18">
        <v>42370.37</v>
      </c>
      <c r="I70" s="18">
        <v>36410.15</v>
      </c>
      <c r="J70" s="18">
        <v>0</v>
      </c>
      <c r="K70" s="18">
        <v>78780.52</v>
      </c>
      <c r="L70" s="18">
        <v>426.42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78780.52</v>
      </c>
      <c r="T70" s="18">
        <v>87333.440000000002</v>
      </c>
      <c r="U70" s="18">
        <v>366.83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87700.27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f t="shared" si="1"/>
        <v>0</v>
      </c>
      <c r="AV70" s="18">
        <v>36836.57</v>
      </c>
      <c r="AW70" s="18">
        <v>87700.27</v>
      </c>
      <c r="AX70" s="19">
        <v>72</v>
      </c>
      <c r="AY70" s="19">
        <v>300</v>
      </c>
      <c r="AZ70" s="18">
        <v>335000</v>
      </c>
      <c r="BA70" s="18">
        <v>84718.41</v>
      </c>
      <c r="BB70" s="20">
        <v>90</v>
      </c>
      <c r="BC70" s="20">
        <v>83.691924813036493</v>
      </c>
      <c r="BD70" s="20">
        <v>10.39</v>
      </c>
      <c r="BE70" s="20"/>
      <c r="BF70" s="16" t="s">
        <v>362</v>
      </c>
      <c r="BG70" s="13"/>
      <c r="BH70" s="16" t="s">
        <v>388</v>
      </c>
      <c r="BI70" s="16" t="s">
        <v>454</v>
      </c>
      <c r="BJ70" s="16" t="s">
        <v>455</v>
      </c>
      <c r="BK70" s="16" t="s">
        <v>352</v>
      </c>
      <c r="BL70" s="14" t="s">
        <v>2</v>
      </c>
      <c r="BM70" s="20">
        <v>640564.40812000004</v>
      </c>
      <c r="BN70" s="14" t="s">
        <v>251</v>
      </c>
      <c r="BO70" s="20"/>
      <c r="BP70" s="21">
        <v>38456</v>
      </c>
      <c r="BQ70" s="21">
        <v>47604</v>
      </c>
      <c r="BR70" s="20">
        <v>16333.46</v>
      </c>
      <c r="BS70" s="20">
        <v>0</v>
      </c>
      <c r="BT70" s="20">
        <v>27.86</v>
      </c>
    </row>
    <row r="71" spans="1:72" s="1" customFormat="1" ht="18.2" customHeight="1" x14ac:dyDescent="0.15">
      <c r="A71" s="4">
        <v>69</v>
      </c>
      <c r="B71" s="5" t="s">
        <v>347</v>
      </c>
      <c r="C71" s="5" t="s">
        <v>0</v>
      </c>
      <c r="D71" s="6">
        <v>45413</v>
      </c>
      <c r="E71" s="7" t="s">
        <v>456</v>
      </c>
      <c r="F71" s="8">
        <v>0</v>
      </c>
      <c r="G71" s="8">
        <v>0</v>
      </c>
      <c r="H71" s="9">
        <v>42789.85</v>
      </c>
      <c r="I71" s="9">
        <v>0</v>
      </c>
      <c r="J71" s="9">
        <v>0</v>
      </c>
      <c r="K71" s="9">
        <v>42789.85</v>
      </c>
      <c r="L71" s="9">
        <v>426.46</v>
      </c>
      <c r="M71" s="9">
        <v>0</v>
      </c>
      <c r="N71" s="9">
        <v>0</v>
      </c>
      <c r="O71" s="9">
        <v>0</v>
      </c>
      <c r="P71" s="9">
        <v>426.46</v>
      </c>
      <c r="Q71" s="9">
        <v>27.65</v>
      </c>
      <c r="R71" s="9">
        <v>0</v>
      </c>
      <c r="S71" s="9">
        <v>42335.74</v>
      </c>
      <c r="T71" s="9">
        <v>0</v>
      </c>
      <c r="U71" s="9">
        <v>364.55</v>
      </c>
      <c r="V71" s="9">
        <v>0</v>
      </c>
      <c r="W71" s="9">
        <v>0</v>
      </c>
      <c r="X71" s="9">
        <v>364.55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42.22</v>
      </c>
      <c r="AI71" s="9">
        <v>53.54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0.439</v>
      </c>
      <c r="AR71" s="9">
        <v>0</v>
      </c>
      <c r="AS71" s="9">
        <v>0</v>
      </c>
      <c r="AT71" s="9">
        <v>0</v>
      </c>
      <c r="AU71" s="9">
        <f t="shared" si="1"/>
        <v>914.85899999999992</v>
      </c>
      <c r="AV71" s="9">
        <v>0</v>
      </c>
      <c r="AW71" s="9">
        <v>0</v>
      </c>
      <c r="AX71" s="10">
        <v>73</v>
      </c>
      <c r="AY71" s="10">
        <v>300</v>
      </c>
      <c r="AZ71" s="9">
        <v>345000</v>
      </c>
      <c r="BA71" s="9">
        <v>85517.83</v>
      </c>
      <c r="BB71" s="11">
        <v>90</v>
      </c>
      <c r="BC71" s="11">
        <v>44.554645504919897</v>
      </c>
      <c r="BD71" s="11">
        <v>10.23</v>
      </c>
      <c r="BE71" s="11"/>
      <c r="BF71" s="7" t="s">
        <v>348</v>
      </c>
      <c r="BG71" s="4"/>
      <c r="BH71" s="7" t="s">
        <v>388</v>
      </c>
      <c r="BI71" s="7" t="s">
        <v>454</v>
      </c>
      <c r="BJ71" s="7" t="s">
        <v>455</v>
      </c>
      <c r="BK71" s="7" t="s">
        <v>1</v>
      </c>
      <c r="BL71" s="5" t="s">
        <v>2</v>
      </c>
      <c r="BM71" s="11">
        <v>344231.90194000001</v>
      </c>
      <c r="BN71" s="5" t="s">
        <v>251</v>
      </c>
      <c r="BO71" s="11"/>
      <c r="BP71" s="12">
        <v>38475</v>
      </c>
      <c r="BQ71" s="12">
        <v>47635</v>
      </c>
      <c r="BR71" s="11">
        <v>0</v>
      </c>
      <c r="BS71" s="11">
        <v>0</v>
      </c>
      <c r="BT71" s="11">
        <v>0</v>
      </c>
    </row>
    <row r="72" spans="1:72" s="1" customFormat="1" ht="18.2" customHeight="1" x14ac:dyDescent="0.15">
      <c r="A72" s="13">
        <v>70</v>
      </c>
      <c r="B72" s="14" t="s">
        <v>347</v>
      </c>
      <c r="C72" s="14" t="s">
        <v>0</v>
      </c>
      <c r="D72" s="15">
        <v>45413</v>
      </c>
      <c r="E72" s="16" t="s">
        <v>147</v>
      </c>
      <c r="F72" s="17">
        <v>183</v>
      </c>
      <c r="G72" s="17">
        <v>182</v>
      </c>
      <c r="H72" s="18">
        <v>64468.22</v>
      </c>
      <c r="I72" s="18">
        <v>59210.23</v>
      </c>
      <c r="J72" s="18">
        <v>0</v>
      </c>
      <c r="K72" s="18">
        <v>123678.45</v>
      </c>
      <c r="L72" s="18">
        <v>640.28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123678.45</v>
      </c>
      <c r="T72" s="18">
        <v>158523.6</v>
      </c>
      <c r="U72" s="18">
        <v>549.54999999999995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159073.15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f t="shared" si="1"/>
        <v>0</v>
      </c>
      <c r="AV72" s="18">
        <v>59850.51</v>
      </c>
      <c r="AW72" s="18">
        <v>159073.15</v>
      </c>
      <c r="AX72" s="19">
        <v>73</v>
      </c>
      <c r="AY72" s="19">
        <v>300</v>
      </c>
      <c r="AZ72" s="18">
        <v>544000</v>
      </c>
      <c r="BA72" s="18">
        <v>128634.78</v>
      </c>
      <c r="BB72" s="20">
        <v>90</v>
      </c>
      <c r="BC72" s="20">
        <v>86.532277662386505</v>
      </c>
      <c r="BD72" s="20">
        <v>10.23</v>
      </c>
      <c r="BE72" s="20"/>
      <c r="BF72" s="16" t="s">
        <v>348</v>
      </c>
      <c r="BG72" s="13"/>
      <c r="BH72" s="16" t="s">
        <v>388</v>
      </c>
      <c r="BI72" s="16" t="s">
        <v>454</v>
      </c>
      <c r="BJ72" s="16" t="s">
        <v>457</v>
      </c>
      <c r="BK72" s="16" t="s">
        <v>352</v>
      </c>
      <c r="BL72" s="14" t="s">
        <v>2</v>
      </c>
      <c r="BM72" s="20">
        <v>1005629.47695</v>
      </c>
      <c r="BN72" s="14" t="s">
        <v>251</v>
      </c>
      <c r="BO72" s="20"/>
      <c r="BP72" s="21">
        <v>38478</v>
      </c>
      <c r="BQ72" s="21">
        <v>47635</v>
      </c>
      <c r="BR72" s="20">
        <v>25055.46</v>
      </c>
      <c r="BS72" s="20">
        <v>0</v>
      </c>
      <c r="BT72" s="20">
        <v>27.79</v>
      </c>
    </row>
    <row r="73" spans="1:72" s="1" customFormat="1" ht="18.2" customHeight="1" x14ac:dyDescent="0.15">
      <c r="A73" s="4">
        <v>71</v>
      </c>
      <c r="B73" s="5" t="s">
        <v>347</v>
      </c>
      <c r="C73" s="5" t="s">
        <v>0</v>
      </c>
      <c r="D73" s="6">
        <v>45413</v>
      </c>
      <c r="E73" s="7" t="s">
        <v>148</v>
      </c>
      <c r="F73" s="8">
        <v>90</v>
      </c>
      <c r="G73" s="8">
        <v>89</v>
      </c>
      <c r="H73" s="9">
        <v>44733.57</v>
      </c>
      <c r="I73" s="9">
        <v>28054.6</v>
      </c>
      <c r="J73" s="9">
        <v>0</v>
      </c>
      <c r="K73" s="9">
        <v>72788.17</v>
      </c>
      <c r="L73" s="9">
        <v>450.18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72788.17</v>
      </c>
      <c r="T73" s="9">
        <v>46855.8</v>
      </c>
      <c r="U73" s="9">
        <v>387.29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47243.09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f t="shared" si="1"/>
        <v>0</v>
      </c>
      <c r="AV73" s="9">
        <v>28504.78</v>
      </c>
      <c r="AW73" s="9">
        <v>47243.09</v>
      </c>
      <c r="AX73" s="10">
        <v>72</v>
      </c>
      <c r="AY73" s="10">
        <v>300</v>
      </c>
      <c r="AZ73" s="9">
        <v>360000</v>
      </c>
      <c r="BA73" s="9">
        <v>89441.279999999999</v>
      </c>
      <c r="BB73" s="11">
        <v>90</v>
      </c>
      <c r="BC73" s="11">
        <v>73.242861685342604</v>
      </c>
      <c r="BD73" s="11">
        <v>10.39</v>
      </c>
      <c r="BE73" s="11"/>
      <c r="BF73" s="7" t="s">
        <v>348</v>
      </c>
      <c r="BG73" s="4"/>
      <c r="BH73" s="7" t="s">
        <v>388</v>
      </c>
      <c r="BI73" s="7" t="s">
        <v>454</v>
      </c>
      <c r="BJ73" s="7" t="s">
        <v>455</v>
      </c>
      <c r="BK73" s="7" t="s">
        <v>352</v>
      </c>
      <c r="BL73" s="5" t="s">
        <v>2</v>
      </c>
      <c r="BM73" s="11">
        <v>591840.61026999995</v>
      </c>
      <c r="BN73" s="5" t="s">
        <v>251</v>
      </c>
      <c r="BO73" s="11"/>
      <c r="BP73" s="12">
        <v>38456</v>
      </c>
      <c r="BQ73" s="12">
        <v>47604</v>
      </c>
      <c r="BR73" s="11">
        <v>12570.03</v>
      </c>
      <c r="BS73" s="11">
        <v>0</v>
      </c>
      <c r="BT73" s="11">
        <v>27.84</v>
      </c>
    </row>
    <row r="74" spans="1:72" s="1" customFormat="1" ht="18.2" customHeight="1" x14ac:dyDescent="0.15">
      <c r="A74" s="13">
        <v>72</v>
      </c>
      <c r="B74" s="14" t="s">
        <v>94</v>
      </c>
      <c r="C74" s="14" t="s">
        <v>0</v>
      </c>
      <c r="D74" s="15">
        <v>45413</v>
      </c>
      <c r="E74" s="16" t="s">
        <v>458</v>
      </c>
      <c r="F74" s="17">
        <v>10</v>
      </c>
      <c r="G74" s="17">
        <v>9</v>
      </c>
      <c r="H74" s="18">
        <v>15374.98</v>
      </c>
      <c r="I74" s="18">
        <v>2413.8000000000002</v>
      </c>
      <c r="J74" s="18">
        <v>0</v>
      </c>
      <c r="K74" s="18">
        <v>17788.78</v>
      </c>
      <c r="L74" s="18">
        <v>251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17788.78</v>
      </c>
      <c r="T74" s="18">
        <v>1178.7</v>
      </c>
      <c r="U74" s="18">
        <v>108.25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1286.95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f t="shared" si="1"/>
        <v>0</v>
      </c>
      <c r="AV74" s="18">
        <v>2664.8</v>
      </c>
      <c r="AW74" s="18">
        <v>1286.95</v>
      </c>
      <c r="AX74" s="19">
        <v>66</v>
      </c>
      <c r="AY74" s="19">
        <v>300</v>
      </c>
      <c r="AZ74" s="18">
        <v>254999.99</v>
      </c>
      <c r="BA74" s="18">
        <v>44802.080000000002</v>
      </c>
      <c r="BB74" s="20">
        <v>60.78</v>
      </c>
      <c r="BC74" s="20">
        <v>24.1328538407145</v>
      </c>
      <c r="BD74" s="20">
        <v>8.4499999999999993</v>
      </c>
      <c r="BE74" s="20"/>
      <c r="BF74" s="16" t="s">
        <v>348</v>
      </c>
      <c r="BG74" s="13"/>
      <c r="BH74" s="16" t="s">
        <v>368</v>
      </c>
      <c r="BI74" s="16" t="s">
        <v>369</v>
      </c>
      <c r="BJ74" s="16" t="s">
        <v>459</v>
      </c>
      <c r="BK74" s="16" t="s">
        <v>352</v>
      </c>
      <c r="BL74" s="14" t="s">
        <v>2</v>
      </c>
      <c r="BM74" s="20">
        <v>144640.57018000001</v>
      </c>
      <c r="BN74" s="14" t="s">
        <v>251</v>
      </c>
      <c r="BO74" s="20"/>
      <c r="BP74" s="21">
        <v>38261</v>
      </c>
      <c r="BQ74" s="21">
        <v>47392</v>
      </c>
      <c r="BR74" s="20">
        <v>1650.43</v>
      </c>
      <c r="BS74" s="20">
        <v>54.55</v>
      </c>
      <c r="BT74" s="20">
        <v>42.18</v>
      </c>
    </row>
    <row r="75" spans="1:72" s="1" customFormat="1" ht="18.2" customHeight="1" x14ac:dyDescent="0.15">
      <c r="A75" s="4">
        <v>73</v>
      </c>
      <c r="B75" s="5" t="s">
        <v>94</v>
      </c>
      <c r="C75" s="5" t="s">
        <v>0</v>
      </c>
      <c r="D75" s="6">
        <v>45413</v>
      </c>
      <c r="E75" s="7" t="s">
        <v>460</v>
      </c>
      <c r="F75" s="8">
        <v>0</v>
      </c>
      <c r="G75" s="8">
        <v>0</v>
      </c>
      <c r="H75" s="9">
        <v>35941.43</v>
      </c>
      <c r="I75" s="9">
        <v>413.96</v>
      </c>
      <c r="J75" s="9">
        <v>3.01</v>
      </c>
      <c r="K75" s="9">
        <v>36355.39</v>
      </c>
      <c r="L75" s="9">
        <v>417.23</v>
      </c>
      <c r="M75" s="9">
        <v>0</v>
      </c>
      <c r="N75" s="9">
        <v>0</v>
      </c>
      <c r="O75" s="9">
        <v>413.96</v>
      </c>
      <c r="P75" s="9">
        <v>417.23</v>
      </c>
      <c r="Q75" s="9">
        <v>3.01</v>
      </c>
      <c r="R75" s="9">
        <v>0</v>
      </c>
      <c r="S75" s="9">
        <v>35521.18</v>
      </c>
      <c r="T75" s="9">
        <v>286.58</v>
      </c>
      <c r="U75" s="9">
        <v>283.31</v>
      </c>
      <c r="V75" s="9">
        <v>0</v>
      </c>
      <c r="W75" s="9">
        <v>286.58</v>
      </c>
      <c r="X75" s="9">
        <v>283.31</v>
      </c>
      <c r="Y75" s="9">
        <v>0</v>
      </c>
      <c r="Z75" s="9">
        <v>0</v>
      </c>
      <c r="AA75" s="9">
        <v>0</v>
      </c>
      <c r="AB75" s="9">
        <v>42.39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40.5</v>
      </c>
      <c r="AI75" s="9">
        <v>67.239999999999995</v>
      </c>
      <c r="AJ75" s="9">
        <v>42.39</v>
      </c>
      <c r="AK75" s="9">
        <v>0</v>
      </c>
      <c r="AL75" s="9">
        <v>0</v>
      </c>
      <c r="AM75" s="9">
        <v>0</v>
      </c>
      <c r="AN75" s="9">
        <v>0</v>
      </c>
      <c r="AO75" s="9">
        <v>40.5</v>
      </c>
      <c r="AP75" s="9">
        <v>44.21</v>
      </c>
      <c r="AQ75" s="9">
        <v>9.2999999999999999E-2</v>
      </c>
      <c r="AR75" s="9">
        <v>0</v>
      </c>
      <c r="AS75" s="9">
        <v>0</v>
      </c>
      <c r="AT75" s="9">
        <v>0</v>
      </c>
      <c r="AU75" s="9">
        <f t="shared" si="1"/>
        <v>1678.403</v>
      </c>
      <c r="AV75" s="9">
        <v>0</v>
      </c>
      <c r="AW75" s="9">
        <v>0</v>
      </c>
      <c r="AX75" s="10">
        <v>66</v>
      </c>
      <c r="AY75" s="10">
        <v>300</v>
      </c>
      <c r="AZ75" s="9">
        <v>310000</v>
      </c>
      <c r="BA75" s="9">
        <v>80436.7</v>
      </c>
      <c r="BB75" s="11">
        <v>90</v>
      </c>
      <c r="BC75" s="11">
        <v>39.744372904408102</v>
      </c>
      <c r="BD75" s="11">
        <v>9.4600000000000009</v>
      </c>
      <c r="BE75" s="11"/>
      <c r="BF75" s="7" t="s">
        <v>362</v>
      </c>
      <c r="BG75" s="4"/>
      <c r="BH75" s="7" t="s">
        <v>461</v>
      </c>
      <c r="BI75" s="7" t="s">
        <v>462</v>
      </c>
      <c r="BJ75" s="7" t="s">
        <v>463</v>
      </c>
      <c r="BK75" s="7" t="s">
        <v>1</v>
      </c>
      <c r="BL75" s="5" t="s">
        <v>2</v>
      </c>
      <c r="BM75" s="11">
        <v>288822.71458000003</v>
      </c>
      <c r="BN75" s="5" t="s">
        <v>251</v>
      </c>
      <c r="BO75" s="11"/>
      <c r="BP75" s="12">
        <v>38268</v>
      </c>
      <c r="BQ75" s="12">
        <v>47392</v>
      </c>
      <c r="BR75" s="11">
        <v>42.07</v>
      </c>
      <c r="BS75" s="11">
        <v>42.39</v>
      </c>
      <c r="BT75" s="11">
        <v>0</v>
      </c>
    </row>
    <row r="76" spans="1:72" s="1" customFormat="1" ht="18.2" customHeight="1" x14ac:dyDescent="0.15">
      <c r="A76" s="13">
        <v>74</v>
      </c>
      <c r="B76" s="14" t="s">
        <v>94</v>
      </c>
      <c r="C76" s="14" t="s">
        <v>0</v>
      </c>
      <c r="D76" s="15">
        <v>45413</v>
      </c>
      <c r="E76" s="16" t="s">
        <v>261</v>
      </c>
      <c r="F76" s="17">
        <v>55</v>
      </c>
      <c r="G76" s="17">
        <v>54</v>
      </c>
      <c r="H76" s="18">
        <v>14778.23</v>
      </c>
      <c r="I76" s="18">
        <v>11002.01</v>
      </c>
      <c r="J76" s="18">
        <v>0</v>
      </c>
      <c r="K76" s="18">
        <v>25780.240000000002</v>
      </c>
      <c r="L76" s="18">
        <v>247.34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25780.240000000002</v>
      </c>
      <c r="T76" s="18">
        <v>9008.64</v>
      </c>
      <c r="U76" s="18">
        <v>116.49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9125.1299999999992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f t="shared" si="1"/>
        <v>0</v>
      </c>
      <c r="AV76" s="18">
        <v>11249.35</v>
      </c>
      <c r="AW76" s="18">
        <v>9125.1299999999992</v>
      </c>
      <c r="AX76" s="19">
        <v>66</v>
      </c>
      <c r="AY76" s="19">
        <v>300</v>
      </c>
      <c r="AZ76" s="18">
        <v>161000.01</v>
      </c>
      <c r="BA76" s="18">
        <v>41775.19</v>
      </c>
      <c r="BB76" s="20">
        <v>90</v>
      </c>
      <c r="BC76" s="20">
        <v>55.540659420100802</v>
      </c>
      <c r="BD76" s="20">
        <v>9.4600000000000009</v>
      </c>
      <c r="BE76" s="20"/>
      <c r="BF76" s="16" t="s">
        <v>348</v>
      </c>
      <c r="BG76" s="13"/>
      <c r="BH76" s="16" t="s">
        <v>414</v>
      </c>
      <c r="BI76" s="16" t="s">
        <v>466</v>
      </c>
      <c r="BJ76" s="16" t="s">
        <v>467</v>
      </c>
      <c r="BK76" s="16" t="s">
        <v>352</v>
      </c>
      <c r="BL76" s="14" t="s">
        <v>2</v>
      </c>
      <c r="BM76" s="20">
        <v>209619.13144</v>
      </c>
      <c r="BN76" s="14" t="s">
        <v>251</v>
      </c>
      <c r="BO76" s="20"/>
      <c r="BP76" s="21">
        <v>38268</v>
      </c>
      <c r="BQ76" s="21">
        <v>47392</v>
      </c>
      <c r="BR76" s="20">
        <v>6412.4</v>
      </c>
      <c r="BS76" s="20">
        <v>22.02</v>
      </c>
      <c r="BT76" s="20">
        <v>42.07</v>
      </c>
    </row>
    <row r="77" spans="1:72" s="1" customFormat="1" ht="18.2" customHeight="1" x14ac:dyDescent="0.15">
      <c r="A77" s="4">
        <v>75</v>
      </c>
      <c r="B77" s="5" t="s">
        <v>94</v>
      </c>
      <c r="C77" s="5" t="s">
        <v>0</v>
      </c>
      <c r="D77" s="6">
        <v>45413</v>
      </c>
      <c r="E77" s="7" t="s">
        <v>100</v>
      </c>
      <c r="F77" s="8">
        <v>142</v>
      </c>
      <c r="G77" s="8">
        <v>141</v>
      </c>
      <c r="H77" s="9">
        <v>124386.87</v>
      </c>
      <c r="I77" s="9">
        <v>124815.84</v>
      </c>
      <c r="J77" s="9">
        <v>0</v>
      </c>
      <c r="K77" s="9">
        <v>249202.71</v>
      </c>
      <c r="L77" s="9">
        <v>1451.4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249202.71</v>
      </c>
      <c r="T77" s="9">
        <v>217865.66</v>
      </c>
      <c r="U77" s="9">
        <v>961.85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218827.51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f t="shared" si="1"/>
        <v>0</v>
      </c>
      <c r="AV77" s="9">
        <v>126267.24</v>
      </c>
      <c r="AW77" s="9">
        <v>218827.51</v>
      </c>
      <c r="AX77" s="10">
        <v>66</v>
      </c>
      <c r="AY77" s="10">
        <v>300</v>
      </c>
      <c r="AZ77" s="9">
        <v>1149679.96</v>
      </c>
      <c r="BA77" s="9">
        <v>281116.36</v>
      </c>
      <c r="BB77" s="11">
        <v>85</v>
      </c>
      <c r="BC77" s="11">
        <v>75.350400631254601</v>
      </c>
      <c r="BD77" s="11">
        <v>9.2799999999999994</v>
      </c>
      <c r="BE77" s="11"/>
      <c r="BF77" s="7" t="s">
        <v>348</v>
      </c>
      <c r="BG77" s="4"/>
      <c r="BH77" s="7" t="s">
        <v>469</v>
      </c>
      <c r="BI77" s="7" t="s">
        <v>470</v>
      </c>
      <c r="BJ77" s="7" t="s">
        <v>471</v>
      </c>
      <c r="BK77" s="7" t="s">
        <v>352</v>
      </c>
      <c r="BL77" s="5" t="s">
        <v>2</v>
      </c>
      <c r="BM77" s="11">
        <v>2026267.2350099999</v>
      </c>
      <c r="BN77" s="5" t="s">
        <v>251</v>
      </c>
      <c r="BO77" s="11"/>
      <c r="BP77" s="12">
        <v>38282</v>
      </c>
      <c r="BQ77" s="12">
        <v>47392</v>
      </c>
      <c r="BR77" s="11">
        <v>66779.67</v>
      </c>
      <c r="BS77" s="11">
        <v>183.2</v>
      </c>
      <c r="BT77" s="11">
        <v>41.97</v>
      </c>
    </row>
    <row r="78" spans="1:72" s="1" customFormat="1" ht="18.2" customHeight="1" x14ac:dyDescent="0.15">
      <c r="A78" s="13">
        <v>76</v>
      </c>
      <c r="B78" s="14" t="s">
        <v>94</v>
      </c>
      <c r="C78" s="14" t="s">
        <v>0</v>
      </c>
      <c r="D78" s="15">
        <v>45413</v>
      </c>
      <c r="E78" s="16" t="s">
        <v>472</v>
      </c>
      <c r="F78" s="17">
        <v>0</v>
      </c>
      <c r="G78" s="17">
        <v>0</v>
      </c>
      <c r="H78" s="18">
        <v>29653.45</v>
      </c>
      <c r="I78" s="18">
        <v>0</v>
      </c>
      <c r="J78" s="18">
        <v>0</v>
      </c>
      <c r="K78" s="18">
        <v>29653.45</v>
      </c>
      <c r="L78" s="18">
        <v>352.1</v>
      </c>
      <c r="M78" s="18">
        <v>0</v>
      </c>
      <c r="N78" s="18">
        <v>0</v>
      </c>
      <c r="O78" s="18">
        <v>0</v>
      </c>
      <c r="P78" s="18">
        <v>352.1</v>
      </c>
      <c r="Q78" s="18">
        <v>1.71</v>
      </c>
      <c r="R78" s="18">
        <v>0</v>
      </c>
      <c r="S78" s="18">
        <v>29299.64</v>
      </c>
      <c r="T78" s="18">
        <v>0</v>
      </c>
      <c r="U78" s="18">
        <v>233.75</v>
      </c>
      <c r="V78" s="18">
        <v>0</v>
      </c>
      <c r="W78" s="18">
        <v>0</v>
      </c>
      <c r="X78" s="18">
        <v>233.75</v>
      </c>
      <c r="Y78" s="18">
        <v>0</v>
      </c>
      <c r="Z78" s="18">
        <v>0</v>
      </c>
      <c r="AA78" s="18">
        <v>0</v>
      </c>
      <c r="AB78" s="18">
        <v>35.44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33.869999999999997</v>
      </c>
      <c r="AI78" s="18">
        <v>56.34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7.0000000000000001E-3</v>
      </c>
      <c r="AR78" s="18">
        <v>0</v>
      </c>
      <c r="AS78" s="18">
        <v>0</v>
      </c>
      <c r="AT78" s="18">
        <v>0</v>
      </c>
      <c r="AU78" s="18">
        <f t="shared" si="1"/>
        <v>713.21699999999998</v>
      </c>
      <c r="AV78" s="18">
        <v>0</v>
      </c>
      <c r="AW78" s="18">
        <v>0</v>
      </c>
      <c r="AX78" s="19">
        <v>66</v>
      </c>
      <c r="AY78" s="19">
        <v>300</v>
      </c>
      <c r="AZ78" s="18">
        <v>267000</v>
      </c>
      <c r="BA78" s="18">
        <v>67267.679999999993</v>
      </c>
      <c r="BB78" s="20">
        <v>90</v>
      </c>
      <c r="BC78" s="20">
        <v>39.201108169629201</v>
      </c>
      <c r="BD78" s="20">
        <v>9.4600000000000009</v>
      </c>
      <c r="BE78" s="20"/>
      <c r="BF78" s="16" t="s">
        <v>348</v>
      </c>
      <c r="BG78" s="13"/>
      <c r="BH78" s="16" t="s">
        <v>469</v>
      </c>
      <c r="BI78" s="16" t="s">
        <v>101</v>
      </c>
      <c r="BJ78" s="16" t="s">
        <v>473</v>
      </c>
      <c r="BK78" s="16" t="s">
        <v>1</v>
      </c>
      <c r="BL78" s="14" t="s">
        <v>2</v>
      </c>
      <c r="BM78" s="20">
        <v>238235.37284</v>
      </c>
      <c r="BN78" s="14" t="s">
        <v>251</v>
      </c>
      <c r="BO78" s="20"/>
      <c r="BP78" s="21">
        <v>38286</v>
      </c>
      <c r="BQ78" s="21">
        <v>47392</v>
      </c>
      <c r="BR78" s="20">
        <v>0</v>
      </c>
      <c r="BS78" s="20">
        <v>35.44</v>
      </c>
      <c r="BT78" s="20">
        <v>0</v>
      </c>
    </row>
    <row r="79" spans="1:72" s="1" customFormat="1" ht="18.2" customHeight="1" x14ac:dyDescent="0.15">
      <c r="A79" s="4">
        <v>77</v>
      </c>
      <c r="B79" s="5" t="s">
        <v>94</v>
      </c>
      <c r="C79" s="5" t="s">
        <v>0</v>
      </c>
      <c r="D79" s="6">
        <v>45413</v>
      </c>
      <c r="E79" s="7" t="s">
        <v>809</v>
      </c>
      <c r="F79" s="8">
        <v>200</v>
      </c>
      <c r="G79" s="8">
        <v>199</v>
      </c>
      <c r="H79" s="9">
        <v>34637.919999999998</v>
      </c>
      <c r="I79" s="9">
        <v>40393.980000000003</v>
      </c>
      <c r="J79" s="9">
        <v>0</v>
      </c>
      <c r="K79" s="9">
        <v>75031.899999999994</v>
      </c>
      <c r="L79" s="9">
        <v>402.07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75031.899999999994</v>
      </c>
      <c r="T79" s="9">
        <v>94384.3</v>
      </c>
      <c r="U79" s="9">
        <v>273.04000000000002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94657.34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f t="shared" si="1"/>
        <v>0</v>
      </c>
      <c r="AV79" s="9">
        <v>40796.050000000003</v>
      </c>
      <c r="AW79" s="9">
        <v>94657.34</v>
      </c>
      <c r="AX79" s="10">
        <v>65</v>
      </c>
      <c r="AY79" s="10">
        <v>300</v>
      </c>
      <c r="AZ79" s="9">
        <v>311300</v>
      </c>
      <c r="BA79" s="9">
        <v>77516.97</v>
      </c>
      <c r="BB79" s="11">
        <v>90</v>
      </c>
      <c r="BC79" s="11">
        <v>87.114744036047796</v>
      </c>
      <c r="BD79" s="11">
        <v>9.4600000000000009</v>
      </c>
      <c r="BE79" s="11"/>
      <c r="BF79" s="7" t="s">
        <v>348</v>
      </c>
      <c r="BG79" s="4"/>
      <c r="BH79" s="7" t="s">
        <v>436</v>
      </c>
      <c r="BI79" s="7" t="s">
        <v>430</v>
      </c>
      <c r="BJ79" s="7" t="s">
        <v>810</v>
      </c>
      <c r="BK79" s="7" t="s">
        <v>352</v>
      </c>
      <c r="BL79" s="5" t="s">
        <v>2</v>
      </c>
      <c r="BM79" s="11">
        <v>610084.37890000001</v>
      </c>
      <c r="BN79" s="5" t="s">
        <v>251</v>
      </c>
      <c r="BO79" s="11"/>
      <c r="BP79" s="12">
        <v>38321</v>
      </c>
      <c r="BQ79" s="12">
        <v>47392</v>
      </c>
      <c r="BR79" s="11">
        <v>27956.97</v>
      </c>
      <c r="BS79" s="11">
        <v>40.85</v>
      </c>
      <c r="BT79" s="11">
        <v>41.89</v>
      </c>
    </row>
    <row r="80" spans="1:72" s="1" customFormat="1" ht="18.2" customHeight="1" x14ac:dyDescent="0.15">
      <c r="A80" s="13">
        <v>78</v>
      </c>
      <c r="B80" s="14" t="s">
        <v>94</v>
      </c>
      <c r="C80" s="14" t="s">
        <v>0</v>
      </c>
      <c r="D80" s="15">
        <v>45413</v>
      </c>
      <c r="E80" s="16" t="s">
        <v>478</v>
      </c>
      <c r="F80" s="17">
        <v>1</v>
      </c>
      <c r="G80" s="17">
        <v>0</v>
      </c>
      <c r="H80" s="18">
        <v>28273.82</v>
      </c>
      <c r="I80" s="18">
        <v>321.45999999999998</v>
      </c>
      <c r="J80" s="18">
        <v>0</v>
      </c>
      <c r="K80" s="18">
        <v>28595.279999999999</v>
      </c>
      <c r="L80" s="18">
        <v>323.97000000000003</v>
      </c>
      <c r="M80" s="18">
        <v>0</v>
      </c>
      <c r="N80" s="18">
        <v>0</v>
      </c>
      <c r="O80" s="18">
        <v>320.60000000000002</v>
      </c>
      <c r="P80" s="18">
        <v>0</v>
      </c>
      <c r="Q80" s="18">
        <v>0</v>
      </c>
      <c r="R80" s="18">
        <v>0</v>
      </c>
      <c r="S80" s="18">
        <v>28274.68</v>
      </c>
      <c r="T80" s="18">
        <v>223.52</v>
      </c>
      <c r="U80" s="18">
        <v>221.01</v>
      </c>
      <c r="V80" s="18">
        <v>0</v>
      </c>
      <c r="W80" s="18">
        <v>223.52</v>
      </c>
      <c r="X80" s="18">
        <v>0</v>
      </c>
      <c r="Y80" s="18">
        <v>0</v>
      </c>
      <c r="Z80" s="18">
        <v>0</v>
      </c>
      <c r="AA80" s="18">
        <v>221.01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36.68</v>
      </c>
      <c r="AK80" s="18">
        <v>0</v>
      </c>
      <c r="AL80" s="18">
        <v>0</v>
      </c>
      <c r="AM80" s="18">
        <v>0</v>
      </c>
      <c r="AN80" s="18">
        <v>0</v>
      </c>
      <c r="AO80" s="18">
        <v>31.71</v>
      </c>
      <c r="AP80" s="18">
        <v>52.71</v>
      </c>
      <c r="AQ80" s="18">
        <v>4.0000000000000001E-3</v>
      </c>
      <c r="AR80" s="18">
        <v>0</v>
      </c>
      <c r="AS80" s="18">
        <v>0</v>
      </c>
      <c r="AT80" s="18">
        <v>0</v>
      </c>
      <c r="AU80" s="18">
        <f t="shared" si="1"/>
        <v>665.22400000000005</v>
      </c>
      <c r="AV80" s="18">
        <v>324.83</v>
      </c>
      <c r="AW80" s="18">
        <v>221.01</v>
      </c>
      <c r="AX80" s="19">
        <v>67</v>
      </c>
      <c r="AY80" s="19">
        <v>300</v>
      </c>
      <c r="AZ80" s="18">
        <v>245900</v>
      </c>
      <c r="BA80" s="18">
        <v>62976.01</v>
      </c>
      <c r="BB80" s="20">
        <v>90</v>
      </c>
      <c r="BC80" s="20">
        <v>40.407787028743201</v>
      </c>
      <c r="BD80" s="20">
        <v>9.3800000000000008</v>
      </c>
      <c r="BE80" s="20"/>
      <c r="BF80" s="16" t="s">
        <v>348</v>
      </c>
      <c r="BG80" s="13"/>
      <c r="BH80" s="16" t="s">
        <v>479</v>
      </c>
      <c r="BI80" s="16" t="s">
        <v>480</v>
      </c>
      <c r="BJ80" s="16" t="s">
        <v>481</v>
      </c>
      <c r="BK80" s="16" t="s">
        <v>354</v>
      </c>
      <c r="BL80" s="14" t="s">
        <v>2</v>
      </c>
      <c r="BM80" s="20">
        <v>229901.42308000001</v>
      </c>
      <c r="BN80" s="14" t="s">
        <v>251</v>
      </c>
      <c r="BO80" s="20"/>
      <c r="BP80" s="21">
        <v>38316</v>
      </c>
      <c r="BQ80" s="21">
        <v>47423</v>
      </c>
      <c r="BR80" s="20">
        <v>162.78</v>
      </c>
      <c r="BS80" s="20">
        <v>36.68</v>
      </c>
      <c r="BT80" s="20">
        <v>41.68</v>
      </c>
    </row>
    <row r="81" spans="1:72" s="1" customFormat="1" ht="18.2" customHeight="1" x14ac:dyDescent="0.15">
      <c r="A81" s="4">
        <v>79</v>
      </c>
      <c r="B81" s="5" t="s">
        <v>94</v>
      </c>
      <c r="C81" s="5" t="s">
        <v>0</v>
      </c>
      <c r="D81" s="6">
        <v>45413</v>
      </c>
      <c r="E81" s="7" t="s">
        <v>102</v>
      </c>
      <c r="F81" s="8">
        <v>162</v>
      </c>
      <c r="G81" s="8">
        <v>161</v>
      </c>
      <c r="H81" s="9">
        <v>25237.74</v>
      </c>
      <c r="I81" s="9">
        <v>26403.89</v>
      </c>
      <c r="J81" s="9">
        <v>0</v>
      </c>
      <c r="K81" s="9">
        <v>51641.63</v>
      </c>
      <c r="L81" s="9">
        <v>287.98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51641.63</v>
      </c>
      <c r="T81" s="9">
        <v>51880.85</v>
      </c>
      <c r="U81" s="9">
        <v>197.26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52078.11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f t="shared" si="1"/>
        <v>0</v>
      </c>
      <c r="AV81" s="9">
        <v>26691.87</v>
      </c>
      <c r="AW81" s="9">
        <v>52078.11</v>
      </c>
      <c r="AX81" s="10">
        <v>67</v>
      </c>
      <c r="AY81" s="10">
        <v>300</v>
      </c>
      <c r="AZ81" s="9">
        <v>218000</v>
      </c>
      <c r="BA81" s="9">
        <v>56073.65</v>
      </c>
      <c r="BB81" s="11">
        <v>90</v>
      </c>
      <c r="BC81" s="11">
        <v>82.886466281399606</v>
      </c>
      <c r="BD81" s="11">
        <v>9.3800000000000008</v>
      </c>
      <c r="BE81" s="11"/>
      <c r="BF81" s="7" t="s">
        <v>348</v>
      </c>
      <c r="BG81" s="4"/>
      <c r="BH81" s="7" t="s">
        <v>479</v>
      </c>
      <c r="BI81" s="7" t="s">
        <v>480</v>
      </c>
      <c r="BJ81" s="7" t="s">
        <v>481</v>
      </c>
      <c r="BK81" s="7" t="s">
        <v>352</v>
      </c>
      <c r="BL81" s="5" t="s">
        <v>2</v>
      </c>
      <c r="BM81" s="11">
        <v>419898.09353000001</v>
      </c>
      <c r="BN81" s="5" t="s">
        <v>251</v>
      </c>
      <c r="BO81" s="11"/>
      <c r="BP81" s="12">
        <v>38310</v>
      </c>
      <c r="BQ81" s="12">
        <v>47423</v>
      </c>
      <c r="BR81" s="11">
        <v>21509.01</v>
      </c>
      <c r="BS81" s="11">
        <v>32.65</v>
      </c>
      <c r="BT81" s="11">
        <v>41.7</v>
      </c>
    </row>
    <row r="82" spans="1:72" s="1" customFormat="1" ht="18.2" customHeight="1" x14ac:dyDescent="0.15">
      <c r="A82" s="13">
        <v>80</v>
      </c>
      <c r="B82" s="14" t="s">
        <v>94</v>
      </c>
      <c r="C82" s="14" t="s">
        <v>0</v>
      </c>
      <c r="D82" s="15">
        <v>45413</v>
      </c>
      <c r="E82" s="16" t="s">
        <v>104</v>
      </c>
      <c r="F82" s="17">
        <v>158</v>
      </c>
      <c r="G82" s="17">
        <v>157</v>
      </c>
      <c r="H82" s="18">
        <v>44861.84</v>
      </c>
      <c r="I82" s="18">
        <v>41840.44</v>
      </c>
      <c r="J82" s="18">
        <v>0</v>
      </c>
      <c r="K82" s="18">
        <v>86702.28</v>
      </c>
      <c r="L82" s="18">
        <v>464.8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86702.28</v>
      </c>
      <c r="T82" s="18">
        <v>87650.04</v>
      </c>
      <c r="U82" s="18">
        <v>354.76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88004.800000000003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f t="shared" si="1"/>
        <v>0</v>
      </c>
      <c r="AV82" s="18">
        <v>42305.24</v>
      </c>
      <c r="AW82" s="18">
        <v>88004.800000000003</v>
      </c>
      <c r="AX82" s="19">
        <v>72</v>
      </c>
      <c r="AY82" s="19">
        <v>300</v>
      </c>
      <c r="AZ82" s="18">
        <v>371600</v>
      </c>
      <c r="BA82" s="18">
        <v>93878.34</v>
      </c>
      <c r="BB82" s="20">
        <v>90</v>
      </c>
      <c r="BC82" s="20">
        <v>83.120400296809706</v>
      </c>
      <c r="BD82" s="20">
        <v>9.49</v>
      </c>
      <c r="BE82" s="20"/>
      <c r="BF82" s="16" t="s">
        <v>348</v>
      </c>
      <c r="BG82" s="13"/>
      <c r="BH82" s="16" t="s">
        <v>418</v>
      </c>
      <c r="BI82" s="16" t="s">
        <v>419</v>
      </c>
      <c r="BJ82" s="16" t="s">
        <v>484</v>
      </c>
      <c r="BK82" s="16" t="s">
        <v>352</v>
      </c>
      <c r="BL82" s="14" t="s">
        <v>2</v>
      </c>
      <c r="BM82" s="20">
        <v>704976.23867999995</v>
      </c>
      <c r="BN82" s="14" t="s">
        <v>251</v>
      </c>
      <c r="BO82" s="20"/>
      <c r="BP82" s="21">
        <v>38457</v>
      </c>
      <c r="BQ82" s="21">
        <v>47574</v>
      </c>
      <c r="BR82" s="20">
        <v>25898.28</v>
      </c>
      <c r="BS82" s="20">
        <v>97.59</v>
      </c>
      <c r="BT82" s="20">
        <v>42.37</v>
      </c>
    </row>
    <row r="83" spans="1:72" s="1" customFormat="1" ht="18.2" customHeight="1" x14ac:dyDescent="0.15">
      <c r="A83" s="4">
        <v>81</v>
      </c>
      <c r="B83" s="5" t="s">
        <v>94</v>
      </c>
      <c r="C83" s="5" t="s">
        <v>0</v>
      </c>
      <c r="D83" s="6">
        <v>45413</v>
      </c>
      <c r="E83" s="7" t="s">
        <v>105</v>
      </c>
      <c r="F83" s="8">
        <v>172</v>
      </c>
      <c r="G83" s="8">
        <v>171</v>
      </c>
      <c r="H83" s="9">
        <v>67071.63</v>
      </c>
      <c r="I83" s="9">
        <v>65194.58</v>
      </c>
      <c r="J83" s="9">
        <v>0</v>
      </c>
      <c r="K83" s="9">
        <v>132266.21</v>
      </c>
      <c r="L83" s="9">
        <v>694.89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132266.21</v>
      </c>
      <c r="T83" s="9">
        <v>144965.87</v>
      </c>
      <c r="U83" s="9">
        <v>530.38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145496.25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f t="shared" si="1"/>
        <v>0</v>
      </c>
      <c r="AV83" s="9">
        <v>65889.47</v>
      </c>
      <c r="AW83" s="9">
        <v>145496.25</v>
      </c>
      <c r="AX83" s="10">
        <v>72</v>
      </c>
      <c r="AY83" s="10">
        <v>300</v>
      </c>
      <c r="AZ83" s="9">
        <v>556899.99</v>
      </c>
      <c r="BA83" s="9">
        <v>140351.54</v>
      </c>
      <c r="BB83" s="11">
        <v>89.78</v>
      </c>
      <c r="BC83" s="11">
        <v>84.607980317137901</v>
      </c>
      <c r="BD83" s="11">
        <v>9.49</v>
      </c>
      <c r="BE83" s="11"/>
      <c r="BF83" s="7" t="s">
        <v>348</v>
      </c>
      <c r="BG83" s="4"/>
      <c r="BH83" s="7" t="s">
        <v>363</v>
      </c>
      <c r="BI83" s="7" t="s">
        <v>364</v>
      </c>
      <c r="BJ83" s="7" t="s">
        <v>485</v>
      </c>
      <c r="BK83" s="7" t="s">
        <v>352</v>
      </c>
      <c r="BL83" s="5" t="s">
        <v>2</v>
      </c>
      <c r="BM83" s="11">
        <v>1075456.55351</v>
      </c>
      <c r="BN83" s="5" t="s">
        <v>251</v>
      </c>
      <c r="BO83" s="11"/>
      <c r="BP83" s="12">
        <v>38457</v>
      </c>
      <c r="BQ83" s="12">
        <v>47574</v>
      </c>
      <c r="BR83" s="11">
        <v>40047.18</v>
      </c>
      <c r="BS83" s="11">
        <v>145.88</v>
      </c>
      <c r="BT83" s="11">
        <v>42.37</v>
      </c>
    </row>
    <row r="84" spans="1:72" s="1" customFormat="1" ht="18.2" customHeight="1" x14ac:dyDescent="0.15">
      <c r="A84" s="13">
        <v>82</v>
      </c>
      <c r="B84" s="14" t="s">
        <v>94</v>
      </c>
      <c r="C84" s="14" t="s">
        <v>0</v>
      </c>
      <c r="D84" s="15">
        <v>45413</v>
      </c>
      <c r="E84" s="16" t="s">
        <v>252</v>
      </c>
      <c r="F84" s="17">
        <v>189</v>
      </c>
      <c r="G84" s="17">
        <v>188</v>
      </c>
      <c r="H84" s="18">
        <v>50265.94</v>
      </c>
      <c r="I84" s="18">
        <v>50822.71</v>
      </c>
      <c r="J84" s="18">
        <v>0</v>
      </c>
      <c r="K84" s="18">
        <v>101088.65</v>
      </c>
      <c r="L84" s="18">
        <v>514.12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101088.65</v>
      </c>
      <c r="T84" s="18">
        <v>120205.28</v>
      </c>
      <c r="U84" s="18">
        <v>390.79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120596.07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f t="shared" si="1"/>
        <v>0</v>
      </c>
      <c r="AV84" s="18">
        <v>51336.83</v>
      </c>
      <c r="AW84" s="18">
        <v>120596.07</v>
      </c>
      <c r="AX84" s="19">
        <v>73</v>
      </c>
      <c r="AY84" s="19">
        <v>300</v>
      </c>
      <c r="AZ84" s="18">
        <v>432799.99</v>
      </c>
      <c r="BA84" s="18">
        <v>104989.04</v>
      </c>
      <c r="BB84" s="20">
        <v>86.88</v>
      </c>
      <c r="BC84" s="20">
        <v>83.652368971084996</v>
      </c>
      <c r="BD84" s="20">
        <v>9.33</v>
      </c>
      <c r="BE84" s="20"/>
      <c r="BF84" s="16" t="s">
        <v>362</v>
      </c>
      <c r="BG84" s="13"/>
      <c r="BH84" s="16" t="s">
        <v>363</v>
      </c>
      <c r="BI84" s="16" t="s">
        <v>364</v>
      </c>
      <c r="BJ84" s="16" t="s">
        <v>485</v>
      </c>
      <c r="BK84" s="16" t="s">
        <v>352</v>
      </c>
      <c r="BL84" s="14" t="s">
        <v>2</v>
      </c>
      <c r="BM84" s="20">
        <v>821951.81314999994</v>
      </c>
      <c r="BN84" s="14" t="s">
        <v>251</v>
      </c>
      <c r="BO84" s="20"/>
      <c r="BP84" s="21">
        <v>38495</v>
      </c>
      <c r="BQ84" s="21">
        <v>47604</v>
      </c>
      <c r="BR84" s="20">
        <v>35259.160000000003</v>
      </c>
      <c r="BS84" s="20">
        <v>120.78</v>
      </c>
      <c r="BT84" s="20">
        <v>40.56</v>
      </c>
    </row>
    <row r="85" spans="1:72" s="1" customFormat="1" ht="18.2" customHeight="1" x14ac:dyDescent="0.15">
      <c r="A85" s="4">
        <v>83</v>
      </c>
      <c r="B85" s="5" t="s">
        <v>94</v>
      </c>
      <c r="C85" s="5" t="s">
        <v>0</v>
      </c>
      <c r="D85" s="6">
        <v>45413</v>
      </c>
      <c r="E85" s="7" t="s">
        <v>106</v>
      </c>
      <c r="F85" s="8">
        <v>181</v>
      </c>
      <c r="G85" s="8">
        <v>180</v>
      </c>
      <c r="H85" s="9">
        <v>91890.46</v>
      </c>
      <c r="I85" s="9">
        <v>88454.69</v>
      </c>
      <c r="J85" s="9">
        <v>0</v>
      </c>
      <c r="K85" s="9">
        <v>180345.15</v>
      </c>
      <c r="L85" s="9">
        <v>919.29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180345.15</v>
      </c>
      <c r="T85" s="9">
        <v>209044.14</v>
      </c>
      <c r="U85" s="9">
        <v>724.35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209768.49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f t="shared" si="1"/>
        <v>0</v>
      </c>
      <c r="AV85" s="9">
        <v>89373.98</v>
      </c>
      <c r="AW85" s="9">
        <v>209768.49</v>
      </c>
      <c r="AX85" s="10">
        <v>74</v>
      </c>
      <c r="AY85" s="10">
        <v>300</v>
      </c>
      <c r="AZ85" s="9">
        <v>750000</v>
      </c>
      <c r="BA85" s="9">
        <v>188724.83</v>
      </c>
      <c r="BB85" s="11">
        <v>90</v>
      </c>
      <c r="BC85" s="11">
        <v>86.003858103886003</v>
      </c>
      <c r="BD85" s="11">
        <v>9.4600000000000009</v>
      </c>
      <c r="BE85" s="11"/>
      <c r="BF85" s="7" t="s">
        <v>362</v>
      </c>
      <c r="BG85" s="4"/>
      <c r="BH85" s="7" t="s">
        <v>388</v>
      </c>
      <c r="BI85" s="7" t="s">
        <v>454</v>
      </c>
      <c r="BJ85" s="7" t="s">
        <v>487</v>
      </c>
      <c r="BK85" s="7" t="s">
        <v>352</v>
      </c>
      <c r="BL85" s="5" t="s">
        <v>2</v>
      </c>
      <c r="BM85" s="11">
        <v>1466386.4146499999</v>
      </c>
      <c r="BN85" s="5" t="s">
        <v>251</v>
      </c>
      <c r="BO85" s="11"/>
      <c r="BP85" s="12">
        <v>38504</v>
      </c>
      <c r="BQ85" s="12">
        <v>47635</v>
      </c>
      <c r="BR85" s="11">
        <v>65388.53</v>
      </c>
      <c r="BS85" s="11">
        <v>186.99</v>
      </c>
      <c r="BT85" s="11">
        <v>42.2</v>
      </c>
    </row>
    <row r="86" spans="1:72" s="1" customFormat="1" ht="18.2" customHeight="1" x14ac:dyDescent="0.15">
      <c r="A86" s="13">
        <v>84</v>
      </c>
      <c r="B86" s="14" t="s">
        <v>94</v>
      </c>
      <c r="C86" s="14" t="s">
        <v>0</v>
      </c>
      <c r="D86" s="15">
        <v>45413</v>
      </c>
      <c r="E86" s="16" t="s">
        <v>107</v>
      </c>
      <c r="F86" s="17">
        <v>174</v>
      </c>
      <c r="G86" s="17">
        <v>173</v>
      </c>
      <c r="H86" s="18">
        <v>49592.58</v>
      </c>
      <c r="I86" s="18">
        <v>44990.07</v>
      </c>
      <c r="J86" s="18">
        <v>0</v>
      </c>
      <c r="K86" s="18">
        <v>94582.65</v>
      </c>
      <c r="L86" s="18">
        <v>483.15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94582.65</v>
      </c>
      <c r="T86" s="18">
        <v>108658.3</v>
      </c>
      <c r="U86" s="18">
        <v>401.67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109059.97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f t="shared" si="1"/>
        <v>0</v>
      </c>
      <c r="AV86" s="18">
        <v>45473.22</v>
      </c>
      <c r="AW86" s="18">
        <v>109059.97</v>
      </c>
      <c r="AX86" s="19">
        <v>75</v>
      </c>
      <c r="AY86" s="19">
        <v>300</v>
      </c>
      <c r="AZ86" s="18">
        <v>393999.99</v>
      </c>
      <c r="BA86" s="18">
        <v>99525.6</v>
      </c>
      <c r="BB86" s="20">
        <v>90</v>
      </c>
      <c r="BC86" s="20">
        <v>85.530139984084499</v>
      </c>
      <c r="BD86" s="20">
        <v>9.7200000000000006</v>
      </c>
      <c r="BE86" s="20"/>
      <c r="BF86" s="16" t="s">
        <v>348</v>
      </c>
      <c r="BG86" s="13"/>
      <c r="BH86" s="16" t="s">
        <v>391</v>
      </c>
      <c r="BI86" s="16" t="s">
        <v>392</v>
      </c>
      <c r="BJ86" s="16" t="s">
        <v>488</v>
      </c>
      <c r="BK86" s="16" t="s">
        <v>352</v>
      </c>
      <c r="BL86" s="14" t="s">
        <v>2</v>
      </c>
      <c r="BM86" s="20">
        <v>769051.52714999998</v>
      </c>
      <c r="BN86" s="14" t="s">
        <v>251</v>
      </c>
      <c r="BO86" s="20"/>
      <c r="BP86" s="21">
        <v>38537</v>
      </c>
      <c r="BQ86" s="21">
        <v>47665</v>
      </c>
      <c r="BR86" s="20">
        <v>27334.32</v>
      </c>
      <c r="BS86" s="20">
        <v>87.5</v>
      </c>
      <c r="BT86" s="20">
        <v>42.36</v>
      </c>
    </row>
    <row r="87" spans="1:72" s="1" customFormat="1" ht="18.2" customHeight="1" x14ac:dyDescent="0.15">
      <c r="A87" s="4">
        <v>85</v>
      </c>
      <c r="B87" s="5" t="s">
        <v>94</v>
      </c>
      <c r="C87" s="5" t="s">
        <v>0</v>
      </c>
      <c r="D87" s="6">
        <v>45413</v>
      </c>
      <c r="E87" s="7" t="s">
        <v>108</v>
      </c>
      <c r="F87" s="8">
        <v>172</v>
      </c>
      <c r="G87" s="8">
        <v>171</v>
      </c>
      <c r="H87" s="9">
        <v>48038.9</v>
      </c>
      <c r="I87" s="9">
        <v>45895.81</v>
      </c>
      <c r="J87" s="9">
        <v>0</v>
      </c>
      <c r="K87" s="9">
        <v>93934.71</v>
      </c>
      <c r="L87" s="9">
        <v>483.46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93934.71</v>
      </c>
      <c r="T87" s="9">
        <v>101096.7</v>
      </c>
      <c r="U87" s="9">
        <v>371.47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101468.17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f t="shared" si="1"/>
        <v>0</v>
      </c>
      <c r="AV87" s="9">
        <v>46379.27</v>
      </c>
      <c r="AW87" s="9">
        <v>101468.17</v>
      </c>
      <c r="AX87" s="10">
        <v>74</v>
      </c>
      <c r="AY87" s="10">
        <v>300</v>
      </c>
      <c r="AZ87" s="9">
        <v>432799.96</v>
      </c>
      <c r="BA87" s="9">
        <v>99589.6</v>
      </c>
      <c r="BB87" s="11">
        <v>82.02</v>
      </c>
      <c r="BC87" s="11">
        <v>77.362745850972402</v>
      </c>
      <c r="BD87" s="11">
        <v>9.2799999999999994</v>
      </c>
      <c r="BE87" s="11"/>
      <c r="BF87" s="7" t="s">
        <v>348</v>
      </c>
      <c r="BG87" s="4"/>
      <c r="BH87" s="7" t="s">
        <v>363</v>
      </c>
      <c r="BI87" s="7" t="s">
        <v>364</v>
      </c>
      <c r="BJ87" s="7" t="s">
        <v>485</v>
      </c>
      <c r="BK87" s="7" t="s">
        <v>352</v>
      </c>
      <c r="BL87" s="5" t="s">
        <v>2</v>
      </c>
      <c r="BM87" s="11">
        <v>763783.12701000005</v>
      </c>
      <c r="BN87" s="5" t="s">
        <v>251</v>
      </c>
      <c r="BO87" s="11"/>
      <c r="BP87" s="12">
        <v>38532</v>
      </c>
      <c r="BQ87" s="12">
        <v>47635</v>
      </c>
      <c r="BR87" s="11">
        <v>32199.03</v>
      </c>
      <c r="BS87" s="11">
        <v>118.01</v>
      </c>
      <c r="BT87" s="11">
        <v>42.34</v>
      </c>
    </row>
    <row r="88" spans="1:72" s="1" customFormat="1" ht="18.2" customHeight="1" x14ac:dyDescent="0.15">
      <c r="A88" s="13">
        <v>86</v>
      </c>
      <c r="B88" s="14" t="s">
        <v>94</v>
      </c>
      <c r="C88" s="14" t="s">
        <v>0</v>
      </c>
      <c r="D88" s="15">
        <v>45413</v>
      </c>
      <c r="E88" s="16" t="s">
        <v>109</v>
      </c>
      <c r="F88" s="17">
        <v>185</v>
      </c>
      <c r="G88" s="17">
        <v>184</v>
      </c>
      <c r="H88" s="18">
        <v>31714.9</v>
      </c>
      <c r="I88" s="18">
        <v>30827.27</v>
      </c>
      <c r="J88" s="18">
        <v>0</v>
      </c>
      <c r="K88" s="18">
        <v>62542.17</v>
      </c>
      <c r="L88" s="18">
        <v>317.26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62542.17</v>
      </c>
      <c r="T88" s="18">
        <v>74115.83</v>
      </c>
      <c r="U88" s="18">
        <v>250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74365.83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f t="shared" si="1"/>
        <v>0</v>
      </c>
      <c r="AV88" s="18">
        <v>31144.53</v>
      </c>
      <c r="AW88" s="18">
        <v>74365.83</v>
      </c>
      <c r="AX88" s="19">
        <v>74</v>
      </c>
      <c r="AY88" s="19">
        <v>300</v>
      </c>
      <c r="AZ88" s="18">
        <v>266000</v>
      </c>
      <c r="BA88" s="18">
        <v>65133.7</v>
      </c>
      <c r="BB88" s="20">
        <v>87.29</v>
      </c>
      <c r="BC88" s="20">
        <v>83.816918420111307</v>
      </c>
      <c r="BD88" s="20">
        <v>9.4600000000000009</v>
      </c>
      <c r="BE88" s="20"/>
      <c r="BF88" s="16" t="s">
        <v>362</v>
      </c>
      <c r="BG88" s="13"/>
      <c r="BH88" s="16" t="s">
        <v>403</v>
      </c>
      <c r="BI88" s="16" t="s">
        <v>464</v>
      </c>
      <c r="BJ88" s="16" t="s">
        <v>490</v>
      </c>
      <c r="BK88" s="16" t="s">
        <v>352</v>
      </c>
      <c r="BL88" s="14" t="s">
        <v>2</v>
      </c>
      <c r="BM88" s="20">
        <v>508530.38426999998</v>
      </c>
      <c r="BN88" s="14" t="s">
        <v>251</v>
      </c>
      <c r="BO88" s="20"/>
      <c r="BP88" s="21">
        <v>38531</v>
      </c>
      <c r="BQ88" s="21">
        <v>47635</v>
      </c>
      <c r="BR88" s="20">
        <v>26884.84</v>
      </c>
      <c r="BS88" s="20">
        <v>69.06</v>
      </c>
      <c r="BT88" s="20">
        <v>42.34</v>
      </c>
    </row>
    <row r="89" spans="1:72" s="1" customFormat="1" ht="18.2" customHeight="1" x14ac:dyDescent="0.15">
      <c r="A89" s="4">
        <v>87</v>
      </c>
      <c r="B89" s="5" t="s">
        <v>94</v>
      </c>
      <c r="C89" s="5" t="s">
        <v>0</v>
      </c>
      <c r="D89" s="6">
        <v>45413</v>
      </c>
      <c r="E89" s="7" t="s">
        <v>491</v>
      </c>
      <c r="F89" s="8">
        <v>0</v>
      </c>
      <c r="G89" s="8">
        <v>0</v>
      </c>
      <c r="H89" s="9">
        <v>51366.44</v>
      </c>
      <c r="I89" s="9">
        <v>514.57000000000005</v>
      </c>
      <c r="J89" s="9">
        <v>0</v>
      </c>
      <c r="K89" s="9">
        <v>51881.01</v>
      </c>
      <c r="L89" s="9">
        <v>518.63</v>
      </c>
      <c r="M89" s="9">
        <v>0</v>
      </c>
      <c r="N89" s="9">
        <v>0</v>
      </c>
      <c r="O89" s="9">
        <v>514.57000000000005</v>
      </c>
      <c r="P89" s="9">
        <v>0</v>
      </c>
      <c r="Q89" s="9">
        <v>0</v>
      </c>
      <c r="R89" s="9">
        <v>0</v>
      </c>
      <c r="S89" s="9">
        <v>51366.44</v>
      </c>
      <c r="T89" s="9">
        <v>408.97</v>
      </c>
      <c r="U89" s="9">
        <v>404.91</v>
      </c>
      <c r="V89" s="9">
        <v>0</v>
      </c>
      <c r="W89" s="9">
        <v>408.97</v>
      </c>
      <c r="X89" s="9">
        <v>0</v>
      </c>
      <c r="Y89" s="9">
        <v>0</v>
      </c>
      <c r="Z89" s="9">
        <v>0</v>
      </c>
      <c r="AA89" s="9">
        <v>404.91</v>
      </c>
      <c r="AB89" s="9">
        <v>0</v>
      </c>
      <c r="AC89" s="9">
        <v>0</v>
      </c>
      <c r="AD89" s="9">
        <v>0</v>
      </c>
      <c r="AE89" s="9">
        <v>0</v>
      </c>
      <c r="AF89" s="9">
        <v>0.03</v>
      </c>
      <c r="AG89" s="9">
        <v>0</v>
      </c>
      <c r="AH89" s="9">
        <v>0</v>
      </c>
      <c r="AI89" s="9">
        <v>0</v>
      </c>
      <c r="AJ89" s="9">
        <v>112.44</v>
      </c>
      <c r="AK89" s="9">
        <v>0</v>
      </c>
      <c r="AL89" s="9">
        <v>0</v>
      </c>
      <c r="AM89" s="9">
        <v>12.1</v>
      </c>
      <c r="AN89" s="9">
        <v>0</v>
      </c>
      <c r="AO89" s="9">
        <v>0</v>
      </c>
      <c r="AP89" s="9">
        <v>32.07</v>
      </c>
      <c r="AQ89" s="9">
        <v>2E-3</v>
      </c>
      <c r="AR89" s="9">
        <v>0</v>
      </c>
      <c r="AS89" s="9">
        <v>0</v>
      </c>
      <c r="AT89" s="9">
        <v>0</v>
      </c>
      <c r="AU89" s="9">
        <f t="shared" si="1"/>
        <v>1080.182</v>
      </c>
      <c r="AV89" s="9">
        <v>518.63</v>
      </c>
      <c r="AW89" s="9">
        <v>404.91</v>
      </c>
      <c r="AX89" s="10">
        <v>74</v>
      </c>
      <c r="AY89" s="10">
        <v>300</v>
      </c>
      <c r="AZ89" s="9">
        <v>419999.99</v>
      </c>
      <c r="BA89" s="9">
        <v>106041.89</v>
      </c>
      <c r="BB89" s="11">
        <v>90</v>
      </c>
      <c r="BC89" s="11">
        <v>43.595786533039004</v>
      </c>
      <c r="BD89" s="11">
        <v>9.4600000000000009</v>
      </c>
      <c r="BE89" s="11"/>
      <c r="BF89" s="7" t="s">
        <v>362</v>
      </c>
      <c r="BG89" s="4"/>
      <c r="BH89" s="7" t="s">
        <v>418</v>
      </c>
      <c r="BI89" s="7" t="s">
        <v>420</v>
      </c>
      <c r="BJ89" s="7" t="s">
        <v>477</v>
      </c>
      <c r="BK89" s="7" t="s">
        <v>1</v>
      </c>
      <c r="BL89" s="5" t="s">
        <v>2</v>
      </c>
      <c r="BM89" s="11">
        <v>417660.52364000003</v>
      </c>
      <c r="BN89" s="5" t="s">
        <v>251</v>
      </c>
      <c r="BO89" s="11"/>
      <c r="BP89" s="12">
        <v>38532</v>
      </c>
      <c r="BQ89" s="12">
        <v>47635</v>
      </c>
      <c r="BR89" s="11">
        <v>186.87</v>
      </c>
      <c r="BS89" s="11">
        <v>112.44</v>
      </c>
      <c r="BT89" s="11">
        <v>54.44</v>
      </c>
    </row>
    <row r="90" spans="1:72" s="1" customFormat="1" ht="18.2" customHeight="1" x14ac:dyDescent="0.15">
      <c r="A90" s="13">
        <v>88</v>
      </c>
      <c r="B90" s="14" t="s">
        <v>94</v>
      </c>
      <c r="C90" s="14" t="s">
        <v>0</v>
      </c>
      <c r="D90" s="15">
        <v>45413</v>
      </c>
      <c r="E90" s="16" t="s">
        <v>492</v>
      </c>
      <c r="F90" s="17">
        <v>0</v>
      </c>
      <c r="G90" s="17">
        <v>0</v>
      </c>
      <c r="H90" s="18">
        <v>24155.42</v>
      </c>
      <c r="I90" s="18">
        <v>0</v>
      </c>
      <c r="J90" s="18">
        <v>0</v>
      </c>
      <c r="K90" s="18">
        <v>24155.42</v>
      </c>
      <c r="L90" s="18">
        <v>235.4</v>
      </c>
      <c r="M90" s="18">
        <v>0</v>
      </c>
      <c r="N90" s="18">
        <v>0</v>
      </c>
      <c r="O90" s="18">
        <v>0</v>
      </c>
      <c r="P90" s="18">
        <v>235.4</v>
      </c>
      <c r="Q90" s="18">
        <v>0</v>
      </c>
      <c r="R90" s="18">
        <v>0</v>
      </c>
      <c r="S90" s="18">
        <v>23920.02</v>
      </c>
      <c r="T90" s="18">
        <v>0</v>
      </c>
      <c r="U90" s="18">
        <v>195.66</v>
      </c>
      <c r="V90" s="18">
        <v>0</v>
      </c>
      <c r="W90" s="18">
        <v>0</v>
      </c>
      <c r="X90" s="18">
        <v>195.66</v>
      </c>
      <c r="Y90" s="18">
        <v>0</v>
      </c>
      <c r="Z90" s="18">
        <v>0</v>
      </c>
      <c r="AA90" s="18">
        <v>0</v>
      </c>
      <c r="AB90" s="18">
        <v>42.62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24.41</v>
      </c>
      <c r="AI90" s="18">
        <v>14.93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1.7000000000000001E-2</v>
      </c>
      <c r="AR90" s="18">
        <v>0</v>
      </c>
      <c r="AS90" s="18">
        <v>0</v>
      </c>
      <c r="AT90" s="18">
        <v>0</v>
      </c>
      <c r="AU90" s="18">
        <f t="shared" si="1"/>
        <v>513.03700000000003</v>
      </c>
      <c r="AV90" s="18">
        <v>0</v>
      </c>
      <c r="AW90" s="18">
        <v>0</v>
      </c>
      <c r="AX90" s="19">
        <v>75</v>
      </c>
      <c r="AY90" s="19">
        <v>300</v>
      </c>
      <c r="AZ90" s="18">
        <v>192900</v>
      </c>
      <c r="BA90" s="18">
        <v>48485.69</v>
      </c>
      <c r="BB90" s="20">
        <v>90</v>
      </c>
      <c r="BC90" s="20">
        <v>44.400766494196503</v>
      </c>
      <c r="BD90" s="20">
        <v>9.7200000000000006</v>
      </c>
      <c r="BE90" s="20"/>
      <c r="BF90" s="16" t="s">
        <v>348</v>
      </c>
      <c r="BG90" s="13"/>
      <c r="BH90" s="16" t="s">
        <v>414</v>
      </c>
      <c r="BI90" s="16" t="s">
        <v>466</v>
      </c>
      <c r="BJ90" s="16" t="s">
        <v>467</v>
      </c>
      <c r="BK90" s="16" t="s">
        <v>1</v>
      </c>
      <c r="BL90" s="14" t="s">
        <v>2</v>
      </c>
      <c r="BM90" s="20">
        <v>194493.68262000001</v>
      </c>
      <c r="BN90" s="14" t="s">
        <v>251</v>
      </c>
      <c r="BO90" s="20"/>
      <c r="BP90" s="21">
        <v>38534</v>
      </c>
      <c r="BQ90" s="21">
        <v>47665</v>
      </c>
      <c r="BR90" s="20">
        <v>0</v>
      </c>
      <c r="BS90" s="20">
        <v>42.62</v>
      </c>
      <c r="BT90" s="20">
        <v>0</v>
      </c>
    </row>
    <row r="91" spans="1:72" s="1" customFormat="1" ht="18.2" customHeight="1" x14ac:dyDescent="0.15">
      <c r="A91" s="4">
        <v>89</v>
      </c>
      <c r="B91" s="5" t="s">
        <v>94</v>
      </c>
      <c r="C91" s="5" t="s">
        <v>0</v>
      </c>
      <c r="D91" s="6">
        <v>45413</v>
      </c>
      <c r="E91" s="7" t="s">
        <v>926</v>
      </c>
      <c r="F91" s="8">
        <v>198</v>
      </c>
      <c r="G91" s="8">
        <v>197</v>
      </c>
      <c r="H91" s="9">
        <v>112012.478867</v>
      </c>
      <c r="I91" s="9">
        <v>107465.48113299999</v>
      </c>
      <c r="J91" s="9">
        <v>0</v>
      </c>
      <c r="K91" s="9">
        <v>219477.96</v>
      </c>
      <c r="L91" s="9">
        <v>1091.4100000000001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219477.96</v>
      </c>
      <c r="T91" s="9">
        <v>288279.09999999998</v>
      </c>
      <c r="U91" s="9">
        <v>907.3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289186.40000000002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f t="shared" si="1"/>
        <v>0</v>
      </c>
      <c r="AV91" s="9">
        <v>108556.891133</v>
      </c>
      <c r="AW91" s="9">
        <v>289186.40000000002</v>
      </c>
      <c r="AX91" s="10">
        <v>75</v>
      </c>
      <c r="AY91" s="10">
        <v>300</v>
      </c>
      <c r="AZ91" s="9">
        <v>889999.99</v>
      </c>
      <c r="BA91" s="9">
        <v>224816.72</v>
      </c>
      <c r="BB91" s="11">
        <v>90</v>
      </c>
      <c r="BC91" s="11">
        <v>87.862755047756195</v>
      </c>
      <c r="BD91" s="11">
        <v>9.7200000000000006</v>
      </c>
      <c r="BE91" s="11"/>
      <c r="BF91" s="7" t="s">
        <v>348</v>
      </c>
      <c r="BG91" s="4"/>
      <c r="BH91" s="7" t="s">
        <v>461</v>
      </c>
      <c r="BI91" s="7" t="s">
        <v>462</v>
      </c>
      <c r="BJ91" s="7" t="s">
        <v>927</v>
      </c>
      <c r="BK91" s="7" t="s">
        <v>352</v>
      </c>
      <c r="BL91" s="5" t="s">
        <v>2</v>
      </c>
      <c r="BM91" s="11">
        <v>1784575.2927600001</v>
      </c>
      <c r="BN91" s="5" t="s">
        <v>251</v>
      </c>
      <c r="BO91" s="11"/>
      <c r="BP91" s="12">
        <v>38537</v>
      </c>
      <c r="BQ91" s="12">
        <v>47665</v>
      </c>
      <c r="BR91" s="11">
        <v>64171.19</v>
      </c>
      <c r="BS91" s="11">
        <v>197.64</v>
      </c>
      <c r="BT91" s="11">
        <v>42.36</v>
      </c>
    </row>
    <row r="92" spans="1:72" s="1" customFormat="1" ht="18.2" customHeight="1" x14ac:dyDescent="0.15">
      <c r="A92" s="13">
        <v>90</v>
      </c>
      <c r="B92" s="14" t="s">
        <v>94</v>
      </c>
      <c r="C92" s="14" t="s">
        <v>0</v>
      </c>
      <c r="D92" s="15">
        <v>45413</v>
      </c>
      <c r="E92" s="16" t="s">
        <v>110</v>
      </c>
      <c r="F92" s="17">
        <v>199</v>
      </c>
      <c r="G92" s="17">
        <v>198</v>
      </c>
      <c r="H92" s="18">
        <v>20405.77</v>
      </c>
      <c r="I92" s="18">
        <v>137801.38</v>
      </c>
      <c r="J92" s="18">
        <v>0</v>
      </c>
      <c r="K92" s="18">
        <v>158207.15</v>
      </c>
      <c r="L92" s="18">
        <v>1293.71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158207.15</v>
      </c>
      <c r="T92" s="18">
        <v>148398.43</v>
      </c>
      <c r="U92" s="18">
        <v>144.47999999999999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148542.91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f t="shared" si="1"/>
        <v>0</v>
      </c>
      <c r="AV92" s="18">
        <v>139095.09</v>
      </c>
      <c r="AW92" s="18">
        <v>148542.91</v>
      </c>
      <c r="AX92" s="19">
        <v>15</v>
      </c>
      <c r="AY92" s="19">
        <v>240</v>
      </c>
      <c r="AZ92" s="18">
        <v>655999.98</v>
      </c>
      <c r="BA92" s="18">
        <v>165723.69</v>
      </c>
      <c r="BB92" s="20">
        <v>90</v>
      </c>
      <c r="BC92" s="20">
        <v>85.917972861936605</v>
      </c>
      <c r="BD92" s="20">
        <v>8.5</v>
      </c>
      <c r="BE92" s="20"/>
      <c r="BF92" s="16" t="s">
        <v>348</v>
      </c>
      <c r="BG92" s="13"/>
      <c r="BH92" s="16" t="s">
        <v>493</v>
      </c>
      <c r="BI92" s="16" t="s">
        <v>494</v>
      </c>
      <c r="BJ92" s="16" t="s">
        <v>495</v>
      </c>
      <c r="BK92" s="16" t="s">
        <v>352</v>
      </c>
      <c r="BL92" s="14" t="s">
        <v>2</v>
      </c>
      <c r="BM92" s="20">
        <v>1286382.33665</v>
      </c>
      <c r="BN92" s="14" t="s">
        <v>251</v>
      </c>
      <c r="BO92" s="20"/>
      <c r="BP92" s="21">
        <v>38538</v>
      </c>
      <c r="BQ92" s="21">
        <v>45839</v>
      </c>
      <c r="BR92" s="20">
        <v>74064.899999999994</v>
      </c>
      <c r="BS92" s="20">
        <v>271.58</v>
      </c>
      <c r="BT92" s="20">
        <v>42.37</v>
      </c>
    </row>
    <row r="93" spans="1:72" s="1" customFormat="1" ht="18.2" customHeight="1" x14ac:dyDescent="0.15">
      <c r="A93" s="4">
        <v>91</v>
      </c>
      <c r="B93" s="5" t="s">
        <v>94</v>
      </c>
      <c r="C93" s="5" t="s">
        <v>0</v>
      </c>
      <c r="D93" s="6">
        <v>45413</v>
      </c>
      <c r="E93" s="7" t="s">
        <v>111</v>
      </c>
      <c r="F93" s="8">
        <v>133</v>
      </c>
      <c r="G93" s="8">
        <v>132</v>
      </c>
      <c r="H93" s="9">
        <v>34621.01</v>
      </c>
      <c r="I93" s="9">
        <v>27394.9</v>
      </c>
      <c r="J93" s="9">
        <v>0</v>
      </c>
      <c r="K93" s="9">
        <v>62015.91</v>
      </c>
      <c r="L93" s="9">
        <v>337.26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62015.91</v>
      </c>
      <c r="T93" s="9">
        <v>54755.21</v>
      </c>
      <c r="U93" s="9">
        <v>280.41000000000003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55035.62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f t="shared" si="1"/>
        <v>0</v>
      </c>
      <c r="AV93" s="9">
        <v>27732.16</v>
      </c>
      <c r="AW93" s="9">
        <v>55035.62</v>
      </c>
      <c r="AX93" s="10">
        <v>75</v>
      </c>
      <c r="AY93" s="10">
        <v>300</v>
      </c>
      <c r="AZ93" s="9">
        <v>275200</v>
      </c>
      <c r="BA93" s="9">
        <v>69476.55</v>
      </c>
      <c r="BB93" s="11">
        <v>90</v>
      </c>
      <c r="BC93" s="11">
        <v>80.335478661505206</v>
      </c>
      <c r="BD93" s="11">
        <v>9.7200000000000006</v>
      </c>
      <c r="BE93" s="11"/>
      <c r="BF93" s="7" t="s">
        <v>362</v>
      </c>
      <c r="BG93" s="4"/>
      <c r="BH93" s="7" t="s">
        <v>388</v>
      </c>
      <c r="BI93" s="7" t="s">
        <v>389</v>
      </c>
      <c r="BJ93" s="7" t="s">
        <v>496</v>
      </c>
      <c r="BK93" s="7" t="s">
        <v>352</v>
      </c>
      <c r="BL93" s="5" t="s">
        <v>2</v>
      </c>
      <c r="BM93" s="11">
        <v>504251.36421000003</v>
      </c>
      <c r="BN93" s="5" t="s">
        <v>251</v>
      </c>
      <c r="BO93" s="11"/>
      <c r="BP93" s="12">
        <v>38547</v>
      </c>
      <c r="BQ93" s="12">
        <v>47665</v>
      </c>
      <c r="BR93" s="11">
        <v>14968.89</v>
      </c>
      <c r="BS93" s="11">
        <v>61.09</v>
      </c>
      <c r="BT93" s="11">
        <v>42.37</v>
      </c>
    </row>
    <row r="94" spans="1:72" s="1" customFormat="1" ht="18.2" customHeight="1" x14ac:dyDescent="0.15">
      <c r="A94" s="13">
        <v>92</v>
      </c>
      <c r="B94" s="14" t="s">
        <v>94</v>
      </c>
      <c r="C94" s="14" t="s">
        <v>0</v>
      </c>
      <c r="D94" s="15">
        <v>45413</v>
      </c>
      <c r="E94" s="16" t="s">
        <v>112</v>
      </c>
      <c r="F94" s="17">
        <v>154</v>
      </c>
      <c r="G94" s="17">
        <v>153</v>
      </c>
      <c r="H94" s="18">
        <v>9654.7199999999993</v>
      </c>
      <c r="I94" s="18">
        <v>54044.61</v>
      </c>
      <c r="J94" s="18">
        <v>0</v>
      </c>
      <c r="K94" s="18">
        <v>63699.33</v>
      </c>
      <c r="L94" s="18">
        <v>608.57000000000005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63699.33</v>
      </c>
      <c r="T94" s="18">
        <v>51089.440000000002</v>
      </c>
      <c r="U94" s="18">
        <v>76.400000000000006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51165.84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f t="shared" si="1"/>
        <v>0</v>
      </c>
      <c r="AV94" s="18">
        <v>54653.18</v>
      </c>
      <c r="AW94" s="18">
        <v>51165.84</v>
      </c>
      <c r="AX94" s="19">
        <v>15</v>
      </c>
      <c r="AY94" s="19">
        <v>240</v>
      </c>
      <c r="AZ94" s="18">
        <v>359000</v>
      </c>
      <c r="BA94" s="18">
        <v>73484</v>
      </c>
      <c r="BB94" s="20">
        <v>85.9</v>
      </c>
      <c r="BC94" s="20">
        <v>74.462093067878698</v>
      </c>
      <c r="BD94" s="20">
        <v>9.5</v>
      </c>
      <c r="BE94" s="20"/>
      <c r="BF94" s="16" t="s">
        <v>348</v>
      </c>
      <c r="BG94" s="13"/>
      <c r="BH94" s="16" t="s">
        <v>469</v>
      </c>
      <c r="BI94" s="16" t="s">
        <v>498</v>
      </c>
      <c r="BJ94" s="16" t="s">
        <v>499</v>
      </c>
      <c r="BK94" s="16" t="s">
        <v>352</v>
      </c>
      <c r="BL94" s="14" t="s">
        <v>2</v>
      </c>
      <c r="BM94" s="20">
        <v>517939.25222999998</v>
      </c>
      <c r="BN94" s="14" t="s">
        <v>251</v>
      </c>
      <c r="BO94" s="20"/>
      <c r="BP94" s="21">
        <v>38555</v>
      </c>
      <c r="BQ94" s="21">
        <v>45839</v>
      </c>
      <c r="BR94" s="20">
        <v>19789.73</v>
      </c>
      <c r="BS94" s="20">
        <v>73.16</v>
      </c>
      <c r="BT94" s="20">
        <v>42.33</v>
      </c>
    </row>
    <row r="95" spans="1:72" s="1" customFormat="1" ht="18.2" customHeight="1" x14ac:dyDescent="0.15">
      <c r="A95" s="4">
        <v>93</v>
      </c>
      <c r="B95" s="5" t="s">
        <v>94</v>
      </c>
      <c r="C95" s="5" t="s">
        <v>0</v>
      </c>
      <c r="D95" s="6">
        <v>45413</v>
      </c>
      <c r="E95" s="7" t="s">
        <v>230</v>
      </c>
      <c r="F95" s="8">
        <v>83</v>
      </c>
      <c r="G95" s="8">
        <v>82</v>
      </c>
      <c r="H95" s="9">
        <v>94336.39</v>
      </c>
      <c r="I95" s="9">
        <v>55145.77</v>
      </c>
      <c r="J95" s="9">
        <v>0</v>
      </c>
      <c r="K95" s="9">
        <v>149482.16</v>
      </c>
      <c r="L95" s="9">
        <v>919.05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149482.16</v>
      </c>
      <c r="T95" s="9">
        <v>83113.820000000007</v>
      </c>
      <c r="U95" s="9">
        <v>764.07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83877.89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f t="shared" si="1"/>
        <v>0</v>
      </c>
      <c r="AV95" s="9">
        <v>56064.82</v>
      </c>
      <c r="AW95" s="9">
        <v>83877.89</v>
      </c>
      <c r="AX95" s="10">
        <v>75</v>
      </c>
      <c r="AY95" s="10">
        <v>300</v>
      </c>
      <c r="AZ95" s="9">
        <v>772000</v>
      </c>
      <c r="BA95" s="9">
        <v>189319.47</v>
      </c>
      <c r="BB95" s="11">
        <v>90</v>
      </c>
      <c r="BC95" s="11">
        <v>71.061863843164105</v>
      </c>
      <c r="BD95" s="11">
        <v>9.7200000000000006</v>
      </c>
      <c r="BE95" s="11"/>
      <c r="BF95" s="7" t="s">
        <v>348</v>
      </c>
      <c r="BG95" s="4"/>
      <c r="BH95" s="7" t="s">
        <v>469</v>
      </c>
      <c r="BI95" s="7" t="s">
        <v>470</v>
      </c>
      <c r="BJ95" s="7" t="s">
        <v>500</v>
      </c>
      <c r="BK95" s="7" t="s">
        <v>352</v>
      </c>
      <c r="BL95" s="5" t="s">
        <v>2</v>
      </c>
      <c r="BM95" s="11">
        <v>1215439.4429599999</v>
      </c>
      <c r="BN95" s="5" t="s">
        <v>251</v>
      </c>
      <c r="BO95" s="11"/>
      <c r="BP95" s="12">
        <v>38555</v>
      </c>
      <c r="BQ95" s="12">
        <v>47665</v>
      </c>
      <c r="BR95" s="11">
        <v>28955.41</v>
      </c>
      <c r="BS95" s="11">
        <v>166.44</v>
      </c>
      <c r="BT95" s="11">
        <v>42.34</v>
      </c>
    </row>
    <row r="96" spans="1:72" s="1" customFormat="1" ht="18.2" customHeight="1" x14ac:dyDescent="0.15">
      <c r="A96" s="13">
        <v>94</v>
      </c>
      <c r="B96" s="14" t="s">
        <v>347</v>
      </c>
      <c r="C96" s="14" t="s">
        <v>0</v>
      </c>
      <c r="D96" s="15">
        <v>45413</v>
      </c>
      <c r="E96" s="16" t="s">
        <v>207</v>
      </c>
      <c r="F96" s="17">
        <v>135</v>
      </c>
      <c r="G96" s="17">
        <v>134</v>
      </c>
      <c r="H96" s="18">
        <v>48846.07</v>
      </c>
      <c r="I96" s="18">
        <v>43037.38</v>
      </c>
      <c r="J96" s="18">
        <v>0</v>
      </c>
      <c r="K96" s="18">
        <v>91883.45</v>
      </c>
      <c r="L96" s="18">
        <v>535.04999999999995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91883.45</v>
      </c>
      <c r="T96" s="18">
        <v>84741.42</v>
      </c>
      <c r="U96" s="18">
        <v>411.49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85152.91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f t="shared" si="1"/>
        <v>0</v>
      </c>
      <c r="AV96" s="18">
        <v>43572.43</v>
      </c>
      <c r="AW96" s="18">
        <v>85152.91</v>
      </c>
      <c r="AX96" s="19">
        <v>68</v>
      </c>
      <c r="AY96" s="19">
        <v>300</v>
      </c>
      <c r="AZ96" s="18">
        <v>405060.13</v>
      </c>
      <c r="BA96" s="18">
        <v>103281.08</v>
      </c>
      <c r="BB96" s="20">
        <v>90</v>
      </c>
      <c r="BC96" s="20">
        <v>80.068009552185202</v>
      </c>
      <c r="BD96" s="20">
        <v>10.11</v>
      </c>
      <c r="BE96" s="20"/>
      <c r="BF96" s="16" t="s">
        <v>362</v>
      </c>
      <c r="BG96" s="13"/>
      <c r="BH96" s="16" t="s">
        <v>391</v>
      </c>
      <c r="BI96" s="16" t="s">
        <v>392</v>
      </c>
      <c r="BJ96" s="16" t="s">
        <v>501</v>
      </c>
      <c r="BK96" s="16" t="s">
        <v>352</v>
      </c>
      <c r="BL96" s="14" t="s">
        <v>2</v>
      </c>
      <c r="BM96" s="20">
        <v>747104.33195000002</v>
      </c>
      <c r="BN96" s="14" t="s">
        <v>251</v>
      </c>
      <c r="BO96" s="20"/>
      <c r="BP96" s="21">
        <v>38341</v>
      </c>
      <c r="BQ96" s="21">
        <v>47484</v>
      </c>
      <c r="BR96" s="20">
        <v>15898.82</v>
      </c>
      <c r="BS96" s="20">
        <v>0</v>
      </c>
      <c r="BT96" s="20">
        <v>27.2</v>
      </c>
    </row>
    <row r="97" spans="1:72" s="1" customFormat="1" ht="18.2" customHeight="1" x14ac:dyDescent="0.15">
      <c r="A97" s="4">
        <v>95</v>
      </c>
      <c r="B97" s="5" t="s">
        <v>94</v>
      </c>
      <c r="C97" s="5" t="s">
        <v>0</v>
      </c>
      <c r="D97" s="6">
        <v>45413</v>
      </c>
      <c r="E97" s="7" t="s">
        <v>502</v>
      </c>
      <c r="F97" s="8">
        <v>43</v>
      </c>
      <c r="G97" s="8">
        <v>42</v>
      </c>
      <c r="H97" s="9">
        <v>35454.68</v>
      </c>
      <c r="I97" s="9">
        <v>20047.48</v>
      </c>
      <c r="J97" s="9">
        <v>0</v>
      </c>
      <c r="K97" s="9">
        <v>55502.16</v>
      </c>
      <c r="L97" s="9">
        <v>555.91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55502.16</v>
      </c>
      <c r="T97" s="9">
        <v>16395.45</v>
      </c>
      <c r="U97" s="9">
        <v>292.76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16688.21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f t="shared" si="1"/>
        <v>0</v>
      </c>
      <c r="AV97" s="9">
        <v>20603.39</v>
      </c>
      <c r="AW97" s="9">
        <v>16688.21</v>
      </c>
      <c r="AX97" s="10">
        <v>53</v>
      </c>
      <c r="AY97" s="10">
        <v>300</v>
      </c>
      <c r="AZ97" s="9">
        <v>343791.62</v>
      </c>
      <c r="BA97" s="9">
        <v>94050</v>
      </c>
      <c r="BB97" s="11">
        <v>90</v>
      </c>
      <c r="BC97" s="11">
        <v>53.112114832535902</v>
      </c>
      <c r="BD97" s="11">
        <v>9.91</v>
      </c>
      <c r="BE97" s="11"/>
      <c r="BF97" s="7" t="s">
        <v>348</v>
      </c>
      <c r="BG97" s="4"/>
      <c r="BH97" s="7" t="s">
        <v>469</v>
      </c>
      <c r="BI97" s="7" t="s">
        <v>101</v>
      </c>
      <c r="BJ97" s="7" t="s">
        <v>497</v>
      </c>
      <c r="BK97" s="7" t="s">
        <v>352</v>
      </c>
      <c r="BL97" s="5" t="s">
        <v>2</v>
      </c>
      <c r="BM97" s="11">
        <v>451288.06296000001</v>
      </c>
      <c r="BN97" s="5" t="s">
        <v>251</v>
      </c>
      <c r="BO97" s="11"/>
      <c r="BP97" s="12">
        <v>37887</v>
      </c>
      <c r="BQ97" s="12">
        <v>47019</v>
      </c>
      <c r="BR97" s="11">
        <v>11909.77</v>
      </c>
      <c r="BS97" s="11">
        <v>103.03</v>
      </c>
      <c r="BT97" s="11">
        <v>42.8</v>
      </c>
    </row>
    <row r="98" spans="1:72" s="1" customFormat="1" ht="18.2" customHeight="1" x14ac:dyDescent="0.15">
      <c r="A98" s="13">
        <v>96</v>
      </c>
      <c r="B98" s="14" t="s">
        <v>94</v>
      </c>
      <c r="C98" s="14" t="s">
        <v>0</v>
      </c>
      <c r="D98" s="15">
        <v>45413</v>
      </c>
      <c r="E98" s="16" t="s">
        <v>113</v>
      </c>
      <c r="F98" s="17">
        <v>186</v>
      </c>
      <c r="G98" s="17">
        <v>185</v>
      </c>
      <c r="H98" s="18">
        <v>46006.44</v>
      </c>
      <c r="I98" s="18">
        <v>42988.58</v>
      </c>
      <c r="J98" s="18">
        <v>0</v>
      </c>
      <c r="K98" s="18">
        <v>88995.02</v>
      </c>
      <c r="L98" s="18">
        <v>448.18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88995.02</v>
      </c>
      <c r="T98" s="18">
        <v>109682.08</v>
      </c>
      <c r="U98" s="18">
        <v>372.63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110054.71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f t="shared" si="1"/>
        <v>0</v>
      </c>
      <c r="AV98" s="18">
        <v>43436.76</v>
      </c>
      <c r="AW98" s="18">
        <v>110054.71</v>
      </c>
      <c r="AX98" s="19">
        <v>75</v>
      </c>
      <c r="AY98" s="19">
        <v>300</v>
      </c>
      <c r="AZ98" s="18">
        <v>365999.97</v>
      </c>
      <c r="BA98" s="18">
        <v>92325.95</v>
      </c>
      <c r="BB98" s="20">
        <v>90</v>
      </c>
      <c r="BC98" s="20">
        <v>86.752985482413095</v>
      </c>
      <c r="BD98" s="20">
        <v>9.7200000000000006</v>
      </c>
      <c r="BE98" s="20"/>
      <c r="BF98" s="16" t="s">
        <v>362</v>
      </c>
      <c r="BG98" s="13"/>
      <c r="BH98" s="16" t="s">
        <v>403</v>
      </c>
      <c r="BI98" s="16" t="s">
        <v>464</v>
      </c>
      <c r="BJ98" s="16" t="s">
        <v>503</v>
      </c>
      <c r="BK98" s="16" t="s">
        <v>352</v>
      </c>
      <c r="BL98" s="14" t="s">
        <v>2</v>
      </c>
      <c r="BM98" s="20">
        <v>723618.50762000005</v>
      </c>
      <c r="BN98" s="14" t="s">
        <v>251</v>
      </c>
      <c r="BO98" s="20"/>
      <c r="BP98" s="21">
        <v>38560</v>
      </c>
      <c r="BQ98" s="21">
        <v>47665</v>
      </c>
      <c r="BR98" s="20">
        <v>33232.589999999997</v>
      </c>
      <c r="BS98" s="20">
        <v>81.17</v>
      </c>
      <c r="BT98" s="20">
        <v>42.3</v>
      </c>
    </row>
    <row r="99" spans="1:72" s="1" customFormat="1" ht="18.2" customHeight="1" x14ac:dyDescent="0.15">
      <c r="A99" s="4">
        <v>97</v>
      </c>
      <c r="B99" s="5" t="s">
        <v>347</v>
      </c>
      <c r="C99" s="5" t="s">
        <v>0</v>
      </c>
      <c r="D99" s="6">
        <v>45413</v>
      </c>
      <c r="E99" s="7" t="s">
        <v>504</v>
      </c>
      <c r="F99" s="8">
        <v>4</v>
      </c>
      <c r="G99" s="8">
        <v>5</v>
      </c>
      <c r="H99" s="9">
        <v>45722.080000000002</v>
      </c>
      <c r="I99" s="9">
        <v>2706.08</v>
      </c>
      <c r="J99" s="9">
        <v>0</v>
      </c>
      <c r="K99" s="9">
        <v>48428.160000000003</v>
      </c>
      <c r="L99" s="9">
        <v>528.38</v>
      </c>
      <c r="M99" s="9">
        <v>0</v>
      </c>
      <c r="N99" s="9">
        <v>0</v>
      </c>
      <c r="O99" s="9">
        <v>962.64</v>
      </c>
      <c r="P99" s="9">
        <v>0</v>
      </c>
      <c r="Q99" s="9">
        <v>0</v>
      </c>
      <c r="R99" s="9">
        <v>0</v>
      </c>
      <c r="S99" s="9">
        <v>47465.52</v>
      </c>
      <c r="T99" s="9">
        <v>1969.78</v>
      </c>
      <c r="U99" s="9">
        <v>380.22</v>
      </c>
      <c r="V99" s="9">
        <v>0</v>
      </c>
      <c r="W99" s="9">
        <v>799.1</v>
      </c>
      <c r="X99" s="9">
        <v>0</v>
      </c>
      <c r="Y99" s="9">
        <v>0</v>
      </c>
      <c r="Z99" s="9">
        <v>0</v>
      </c>
      <c r="AA99" s="9">
        <v>1550.9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58</v>
      </c>
      <c r="AN99" s="9">
        <v>0</v>
      </c>
      <c r="AO99" s="9">
        <v>97.12</v>
      </c>
      <c r="AP99" s="9">
        <v>125.42</v>
      </c>
      <c r="AQ99" s="9">
        <v>0</v>
      </c>
      <c r="AR99" s="9">
        <v>0</v>
      </c>
      <c r="AS99" s="9">
        <v>1.23E-3</v>
      </c>
      <c r="AT99" s="9">
        <v>0</v>
      </c>
      <c r="AU99" s="9">
        <f t="shared" si="1"/>
        <v>2042.2787699999999</v>
      </c>
      <c r="AV99" s="9">
        <v>2271.8200000000002</v>
      </c>
      <c r="AW99" s="9">
        <v>1550.9</v>
      </c>
      <c r="AX99" s="10">
        <v>66</v>
      </c>
      <c r="AY99" s="10">
        <v>300</v>
      </c>
      <c r="AZ99" s="9">
        <v>407607</v>
      </c>
      <c r="BA99" s="9">
        <v>100144.48</v>
      </c>
      <c r="BB99" s="11">
        <v>85</v>
      </c>
      <c r="BC99" s="11">
        <v>40.287484642189</v>
      </c>
      <c r="BD99" s="11">
        <v>9.98</v>
      </c>
      <c r="BE99" s="11"/>
      <c r="BF99" s="7" t="s">
        <v>348</v>
      </c>
      <c r="BG99" s="4"/>
      <c r="BH99" s="7" t="s">
        <v>391</v>
      </c>
      <c r="BI99" s="7" t="s">
        <v>505</v>
      </c>
      <c r="BJ99" s="7" t="s">
        <v>506</v>
      </c>
      <c r="BK99" s="7" t="s">
        <v>354</v>
      </c>
      <c r="BL99" s="5" t="s">
        <v>2</v>
      </c>
      <c r="BM99" s="11">
        <v>385942.14312000002</v>
      </c>
      <c r="BN99" s="5" t="s">
        <v>251</v>
      </c>
      <c r="BO99" s="11"/>
      <c r="BP99" s="12">
        <v>38260</v>
      </c>
      <c r="BQ99" s="12">
        <v>47423</v>
      </c>
      <c r="BR99" s="11">
        <v>528.24</v>
      </c>
      <c r="BS99" s="11">
        <v>0</v>
      </c>
      <c r="BT99" s="11">
        <v>27.72</v>
      </c>
    </row>
    <row r="100" spans="1:72" s="1" customFormat="1" ht="18.2" customHeight="1" x14ac:dyDescent="0.15">
      <c r="A100" s="13">
        <v>98</v>
      </c>
      <c r="B100" s="14" t="s">
        <v>94</v>
      </c>
      <c r="C100" s="14" t="s">
        <v>0</v>
      </c>
      <c r="D100" s="15">
        <v>45413</v>
      </c>
      <c r="E100" s="16" t="s">
        <v>114</v>
      </c>
      <c r="F100" s="17">
        <v>189</v>
      </c>
      <c r="G100" s="17">
        <v>188</v>
      </c>
      <c r="H100" s="18">
        <v>135230.5</v>
      </c>
      <c r="I100" s="18">
        <v>129393.5</v>
      </c>
      <c r="J100" s="18">
        <v>0</v>
      </c>
      <c r="K100" s="18">
        <v>264624</v>
      </c>
      <c r="L100" s="18">
        <v>1325.52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264624</v>
      </c>
      <c r="T100" s="18">
        <v>322947.44</v>
      </c>
      <c r="U100" s="18">
        <v>1075.01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324022.45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f t="shared" si="1"/>
        <v>0</v>
      </c>
      <c r="AV100" s="18">
        <v>130719.02</v>
      </c>
      <c r="AW100" s="18">
        <v>324022.45</v>
      </c>
      <c r="AX100" s="19">
        <v>75</v>
      </c>
      <c r="AY100" s="19">
        <v>300</v>
      </c>
      <c r="AZ100" s="18">
        <v>1149999.97</v>
      </c>
      <c r="BA100" s="18">
        <v>273883.09000000003</v>
      </c>
      <c r="BB100" s="20">
        <v>85</v>
      </c>
      <c r="BC100" s="20">
        <v>82.126428469899295</v>
      </c>
      <c r="BD100" s="20">
        <v>9.5399999999999991</v>
      </c>
      <c r="BE100" s="20"/>
      <c r="BF100" s="16" t="s">
        <v>348</v>
      </c>
      <c r="BG100" s="13"/>
      <c r="BH100" s="16" t="s">
        <v>359</v>
      </c>
      <c r="BI100" s="16" t="s">
        <v>482</v>
      </c>
      <c r="BJ100" s="16" t="s">
        <v>507</v>
      </c>
      <c r="BK100" s="16" t="s">
        <v>352</v>
      </c>
      <c r="BL100" s="14" t="s">
        <v>2</v>
      </c>
      <c r="BM100" s="20">
        <v>2151657.7439999999</v>
      </c>
      <c r="BN100" s="14" t="s">
        <v>251</v>
      </c>
      <c r="BO100" s="20"/>
      <c r="BP100" s="21">
        <v>38562</v>
      </c>
      <c r="BQ100" s="21">
        <v>47665</v>
      </c>
      <c r="BR100" s="20">
        <v>96741.09</v>
      </c>
      <c r="BS100" s="20">
        <v>275.18</v>
      </c>
      <c r="BT100" s="20">
        <v>42.29</v>
      </c>
    </row>
    <row r="101" spans="1:72" s="1" customFormat="1" ht="18.2" customHeight="1" x14ac:dyDescent="0.15">
      <c r="A101" s="4">
        <v>99</v>
      </c>
      <c r="B101" s="5" t="s">
        <v>94</v>
      </c>
      <c r="C101" s="5" t="s">
        <v>0</v>
      </c>
      <c r="D101" s="6">
        <v>45413</v>
      </c>
      <c r="E101" s="7" t="s">
        <v>239</v>
      </c>
      <c r="F101" s="8">
        <v>0</v>
      </c>
      <c r="G101" s="8">
        <v>0</v>
      </c>
      <c r="H101" s="9">
        <v>7995.29</v>
      </c>
      <c r="I101" s="9">
        <v>468.05</v>
      </c>
      <c r="J101" s="9">
        <v>0</v>
      </c>
      <c r="K101" s="9">
        <v>8463.34</v>
      </c>
      <c r="L101" s="9">
        <v>471.87</v>
      </c>
      <c r="M101" s="9">
        <v>0</v>
      </c>
      <c r="N101" s="9">
        <v>0</v>
      </c>
      <c r="O101" s="9">
        <v>468.05</v>
      </c>
      <c r="P101" s="9">
        <v>471.87</v>
      </c>
      <c r="Q101" s="9">
        <v>0</v>
      </c>
      <c r="R101" s="9">
        <v>0</v>
      </c>
      <c r="S101" s="9">
        <v>7523.42</v>
      </c>
      <c r="T101" s="9">
        <v>68.91</v>
      </c>
      <c r="U101" s="9">
        <v>65.09</v>
      </c>
      <c r="V101" s="9">
        <v>0</v>
      </c>
      <c r="W101" s="9">
        <v>68.91</v>
      </c>
      <c r="X101" s="9">
        <v>65.09</v>
      </c>
      <c r="Y101" s="9">
        <v>0</v>
      </c>
      <c r="Z101" s="9">
        <v>0</v>
      </c>
      <c r="AA101" s="9">
        <v>0</v>
      </c>
      <c r="AB101" s="9">
        <v>46.28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26.11</v>
      </c>
      <c r="AI101" s="9">
        <v>17.07</v>
      </c>
      <c r="AJ101" s="9">
        <v>46.28</v>
      </c>
      <c r="AK101" s="9">
        <v>0</v>
      </c>
      <c r="AL101" s="9">
        <v>0</v>
      </c>
      <c r="AM101" s="9">
        <v>0</v>
      </c>
      <c r="AN101" s="9">
        <v>0</v>
      </c>
      <c r="AO101" s="9">
        <v>26.11</v>
      </c>
      <c r="AP101" s="9">
        <v>17.05</v>
      </c>
      <c r="AQ101" s="9">
        <v>0.06</v>
      </c>
      <c r="AR101" s="9">
        <v>0</v>
      </c>
      <c r="AS101" s="9">
        <v>0</v>
      </c>
      <c r="AT101" s="9">
        <v>0</v>
      </c>
      <c r="AU101" s="9">
        <f t="shared" si="1"/>
        <v>1252.8800000000001</v>
      </c>
      <c r="AV101" s="9">
        <v>0</v>
      </c>
      <c r="AW101" s="9">
        <v>0</v>
      </c>
      <c r="AX101" s="10">
        <v>16</v>
      </c>
      <c r="AY101" s="10">
        <v>240</v>
      </c>
      <c r="AZ101" s="9">
        <v>224299.97</v>
      </c>
      <c r="BA101" s="9">
        <v>56531.75</v>
      </c>
      <c r="BB101" s="11">
        <v>90</v>
      </c>
      <c r="BC101" s="11">
        <v>11.977478142813601</v>
      </c>
      <c r="BD101" s="11">
        <v>9.77</v>
      </c>
      <c r="BE101" s="11"/>
      <c r="BF101" s="7" t="s">
        <v>362</v>
      </c>
      <c r="BG101" s="4"/>
      <c r="BH101" s="7" t="s">
        <v>493</v>
      </c>
      <c r="BI101" s="7" t="s">
        <v>494</v>
      </c>
      <c r="BJ101" s="7" t="s">
        <v>495</v>
      </c>
      <c r="BK101" s="7" t="s">
        <v>1</v>
      </c>
      <c r="BL101" s="5" t="s">
        <v>2</v>
      </c>
      <c r="BM101" s="11">
        <v>61172.928019999999</v>
      </c>
      <c r="BN101" s="5" t="s">
        <v>251</v>
      </c>
      <c r="BO101" s="11"/>
      <c r="BP101" s="12">
        <v>38565</v>
      </c>
      <c r="BQ101" s="12">
        <v>45870</v>
      </c>
      <c r="BR101" s="11">
        <v>42.28</v>
      </c>
      <c r="BS101" s="11">
        <v>46.28</v>
      </c>
      <c r="BT101" s="11">
        <v>0</v>
      </c>
    </row>
    <row r="102" spans="1:72" s="1" customFormat="1" ht="18.2" customHeight="1" x14ac:dyDescent="0.15">
      <c r="A102" s="13">
        <v>100</v>
      </c>
      <c r="B102" s="14" t="s">
        <v>94</v>
      </c>
      <c r="C102" s="14" t="s">
        <v>0</v>
      </c>
      <c r="D102" s="15">
        <v>45413</v>
      </c>
      <c r="E102" s="16" t="s">
        <v>116</v>
      </c>
      <c r="F102" s="17">
        <v>177</v>
      </c>
      <c r="G102" s="17">
        <v>176</v>
      </c>
      <c r="H102" s="18">
        <v>106360.92</v>
      </c>
      <c r="I102" s="18">
        <v>93567.039999999994</v>
      </c>
      <c r="J102" s="18">
        <v>0</v>
      </c>
      <c r="K102" s="18">
        <v>199927.96</v>
      </c>
      <c r="L102" s="18">
        <v>1010.1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199927.96</v>
      </c>
      <c r="T102" s="18">
        <v>241308.12</v>
      </c>
      <c r="U102" s="18">
        <v>881.85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242189.97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f t="shared" si="1"/>
        <v>0</v>
      </c>
      <c r="AV102" s="18">
        <v>94577.14</v>
      </c>
      <c r="AW102" s="18">
        <v>242189.97</v>
      </c>
      <c r="AX102" s="19">
        <v>76</v>
      </c>
      <c r="AY102" s="19">
        <v>300</v>
      </c>
      <c r="AZ102" s="18">
        <v>829300</v>
      </c>
      <c r="BA102" s="18">
        <v>209013.77</v>
      </c>
      <c r="BB102" s="20">
        <v>90</v>
      </c>
      <c r="BC102" s="20">
        <v>86.087708001248004</v>
      </c>
      <c r="BD102" s="20">
        <v>9.9499999999999993</v>
      </c>
      <c r="BE102" s="20"/>
      <c r="BF102" s="16" t="s">
        <v>362</v>
      </c>
      <c r="BG102" s="13"/>
      <c r="BH102" s="16" t="s">
        <v>403</v>
      </c>
      <c r="BI102" s="16" t="s">
        <v>464</v>
      </c>
      <c r="BJ102" s="16" t="s">
        <v>508</v>
      </c>
      <c r="BK102" s="16" t="s">
        <v>352</v>
      </c>
      <c r="BL102" s="14" t="s">
        <v>2</v>
      </c>
      <c r="BM102" s="20">
        <v>1625614.2427600001</v>
      </c>
      <c r="BN102" s="14" t="s">
        <v>251</v>
      </c>
      <c r="BO102" s="20"/>
      <c r="BP102" s="21">
        <v>38565</v>
      </c>
      <c r="BQ102" s="21">
        <v>47696</v>
      </c>
      <c r="BR102" s="20">
        <v>60435.97</v>
      </c>
      <c r="BS102" s="20">
        <v>150.02000000000001</v>
      </c>
      <c r="BT102" s="20">
        <v>42.27</v>
      </c>
    </row>
    <row r="103" spans="1:72" s="1" customFormat="1" ht="18.2" customHeight="1" x14ac:dyDescent="0.15">
      <c r="A103" s="4">
        <v>101</v>
      </c>
      <c r="B103" s="5" t="s">
        <v>94</v>
      </c>
      <c r="C103" s="5" t="s">
        <v>0</v>
      </c>
      <c r="D103" s="6">
        <v>45413</v>
      </c>
      <c r="E103" s="7" t="s">
        <v>117</v>
      </c>
      <c r="F103" s="8">
        <v>192</v>
      </c>
      <c r="G103" s="8">
        <v>191</v>
      </c>
      <c r="H103" s="9">
        <v>45673.74</v>
      </c>
      <c r="I103" s="9">
        <v>41547.29</v>
      </c>
      <c r="J103" s="9">
        <v>0</v>
      </c>
      <c r="K103" s="9">
        <v>87221.03</v>
      </c>
      <c r="L103" s="9">
        <v>433.72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87221.03</v>
      </c>
      <c r="T103" s="9">
        <v>113668.72</v>
      </c>
      <c r="U103" s="9">
        <v>378.68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114047.4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f t="shared" si="1"/>
        <v>0</v>
      </c>
      <c r="AV103" s="9">
        <v>41981.01</v>
      </c>
      <c r="AW103" s="9">
        <v>114047.4</v>
      </c>
      <c r="AX103" s="10">
        <v>76</v>
      </c>
      <c r="AY103" s="10">
        <v>300</v>
      </c>
      <c r="AZ103" s="9">
        <v>356600</v>
      </c>
      <c r="BA103" s="9">
        <v>89750.55</v>
      </c>
      <c r="BB103" s="11">
        <v>90</v>
      </c>
      <c r="BC103" s="11">
        <v>87.463449527607395</v>
      </c>
      <c r="BD103" s="11">
        <v>9.9499999999999993</v>
      </c>
      <c r="BE103" s="11"/>
      <c r="BF103" s="7" t="s">
        <v>348</v>
      </c>
      <c r="BG103" s="4"/>
      <c r="BH103" s="7" t="s">
        <v>403</v>
      </c>
      <c r="BI103" s="7" t="s">
        <v>464</v>
      </c>
      <c r="BJ103" s="7" t="s">
        <v>509</v>
      </c>
      <c r="BK103" s="7" t="s">
        <v>352</v>
      </c>
      <c r="BL103" s="5" t="s">
        <v>2</v>
      </c>
      <c r="BM103" s="11">
        <v>709194.19493</v>
      </c>
      <c r="BN103" s="5" t="s">
        <v>251</v>
      </c>
      <c r="BO103" s="11"/>
      <c r="BP103" s="12">
        <v>38573</v>
      </c>
      <c r="BQ103" s="12">
        <v>47696</v>
      </c>
      <c r="BR103" s="11">
        <v>30588.47</v>
      </c>
      <c r="BS103" s="11">
        <v>64.42</v>
      </c>
      <c r="BT103" s="11">
        <v>42.21</v>
      </c>
    </row>
    <row r="104" spans="1:72" s="1" customFormat="1" ht="18.2" customHeight="1" x14ac:dyDescent="0.15">
      <c r="A104" s="13">
        <v>102</v>
      </c>
      <c r="B104" s="14" t="s">
        <v>94</v>
      </c>
      <c r="C104" s="14" t="s">
        <v>0</v>
      </c>
      <c r="D104" s="15">
        <v>45413</v>
      </c>
      <c r="E104" s="16" t="s">
        <v>118</v>
      </c>
      <c r="F104" s="17">
        <v>171</v>
      </c>
      <c r="G104" s="17">
        <v>170</v>
      </c>
      <c r="H104" s="18">
        <v>91644.92</v>
      </c>
      <c r="I104" s="18">
        <v>80667.03</v>
      </c>
      <c r="J104" s="18">
        <v>0</v>
      </c>
      <c r="K104" s="18">
        <v>172311.95</v>
      </c>
      <c r="L104" s="18">
        <v>875.67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172311.95</v>
      </c>
      <c r="T104" s="18">
        <v>196030.07999999999</v>
      </c>
      <c r="U104" s="18">
        <v>746.09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196776.17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f t="shared" si="1"/>
        <v>0</v>
      </c>
      <c r="AV104" s="18">
        <v>81542.7</v>
      </c>
      <c r="AW104" s="18">
        <v>196776.17</v>
      </c>
      <c r="AX104" s="19">
        <v>76</v>
      </c>
      <c r="AY104" s="19">
        <v>300</v>
      </c>
      <c r="AZ104" s="18">
        <v>782999.98</v>
      </c>
      <c r="BA104" s="18">
        <v>181702.36</v>
      </c>
      <c r="BB104" s="20">
        <v>83.01</v>
      </c>
      <c r="BC104" s="20">
        <v>78.720028564846402</v>
      </c>
      <c r="BD104" s="20">
        <v>9.77</v>
      </c>
      <c r="BE104" s="20"/>
      <c r="BF104" s="16" t="s">
        <v>362</v>
      </c>
      <c r="BG104" s="13"/>
      <c r="BH104" s="16" t="s">
        <v>363</v>
      </c>
      <c r="BI104" s="16" t="s">
        <v>364</v>
      </c>
      <c r="BJ104" s="16" t="s">
        <v>485</v>
      </c>
      <c r="BK104" s="16" t="s">
        <v>352</v>
      </c>
      <c r="BL104" s="14" t="s">
        <v>2</v>
      </c>
      <c r="BM104" s="20">
        <v>1401068.46545</v>
      </c>
      <c r="BN104" s="14" t="s">
        <v>251</v>
      </c>
      <c r="BO104" s="20"/>
      <c r="BP104" s="21">
        <v>38579</v>
      </c>
      <c r="BQ104" s="21">
        <v>47696</v>
      </c>
      <c r="BR104" s="20">
        <v>44296.95</v>
      </c>
      <c r="BS104" s="20">
        <v>153.38</v>
      </c>
      <c r="BT104" s="20">
        <v>42.19</v>
      </c>
    </row>
    <row r="105" spans="1:72" s="1" customFormat="1" ht="18.2" customHeight="1" x14ac:dyDescent="0.15">
      <c r="A105" s="4">
        <v>103</v>
      </c>
      <c r="B105" s="5" t="s">
        <v>94</v>
      </c>
      <c r="C105" s="5" t="s">
        <v>0</v>
      </c>
      <c r="D105" s="6">
        <v>45413</v>
      </c>
      <c r="E105" s="7" t="s">
        <v>119</v>
      </c>
      <c r="F105" s="8">
        <v>194</v>
      </c>
      <c r="G105" s="8">
        <v>193</v>
      </c>
      <c r="H105" s="9">
        <v>47234.62</v>
      </c>
      <c r="I105" s="9">
        <v>43931.81</v>
      </c>
      <c r="J105" s="9">
        <v>0</v>
      </c>
      <c r="K105" s="9">
        <v>91166.43</v>
      </c>
      <c r="L105" s="9">
        <v>451.31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91166.43</v>
      </c>
      <c r="T105" s="9">
        <v>118223.09</v>
      </c>
      <c r="U105" s="9">
        <v>384.54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118607.63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f t="shared" si="1"/>
        <v>0</v>
      </c>
      <c r="AV105" s="9">
        <v>44383.12</v>
      </c>
      <c r="AW105" s="9">
        <v>118607.63</v>
      </c>
      <c r="AX105" s="10">
        <v>76</v>
      </c>
      <c r="AY105" s="10">
        <v>300</v>
      </c>
      <c r="AZ105" s="9">
        <v>400199.98</v>
      </c>
      <c r="BA105" s="9">
        <v>93648.98</v>
      </c>
      <c r="BB105" s="11">
        <v>83.74</v>
      </c>
      <c r="BC105" s="11">
        <v>81.520128123125303</v>
      </c>
      <c r="BD105" s="11">
        <v>9.77</v>
      </c>
      <c r="BE105" s="11"/>
      <c r="BF105" s="7" t="s">
        <v>348</v>
      </c>
      <c r="BG105" s="4"/>
      <c r="BH105" s="7" t="s">
        <v>403</v>
      </c>
      <c r="BI105" s="7" t="s">
        <v>464</v>
      </c>
      <c r="BJ105" s="7" t="s">
        <v>509</v>
      </c>
      <c r="BK105" s="7" t="s">
        <v>352</v>
      </c>
      <c r="BL105" s="5" t="s">
        <v>2</v>
      </c>
      <c r="BM105" s="11">
        <v>741274.24233000004</v>
      </c>
      <c r="BN105" s="5" t="s">
        <v>251</v>
      </c>
      <c r="BO105" s="11"/>
      <c r="BP105" s="12">
        <v>38587</v>
      </c>
      <c r="BQ105" s="12">
        <v>47696</v>
      </c>
      <c r="BR105" s="11">
        <v>34503.19</v>
      </c>
      <c r="BS105" s="11">
        <v>79.06</v>
      </c>
      <c r="BT105" s="11">
        <v>42.18</v>
      </c>
    </row>
    <row r="106" spans="1:72" s="1" customFormat="1" ht="18.2" customHeight="1" x14ac:dyDescent="0.15">
      <c r="A106" s="13">
        <v>104</v>
      </c>
      <c r="B106" s="14" t="s">
        <v>94</v>
      </c>
      <c r="C106" s="14" t="s">
        <v>0</v>
      </c>
      <c r="D106" s="15">
        <v>45413</v>
      </c>
      <c r="E106" s="16" t="s">
        <v>120</v>
      </c>
      <c r="F106" s="17">
        <v>140</v>
      </c>
      <c r="G106" s="17">
        <v>139</v>
      </c>
      <c r="H106" s="18">
        <v>51431.72</v>
      </c>
      <c r="I106" s="18">
        <v>40366.81</v>
      </c>
      <c r="J106" s="18">
        <v>0</v>
      </c>
      <c r="K106" s="18">
        <v>91798.53</v>
      </c>
      <c r="L106" s="18">
        <v>488.48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91798.53</v>
      </c>
      <c r="T106" s="18">
        <v>87719.19</v>
      </c>
      <c r="U106" s="18">
        <v>426.42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88145.61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f t="shared" si="1"/>
        <v>0</v>
      </c>
      <c r="AV106" s="18">
        <v>40855.29</v>
      </c>
      <c r="AW106" s="18">
        <v>88145.61</v>
      </c>
      <c r="AX106" s="19">
        <v>76</v>
      </c>
      <c r="AY106" s="19">
        <v>300</v>
      </c>
      <c r="AZ106" s="18">
        <v>401999.96</v>
      </c>
      <c r="BA106" s="18">
        <v>101073.55</v>
      </c>
      <c r="BB106" s="20">
        <v>90</v>
      </c>
      <c r="BC106" s="20">
        <v>81.741144938512605</v>
      </c>
      <c r="BD106" s="20">
        <v>9.9499999999999993</v>
      </c>
      <c r="BE106" s="20"/>
      <c r="BF106" s="16" t="s">
        <v>348</v>
      </c>
      <c r="BG106" s="13"/>
      <c r="BH106" s="16" t="s">
        <v>377</v>
      </c>
      <c r="BI106" s="16" t="s">
        <v>378</v>
      </c>
      <c r="BJ106" s="16" t="s">
        <v>486</v>
      </c>
      <c r="BK106" s="16" t="s">
        <v>352</v>
      </c>
      <c r="BL106" s="14" t="s">
        <v>2</v>
      </c>
      <c r="BM106" s="20">
        <v>746413.84742999997</v>
      </c>
      <c r="BN106" s="14" t="s">
        <v>251</v>
      </c>
      <c r="BO106" s="20"/>
      <c r="BP106" s="21">
        <v>38594</v>
      </c>
      <c r="BQ106" s="21">
        <v>47696</v>
      </c>
      <c r="BR106" s="20">
        <v>15273.46</v>
      </c>
      <c r="BS106" s="20">
        <v>44.34</v>
      </c>
      <c r="BT106" s="20">
        <v>42.16</v>
      </c>
    </row>
    <row r="107" spans="1:72" s="1" customFormat="1" ht="18.2" customHeight="1" x14ac:dyDescent="0.15">
      <c r="A107" s="4">
        <v>105</v>
      </c>
      <c r="B107" s="5" t="s">
        <v>94</v>
      </c>
      <c r="C107" s="5" t="s">
        <v>0</v>
      </c>
      <c r="D107" s="6">
        <v>45413</v>
      </c>
      <c r="E107" s="7" t="s">
        <v>121</v>
      </c>
      <c r="F107" s="8">
        <v>196</v>
      </c>
      <c r="G107" s="8">
        <v>195</v>
      </c>
      <c r="H107" s="9">
        <v>83565.94</v>
      </c>
      <c r="I107" s="9">
        <v>77662.28</v>
      </c>
      <c r="J107" s="9">
        <v>0</v>
      </c>
      <c r="K107" s="9">
        <v>161228.22</v>
      </c>
      <c r="L107" s="9">
        <v>788.2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161228.22</v>
      </c>
      <c r="T107" s="9">
        <v>208138.76</v>
      </c>
      <c r="U107" s="9">
        <v>671.27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208810.03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f t="shared" si="1"/>
        <v>0</v>
      </c>
      <c r="AV107" s="9">
        <v>78450.48</v>
      </c>
      <c r="AW107" s="9">
        <v>208810.03</v>
      </c>
      <c r="AX107" s="10">
        <v>77</v>
      </c>
      <c r="AY107" s="10">
        <v>300</v>
      </c>
      <c r="AZ107" s="9">
        <v>691499.98</v>
      </c>
      <c r="BA107" s="9">
        <v>165201.20000000001</v>
      </c>
      <c r="BB107" s="11">
        <v>85.54</v>
      </c>
      <c r="BC107" s="11">
        <v>83.482819366929505</v>
      </c>
      <c r="BD107" s="11">
        <v>9.64</v>
      </c>
      <c r="BE107" s="11"/>
      <c r="BF107" s="7" t="s">
        <v>362</v>
      </c>
      <c r="BG107" s="4"/>
      <c r="BH107" s="7" t="s">
        <v>391</v>
      </c>
      <c r="BI107" s="7" t="s">
        <v>505</v>
      </c>
      <c r="BJ107" s="7" t="s">
        <v>511</v>
      </c>
      <c r="BK107" s="7" t="s">
        <v>352</v>
      </c>
      <c r="BL107" s="5" t="s">
        <v>2</v>
      </c>
      <c r="BM107" s="11">
        <v>1310946.6568199999</v>
      </c>
      <c r="BN107" s="5" t="s">
        <v>251</v>
      </c>
      <c r="BO107" s="11"/>
      <c r="BP107" s="12">
        <v>38600</v>
      </c>
      <c r="BQ107" s="12">
        <v>47727</v>
      </c>
      <c r="BR107" s="11">
        <v>50286.5</v>
      </c>
      <c r="BS107" s="11">
        <v>154.47</v>
      </c>
      <c r="BT107" s="11">
        <v>42.15</v>
      </c>
    </row>
    <row r="108" spans="1:72" s="1" customFormat="1" ht="18.2" customHeight="1" x14ac:dyDescent="0.15">
      <c r="A108" s="13">
        <v>106</v>
      </c>
      <c r="B108" s="14" t="s">
        <v>94</v>
      </c>
      <c r="C108" s="14" t="s">
        <v>0</v>
      </c>
      <c r="D108" s="15">
        <v>45413</v>
      </c>
      <c r="E108" s="16" t="s">
        <v>122</v>
      </c>
      <c r="F108" s="17">
        <v>163</v>
      </c>
      <c r="G108" s="17">
        <v>162</v>
      </c>
      <c r="H108" s="18">
        <v>105415.22</v>
      </c>
      <c r="I108" s="18">
        <v>90170.81</v>
      </c>
      <c r="J108" s="18">
        <v>0</v>
      </c>
      <c r="K108" s="18">
        <v>195586.03</v>
      </c>
      <c r="L108" s="18">
        <v>994.26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195586.03</v>
      </c>
      <c r="T108" s="18">
        <v>209918.7</v>
      </c>
      <c r="U108" s="18">
        <v>846.78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210765.48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f t="shared" si="1"/>
        <v>0</v>
      </c>
      <c r="AV108" s="18">
        <v>91165.07</v>
      </c>
      <c r="AW108" s="18">
        <v>210765.48</v>
      </c>
      <c r="AX108" s="19">
        <v>77</v>
      </c>
      <c r="AY108" s="19">
        <v>300</v>
      </c>
      <c r="AZ108" s="18">
        <v>829300</v>
      </c>
      <c r="BA108" s="18">
        <v>208392.31</v>
      </c>
      <c r="BB108" s="20">
        <v>90</v>
      </c>
      <c r="BC108" s="20">
        <v>84.469252728183704</v>
      </c>
      <c r="BD108" s="20">
        <v>9.64</v>
      </c>
      <c r="BE108" s="20"/>
      <c r="BF108" s="16" t="s">
        <v>362</v>
      </c>
      <c r="BG108" s="13"/>
      <c r="BH108" s="16" t="s">
        <v>403</v>
      </c>
      <c r="BI108" s="16" t="s">
        <v>464</v>
      </c>
      <c r="BJ108" s="16" t="s">
        <v>513</v>
      </c>
      <c r="BK108" s="16" t="s">
        <v>352</v>
      </c>
      <c r="BL108" s="14" t="s">
        <v>2</v>
      </c>
      <c r="BM108" s="20">
        <v>1590310.0099299999</v>
      </c>
      <c r="BN108" s="14" t="s">
        <v>251</v>
      </c>
      <c r="BO108" s="20"/>
      <c r="BP108" s="21">
        <v>38608</v>
      </c>
      <c r="BQ108" s="21">
        <v>47727</v>
      </c>
      <c r="BR108" s="20">
        <v>63337.78</v>
      </c>
      <c r="BS108" s="20">
        <v>194.85</v>
      </c>
      <c r="BT108" s="20">
        <v>42.14</v>
      </c>
    </row>
    <row r="109" spans="1:72" s="1" customFormat="1" ht="18.2" customHeight="1" x14ac:dyDescent="0.15">
      <c r="A109" s="4">
        <v>107</v>
      </c>
      <c r="B109" s="5" t="s">
        <v>94</v>
      </c>
      <c r="C109" s="5" t="s">
        <v>0</v>
      </c>
      <c r="D109" s="6">
        <v>45413</v>
      </c>
      <c r="E109" s="7" t="s">
        <v>123</v>
      </c>
      <c r="F109" s="8">
        <v>155</v>
      </c>
      <c r="G109" s="8">
        <v>154</v>
      </c>
      <c r="H109" s="9">
        <v>41922.559999999998</v>
      </c>
      <c r="I109" s="9">
        <v>43734.6</v>
      </c>
      <c r="J109" s="9">
        <v>0</v>
      </c>
      <c r="K109" s="9">
        <v>85657.16</v>
      </c>
      <c r="L109" s="9">
        <v>494.41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85657.16</v>
      </c>
      <c r="T109" s="9">
        <v>84552.89</v>
      </c>
      <c r="U109" s="9">
        <v>336.75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84889.64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f t="shared" si="1"/>
        <v>0</v>
      </c>
      <c r="AV109" s="9">
        <v>44229.01</v>
      </c>
      <c r="AW109" s="9">
        <v>84889.64</v>
      </c>
      <c r="AX109" s="10">
        <v>65</v>
      </c>
      <c r="AY109" s="10">
        <v>300</v>
      </c>
      <c r="AZ109" s="9">
        <v>374399.98</v>
      </c>
      <c r="BA109" s="9">
        <v>94081.85</v>
      </c>
      <c r="BB109" s="11">
        <v>90</v>
      </c>
      <c r="BC109" s="11">
        <v>81.940824930632203</v>
      </c>
      <c r="BD109" s="11">
        <v>9.64</v>
      </c>
      <c r="BE109" s="11"/>
      <c r="BF109" s="7" t="s">
        <v>362</v>
      </c>
      <c r="BG109" s="4"/>
      <c r="BH109" s="7" t="s">
        <v>403</v>
      </c>
      <c r="BI109" s="7" t="s">
        <v>464</v>
      </c>
      <c r="BJ109" s="7" t="s">
        <v>509</v>
      </c>
      <c r="BK109" s="7" t="s">
        <v>352</v>
      </c>
      <c r="BL109" s="5" t="s">
        <v>2</v>
      </c>
      <c r="BM109" s="11">
        <v>696478.36795999995</v>
      </c>
      <c r="BN109" s="5" t="s">
        <v>251</v>
      </c>
      <c r="BO109" s="11"/>
      <c r="BP109" s="12">
        <v>38608</v>
      </c>
      <c r="BQ109" s="12">
        <v>47727</v>
      </c>
      <c r="BR109" s="11">
        <v>29328.36</v>
      </c>
      <c r="BS109" s="11">
        <v>87.98</v>
      </c>
      <c r="BT109" s="11">
        <v>42.14</v>
      </c>
    </row>
    <row r="110" spans="1:72" s="1" customFormat="1" ht="18.2" customHeight="1" x14ac:dyDescent="0.15">
      <c r="A110" s="13">
        <v>108</v>
      </c>
      <c r="B110" s="14" t="s">
        <v>94</v>
      </c>
      <c r="C110" s="14" t="s">
        <v>0</v>
      </c>
      <c r="D110" s="15">
        <v>45413</v>
      </c>
      <c r="E110" s="16" t="s">
        <v>514</v>
      </c>
      <c r="F110" s="17">
        <v>0</v>
      </c>
      <c r="G110" s="17">
        <v>0</v>
      </c>
      <c r="H110" s="18">
        <v>46634.17</v>
      </c>
      <c r="I110" s="18">
        <v>0</v>
      </c>
      <c r="J110" s="18">
        <v>0</v>
      </c>
      <c r="K110" s="18">
        <v>46634.17</v>
      </c>
      <c r="L110" s="18">
        <v>487.14</v>
      </c>
      <c r="M110" s="18">
        <v>0</v>
      </c>
      <c r="N110" s="18">
        <v>0</v>
      </c>
      <c r="O110" s="18">
        <v>0</v>
      </c>
      <c r="P110" s="18">
        <v>487.14</v>
      </c>
      <c r="Q110" s="18">
        <v>59.87</v>
      </c>
      <c r="R110" s="18">
        <v>0</v>
      </c>
      <c r="S110" s="18">
        <v>46087.16</v>
      </c>
      <c r="T110" s="18">
        <v>0</v>
      </c>
      <c r="U110" s="18">
        <v>367.16</v>
      </c>
      <c r="V110" s="18">
        <v>0</v>
      </c>
      <c r="W110" s="18">
        <v>0</v>
      </c>
      <c r="X110" s="18">
        <v>367.16</v>
      </c>
      <c r="Y110" s="18">
        <v>0</v>
      </c>
      <c r="Z110" s="18">
        <v>0</v>
      </c>
      <c r="AA110" s="18">
        <v>0</v>
      </c>
      <c r="AB110" s="18">
        <v>104.01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49.39</v>
      </c>
      <c r="AI110" s="18">
        <v>29.64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4.8000000000000001E-2</v>
      </c>
      <c r="AR110" s="18">
        <v>0</v>
      </c>
      <c r="AS110" s="18">
        <v>0</v>
      </c>
      <c r="AT110" s="18">
        <v>0</v>
      </c>
      <c r="AU110" s="18">
        <f t="shared" si="1"/>
        <v>1097.258</v>
      </c>
      <c r="AV110" s="18">
        <v>0</v>
      </c>
      <c r="AW110" s="18">
        <v>0</v>
      </c>
      <c r="AX110" s="19">
        <v>77</v>
      </c>
      <c r="AY110" s="19">
        <v>300</v>
      </c>
      <c r="AZ110" s="18">
        <v>420000</v>
      </c>
      <c r="BA110" s="18">
        <v>98092.07</v>
      </c>
      <c r="BB110" s="20">
        <v>83.65</v>
      </c>
      <c r="BC110" s="20">
        <v>39.301759398083902</v>
      </c>
      <c r="BD110" s="20">
        <v>9.4600000000000009</v>
      </c>
      <c r="BE110" s="20"/>
      <c r="BF110" s="16" t="s">
        <v>348</v>
      </c>
      <c r="BG110" s="13"/>
      <c r="BH110" s="16" t="s">
        <v>391</v>
      </c>
      <c r="BI110" s="16" t="s">
        <v>392</v>
      </c>
      <c r="BJ110" s="16" t="s">
        <v>515</v>
      </c>
      <c r="BK110" s="16" t="s">
        <v>1</v>
      </c>
      <c r="BL110" s="14" t="s">
        <v>2</v>
      </c>
      <c r="BM110" s="20">
        <v>374734.69796000002</v>
      </c>
      <c r="BN110" s="14" t="s">
        <v>251</v>
      </c>
      <c r="BO110" s="20"/>
      <c r="BP110" s="21">
        <v>38609</v>
      </c>
      <c r="BQ110" s="21">
        <v>47727</v>
      </c>
      <c r="BR110" s="20">
        <v>0</v>
      </c>
      <c r="BS110" s="20">
        <v>104.01</v>
      </c>
      <c r="BT110" s="20">
        <v>0</v>
      </c>
    </row>
    <row r="111" spans="1:72" s="1" customFormat="1" ht="18.2" customHeight="1" x14ac:dyDescent="0.15">
      <c r="A111" s="4">
        <v>109</v>
      </c>
      <c r="B111" s="5" t="s">
        <v>94</v>
      </c>
      <c r="C111" s="5" t="s">
        <v>0</v>
      </c>
      <c r="D111" s="6">
        <v>45413</v>
      </c>
      <c r="E111" s="7" t="s">
        <v>124</v>
      </c>
      <c r="F111" s="8">
        <v>143</v>
      </c>
      <c r="G111" s="8">
        <v>142</v>
      </c>
      <c r="H111" s="9">
        <v>124423.93</v>
      </c>
      <c r="I111" s="9">
        <v>101052.59</v>
      </c>
      <c r="J111" s="9">
        <v>0</v>
      </c>
      <c r="K111" s="9">
        <v>225476.52</v>
      </c>
      <c r="L111" s="9">
        <v>1180.8800000000001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225476.52</v>
      </c>
      <c r="T111" s="9">
        <v>207811.85</v>
      </c>
      <c r="U111" s="9">
        <v>980.81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208792.66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f t="shared" si="1"/>
        <v>0</v>
      </c>
      <c r="AV111" s="9">
        <v>102233.47</v>
      </c>
      <c r="AW111" s="9">
        <v>208792.66</v>
      </c>
      <c r="AX111" s="10">
        <v>77</v>
      </c>
      <c r="AY111" s="10">
        <v>300</v>
      </c>
      <c r="AZ111" s="9">
        <v>1045999.97</v>
      </c>
      <c r="BA111" s="9">
        <v>248208.08</v>
      </c>
      <c r="BB111" s="11">
        <v>85</v>
      </c>
      <c r="BC111" s="11">
        <v>77.215472598635799</v>
      </c>
      <c r="BD111" s="11">
        <v>9.4600000000000009</v>
      </c>
      <c r="BE111" s="11"/>
      <c r="BF111" s="7" t="s">
        <v>362</v>
      </c>
      <c r="BG111" s="4"/>
      <c r="BH111" s="7" t="s">
        <v>414</v>
      </c>
      <c r="BI111" s="7" t="s">
        <v>415</v>
      </c>
      <c r="BJ111" s="7" t="s">
        <v>424</v>
      </c>
      <c r="BK111" s="7" t="s">
        <v>352</v>
      </c>
      <c r="BL111" s="5" t="s">
        <v>2</v>
      </c>
      <c r="BM111" s="11">
        <v>1833349.58412</v>
      </c>
      <c r="BN111" s="5" t="s">
        <v>251</v>
      </c>
      <c r="BO111" s="11"/>
      <c r="BP111" s="12">
        <v>38615</v>
      </c>
      <c r="BQ111" s="12">
        <v>47727</v>
      </c>
      <c r="BR111" s="11">
        <v>54755.18</v>
      </c>
      <c r="BS111" s="11">
        <v>263.19</v>
      </c>
      <c r="BT111" s="11">
        <v>42.14</v>
      </c>
    </row>
    <row r="112" spans="1:72" s="1" customFormat="1" ht="18.2" customHeight="1" x14ac:dyDescent="0.15">
      <c r="A112" s="13">
        <v>110</v>
      </c>
      <c r="B112" s="14" t="s">
        <v>94</v>
      </c>
      <c r="C112" s="14" t="s">
        <v>0</v>
      </c>
      <c r="D112" s="15">
        <v>45413</v>
      </c>
      <c r="E112" s="16" t="s">
        <v>125</v>
      </c>
      <c r="F112" s="17">
        <v>147</v>
      </c>
      <c r="G112" s="17">
        <v>147</v>
      </c>
      <c r="H112" s="18">
        <v>0</v>
      </c>
      <c r="I112" s="18">
        <v>65905.820000000007</v>
      </c>
      <c r="J112" s="18">
        <v>0</v>
      </c>
      <c r="K112" s="18">
        <v>65905.820000000007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65905.820000000007</v>
      </c>
      <c r="T112" s="18">
        <v>44915.88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44915.88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f t="shared" si="1"/>
        <v>0</v>
      </c>
      <c r="AV112" s="18">
        <v>65905.820000000007</v>
      </c>
      <c r="AW112" s="18">
        <v>44915.88</v>
      </c>
      <c r="AX112" s="19">
        <v>0</v>
      </c>
      <c r="AY112" s="19">
        <v>180</v>
      </c>
      <c r="AZ112" s="18">
        <v>290199.99</v>
      </c>
      <c r="BA112" s="18">
        <v>72910.070000000007</v>
      </c>
      <c r="BB112" s="20">
        <v>90</v>
      </c>
      <c r="BC112" s="20">
        <v>81.353972091920895</v>
      </c>
      <c r="BD112" s="20">
        <v>9.33</v>
      </c>
      <c r="BE112" s="20"/>
      <c r="BF112" s="16" t="s">
        <v>362</v>
      </c>
      <c r="BG112" s="13"/>
      <c r="BH112" s="16" t="s">
        <v>418</v>
      </c>
      <c r="BI112" s="16" t="s">
        <v>420</v>
      </c>
      <c r="BJ112" s="16" t="s">
        <v>516</v>
      </c>
      <c r="BK112" s="16" t="s">
        <v>352</v>
      </c>
      <c r="BL112" s="14" t="s">
        <v>2</v>
      </c>
      <c r="BM112" s="20">
        <v>535880.22242000001</v>
      </c>
      <c r="BN112" s="14" t="s">
        <v>251</v>
      </c>
      <c r="BO112" s="20"/>
      <c r="BP112" s="21">
        <v>38617</v>
      </c>
      <c r="BQ112" s="21">
        <v>44075</v>
      </c>
      <c r="BR112" s="20">
        <v>19783.07</v>
      </c>
      <c r="BS112" s="20">
        <v>0</v>
      </c>
      <c r="BT112" s="20">
        <v>52.62</v>
      </c>
    </row>
    <row r="113" spans="1:72" s="1" customFormat="1" ht="18.2" customHeight="1" x14ac:dyDescent="0.15">
      <c r="A113" s="4">
        <v>111</v>
      </c>
      <c r="B113" s="5" t="s">
        <v>94</v>
      </c>
      <c r="C113" s="5" t="s">
        <v>0</v>
      </c>
      <c r="D113" s="6">
        <v>45413</v>
      </c>
      <c r="E113" s="7" t="s">
        <v>126</v>
      </c>
      <c r="F113" s="8">
        <v>144</v>
      </c>
      <c r="G113" s="8">
        <v>143</v>
      </c>
      <c r="H113" s="9">
        <v>58458.98</v>
      </c>
      <c r="I113" s="9">
        <v>46948.800000000003</v>
      </c>
      <c r="J113" s="9">
        <v>0</v>
      </c>
      <c r="K113" s="9">
        <v>105407.78</v>
      </c>
      <c r="L113" s="9">
        <v>551.4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105407.78</v>
      </c>
      <c r="T113" s="9">
        <v>99611.23</v>
      </c>
      <c r="U113" s="9">
        <v>469.59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100080.82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f t="shared" si="1"/>
        <v>0</v>
      </c>
      <c r="AV113" s="9">
        <v>47500.2</v>
      </c>
      <c r="AW113" s="9">
        <v>100080.82</v>
      </c>
      <c r="AX113" s="10">
        <v>77</v>
      </c>
      <c r="AY113" s="10">
        <v>300</v>
      </c>
      <c r="AZ113" s="9">
        <v>470700</v>
      </c>
      <c r="BA113" s="9">
        <v>115568.36</v>
      </c>
      <c r="BB113" s="11">
        <v>90</v>
      </c>
      <c r="BC113" s="11">
        <v>82.087348128847694</v>
      </c>
      <c r="BD113" s="11">
        <v>9.64</v>
      </c>
      <c r="BE113" s="11"/>
      <c r="BF113" s="7" t="s">
        <v>348</v>
      </c>
      <c r="BG113" s="4"/>
      <c r="BH113" s="7" t="s">
        <v>359</v>
      </c>
      <c r="BI113" s="7" t="s">
        <v>517</v>
      </c>
      <c r="BJ113" s="7" t="s">
        <v>518</v>
      </c>
      <c r="BK113" s="7" t="s">
        <v>352</v>
      </c>
      <c r="BL113" s="5" t="s">
        <v>2</v>
      </c>
      <c r="BM113" s="11">
        <v>857070.65917999996</v>
      </c>
      <c r="BN113" s="5" t="s">
        <v>251</v>
      </c>
      <c r="BO113" s="11"/>
      <c r="BP113" s="12">
        <v>38618</v>
      </c>
      <c r="BQ113" s="12">
        <v>47727</v>
      </c>
      <c r="BR113" s="11">
        <v>32666.47</v>
      </c>
      <c r="BS113" s="11">
        <v>108.06</v>
      </c>
      <c r="BT113" s="11">
        <v>42.13</v>
      </c>
    </row>
    <row r="114" spans="1:72" s="1" customFormat="1" ht="18.2" customHeight="1" x14ac:dyDescent="0.15">
      <c r="A114" s="13">
        <v>112</v>
      </c>
      <c r="B114" s="14" t="s">
        <v>94</v>
      </c>
      <c r="C114" s="14" t="s">
        <v>0</v>
      </c>
      <c r="D114" s="15">
        <v>45413</v>
      </c>
      <c r="E114" s="16" t="s">
        <v>519</v>
      </c>
      <c r="F114" s="17">
        <v>0</v>
      </c>
      <c r="G114" s="17">
        <v>0</v>
      </c>
      <c r="H114" s="18">
        <v>32731.99</v>
      </c>
      <c r="I114" s="18">
        <v>309.27999999999997</v>
      </c>
      <c r="J114" s="18">
        <v>0</v>
      </c>
      <c r="K114" s="18">
        <v>33041.269999999997</v>
      </c>
      <c r="L114" s="18">
        <v>311.77</v>
      </c>
      <c r="M114" s="18">
        <v>0</v>
      </c>
      <c r="N114" s="18">
        <v>0</v>
      </c>
      <c r="O114" s="18">
        <v>309.27999999999997</v>
      </c>
      <c r="P114" s="18">
        <v>0</v>
      </c>
      <c r="Q114" s="18">
        <v>0</v>
      </c>
      <c r="R114" s="18">
        <v>0</v>
      </c>
      <c r="S114" s="18">
        <v>32731.99</v>
      </c>
      <c r="T114" s="18">
        <v>267.8</v>
      </c>
      <c r="U114" s="18">
        <v>265.31</v>
      </c>
      <c r="V114" s="18">
        <v>0</v>
      </c>
      <c r="W114" s="18">
        <v>267.8</v>
      </c>
      <c r="X114" s="18">
        <v>0</v>
      </c>
      <c r="Y114" s="18">
        <v>0</v>
      </c>
      <c r="Z114" s="18">
        <v>0</v>
      </c>
      <c r="AA114" s="18">
        <v>265.31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0.04</v>
      </c>
      <c r="AJ114" s="18">
        <v>61.07</v>
      </c>
      <c r="AK114" s="18">
        <v>0</v>
      </c>
      <c r="AL114" s="18">
        <v>0</v>
      </c>
      <c r="AM114" s="18">
        <v>0</v>
      </c>
      <c r="AN114" s="18">
        <v>0</v>
      </c>
      <c r="AO114" s="18">
        <v>32.89</v>
      </c>
      <c r="AP114" s="18">
        <v>19.71</v>
      </c>
      <c r="AQ114" s="18">
        <v>0</v>
      </c>
      <c r="AR114" s="18">
        <v>0</v>
      </c>
      <c r="AS114" s="18">
        <v>1.23E-3</v>
      </c>
      <c r="AT114" s="18">
        <v>0</v>
      </c>
      <c r="AU114" s="18">
        <f t="shared" si="1"/>
        <v>690.78877</v>
      </c>
      <c r="AV114" s="18">
        <v>311.77</v>
      </c>
      <c r="AW114" s="18">
        <v>265.31</v>
      </c>
      <c r="AX114" s="19">
        <v>77</v>
      </c>
      <c r="AY114" s="19">
        <v>300</v>
      </c>
      <c r="AZ114" s="18">
        <v>325700</v>
      </c>
      <c r="BA114" s="18">
        <v>65321.25</v>
      </c>
      <c r="BB114" s="20">
        <v>90</v>
      </c>
      <c r="BC114" s="20">
        <v>45.098327114070898</v>
      </c>
      <c r="BD114" s="20">
        <v>9.64</v>
      </c>
      <c r="BE114" s="20"/>
      <c r="BF114" s="16" t="s">
        <v>348</v>
      </c>
      <c r="BG114" s="13"/>
      <c r="BH114" s="16" t="s">
        <v>436</v>
      </c>
      <c r="BI114" s="16" t="s">
        <v>437</v>
      </c>
      <c r="BJ114" s="16" t="s">
        <v>438</v>
      </c>
      <c r="BK114" s="16" t="s">
        <v>1</v>
      </c>
      <c r="BL114" s="14" t="s">
        <v>2</v>
      </c>
      <c r="BM114" s="20">
        <v>266143.81069000001</v>
      </c>
      <c r="BN114" s="14" t="s">
        <v>251</v>
      </c>
      <c r="BO114" s="20"/>
      <c r="BP114" s="21">
        <v>38618</v>
      </c>
      <c r="BQ114" s="21">
        <v>47727</v>
      </c>
      <c r="BR114" s="20">
        <v>155.88999999999999</v>
      </c>
      <c r="BS114" s="20">
        <v>61.07</v>
      </c>
      <c r="BT114" s="20">
        <v>0</v>
      </c>
    </row>
    <row r="115" spans="1:72" s="1" customFormat="1" ht="18.2" customHeight="1" x14ac:dyDescent="0.15">
      <c r="A115" s="4">
        <v>113</v>
      </c>
      <c r="B115" s="5" t="s">
        <v>94</v>
      </c>
      <c r="C115" s="5" t="s">
        <v>0</v>
      </c>
      <c r="D115" s="6">
        <v>45413</v>
      </c>
      <c r="E115" s="7" t="s">
        <v>127</v>
      </c>
      <c r="F115" s="8">
        <v>135</v>
      </c>
      <c r="G115" s="8">
        <v>134</v>
      </c>
      <c r="H115" s="9">
        <v>105084.93</v>
      </c>
      <c r="I115" s="9">
        <v>81481.52</v>
      </c>
      <c r="J115" s="9">
        <v>0</v>
      </c>
      <c r="K115" s="9">
        <v>186566.45</v>
      </c>
      <c r="L115" s="9">
        <v>991.17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186566.45</v>
      </c>
      <c r="T115" s="9">
        <v>165427.57999999999</v>
      </c>
      <c r="U115" s="9">
        <v>844.12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166271.70000000001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f t="shared" si="1"/>
        <v>0</v>
      </c>
      <c r="AV115" s="9">
        <v>82472.69</v>
      </c>
      <c r="AW115" s="9">
        <v>166271.70000000001</v>
      </c>
      <c r="AX115" s="10">
        <v>77</v>
      </c>
      <c r="AY115" s="10">
        <v>300</v>
      </c>
      <c r="AZ115" s="9">
        <v>827499.98</v>
      </c>
      <c r="BA115" s="9">
        <v>207741.27</v>
      </c>
      <c r="BB115" s="11">
        <v>90</v>
      </c>
      <c r="BC115" s="11">
        <v>80.826407290183596</v>
      </c>
      <c r="BD115" s="11">
        <v>9.64</v>
      </c>
      <c r="BE115" s="11"/>
      <c r="BF115" s="7" t="s">
        <v>348</v>
      </c>
      <c r="BG115" s="4"/>
      <c r="BH115" s="7" t="s">
        <v>469</v>
      </c>
      <c r="BI115" s="7" t="s">
        <v>101</v>
      </c>
      <c r="BJ115" s="7" t="s">
        <v>520</v>
      </c>
      <c r="BK115" s="7" t="s">
        <v>352</v>
      </c>
      <c r="BL115" s="5" t="s">
        <v>2</v>
      </c>
      <c r="BM115" s="11">
        <v>1516971.80495</v>
      </c>
      <c r="BN115" s="5" t="s">
        <v>251</v>
      </c>
      <c r="BO115" s="11"/>
      <c r="BP115" s="12">
        <v>38623</v>
      </c>
      <c r="BQ115" s="12">
        <v>47727</v>
      </c>
      <c r="BR115" s="11">
        <v>39876.19</v>
      </c>
      <c r="BS115" s="11">
        <v>194.25</v>
      </c>
      <c r="BT115" s="11">
        <v>42.1</v>
      </c>
    </row>
    <row r="116" spans="1:72" s="1" customFormat="1" ht="18.2" customHeight="1" x14ac:dyDescent="0.15">
      <c r="A116" s="13">
        <v>114</v>
      </c>
      <c r="B116" s="14" t="s">
        <v>94</v>
      </c>
      <c r="C116" s="14" t="s">
        <v>0</v>
      </c>
      <c r="D116" s="15">
        <v>45413</v>
      </c>
      <c r="E116" s="16" t="s">
        <v>521</v>
      </c>
      <c r="F116" s="17">
        <v>0</v>
      </c>
      <c r="G116" s="17">
        <v>0</v>
      </c>
      <c r="H116" s="18">
        <v>37785.129999999997</v>
      </c>
      <c r="I116" s="18">
        <v>0</v>
      </c>
      <c r="J116" s="18">
        <v>0.11</v>
      </c>
      <c r="K116" s="18">
        <v>37785.129999999997</v>
      </c>
      <c r="L116" s="18">
        <v>354.54</v>
      </c>
      <c r="M116" s="18">
        <v>0</v>
      </c>
      <c r="N116" s="18">
        <v>0</v>
      </c>
      <c r="O116" s="18">
        <v>0</v>
      </c>
      <c r="P116" s="18">
        <v>354.54</v>
      </c>
      <c r="Q116" s="18">
        <v>0</v>
      </c>
      <c r="R116" s="18">
        <v>0</v>
      </c>
      <c r="S116" s="18">
        <v>37430.589999999997</v>
      </c>
      <c r="T116" s="18">
        <v>0</v>
      </c>
      <c r="U116" s="18">
        <v>295.67</v>
      </c>
      <c r="V116" s="18">
        <v>0</v>
      </c>
      <c r="W116" s="18">
        <v>0</v>
      </c>
      <c r="X116" s="18">
        <v>295.67</v>
      </c>
      <c r="Y116" s="18">
        <v>0</v>
      </c>
      <c r="Z116" s="18">
        <v>0</v>
      </c>
      <c r="AA116" s="18">
        <v>0</v>
      </c>
      <c r="AB116" s="18">
        <v>83.25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37.799999999999997</v>
      </c>
      <c r="AI116" s="18">
        <v>22.77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f t="shared" si="1"/>
        <v>793.92</v>
      </c>
      <c r="AV116" s="18">
        <v>0</v>
      </c>
      <c r="AW116" s="18">
        <v>0</v>
      </c>
      <c r="AX116" s="19">
        <v>78</v>
      </c>
      <c r="AY116" s="19">
        <v>300</v>
      </c>
      <c r="AZ116" s="18">
        <v>323600</v>
      </c>
      <c r="BA116" s="18">
        <v>75076.45</v>
      </c>
      <c r="BB116" s="20">
        <v>90</v>
      </c>
      <c r="BC116" s="20">
        <v>44.870969525064098</v>
      </c>
      <c r="BD116" s="20">
        <v>9.39</v>
      </c>
      <c r="BE116" s="20"/>
      <c r="BF116" s="16" t="s">
        <v>348</v>
      </c>
      <c r="BG116" s="13"/>
      <c r="BH116" s="16" t="s">
        <v>469</v>
      </c>
      <c r="BI116" s="16" t="s">
        <v>101</v>
      </c>
      <c r="BJ116" s="16" t="s">
        <v>522</v>
      </c>
      <c r="BK116" s="16" t="s">
        <v>1</v>
      </c>
      <c r="BL116" s="14" t="s">
        <v>2</v>
      </c>
      <c r="BM116" s="20">
        <v>304348.12728999997</v>
      </c>
      <c r="BN116" s="14" t="s">
        <v>251</v>
      </c>
      <c r="BO116" s="20"/>
      <c r="BP116" s="21">
        <v>38643</v>
      </c>
      <c r="BQ116" s="21">
        <v>47757</v>
      </c>
      <c r="BR116" s="20">
        <v>0</v>
      </c>
      <c r="BS116" s="20">
        <v>83.25</v>
      </c>
      <c r="BT116" s="20">
        <v>0</v>
      </c>
    </row>
    <row r="117" spans="1:72" s="1" customFormat="1" ht="18.2" customHeight="1" x14ac:dyDescent="0.15">
      <c r="A117" s="4">
        <v>115</v>
      </c>
      <c r="B117" s="5" t="s">
        <v>94</v>
      </c>
      <c r="C117" s="5" t="s">
        <v>0</v>
      </c>
      <c r="D117" s="6">
        <v>45413</v>
      </c>
      <c r="E117" s="7" t="s">
        <v>231</v>
      </c>
      <c r="F117" s="8">
        <v>82</v>
      </c>
      <c r="G117" s="8">
        <v>81</v>
      </c>
      <c r="H117" s="9">
        <v>53420.78</v>
      </c>
      <c r="I117" s="9">
        <v>30846.43</v>
      </c>
      <c r="J117" s="9">
        <v>0</v>
      </c>
      <c r="K117" s="9">
        <v>84267.21</v>
      </c>
      <c r="L117" s="9">
        <v>505.68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84267.21</v>
      </c>
      <c r="T117" s="9">
        <v>43616.95</v>
      </c>
      <c r="U117" s="9">
        <v>402.41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44019.360000000001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f t="shared" si="1"/>
        <v>0</v>
      </c>
      <c r="AV117" s="9">
        <v>31352.11</v>
      </c>
      <c r="AW117" s="9">
        <v>44019.360000000001</v>
      </c>
      <c r="AX117" s="10">
        <v>79</v>
      </c>
      <c r="AY117" s="10">
        <v>300</v>
      </c>
      <c r="AZ117" s="9">
        <v>485000.01</v>
      </c>
      <c r="BA117" s="9">
        <v>107857.74</v>
      </c>
      <c r="BB117" s="11">
        <v>80</v>
      </c>
      <c r="BC117" s="11">
        <v>62.502485218028902</v>
      </c>
      <c r="BD117" s="11">
        <v>9.0399999999999991</v>
      </c>
      <c r="BE117" s="11"/>
      <c r="BF117" s="7" t="s">
        <v>362</v>
      </c>
      <c r="BG117" s="4"/>
      <c r="BH117" s="7" t="s">
        <v>418</v>
      </c>
      <c r="BI117" s="7" t="s">
        <v>420</v>
      </c>
      <c r="BJ117" s="7" t="s">
        <v>523</v>
      </c>
      <c r="BK117" s="7" t="s">
        <v>352</v>
      </c>
      <c r="BL117" s="5" t="s">
        <v>2</v>
      </c>
      <c r="BM117" s="11">
        <v>685176.68451000005</v>
      </c>
      <c r="BN117" s="5" t="s">
        <v>251</v>
      </c>
      <c r="BO117" s="11"/>
      <c r="BP117" s="12">
        <v>38650</v>
      </c>
      <c r="BQ117" s="12">
        <v>47757</v>
      </c>
      <c r="BR117" s="11">
        <v>21790.78</v>
      </c>
      <c r="BS117" s="11">
        <v>145.63</v>
      </c>
      <c r="BT117" s="11">
        <v>41.97</v>
      </c>
    </row>
    <row r="118" spans="1:72" s="1" customFormat="1" ht="18.2" customHeight="1" x14ac:dyDescent="0.15">
      <c r="A118" s="13">
        <v>116</v>
      </c>
      <c r="B118" s="14" t="s">
        <v>347</v>
      </c>
      <c r="C118" s="14" t="s">
        <v>0</v>
      </c>
      <c r="D118" s="15">
        <v>45413</v>
      </c>
      <c r="E118" s="16" t="s">
        <v>149</v>
      </c>
      <c r="F118" s="17">
        <v>132</v>
      </c>
      <c r="G118" s="17">
        <v>131</v>
      </c>
      <c r="H118" s="18">
        <v>43179.19</v>
      </c>
      <c r="I118" s="18">
        <v>37582.86</v>
      </c>
      <c r="J118" s="18">
        <v>0</v>
      </c>
      <c r="K118" s="18">
        <v>80762.05</v>
      </c>
      <c r="L118" s="18">
        <v>472.97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80762.05</v>
      </c>
      <c r="T118" s="18">
        <v>72860.55</v>
      </c>
      <c r="U118" s="18">
        <v>363.75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73224.3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f t="shared" si="1"/>
        <v>0</v>
      </c>
      <c r="AV118" s="18">
        <v>38055.83</v>
      </c>
      <c r="AW118" s="18">
        <v>73224.3</v>
      </c>
      <c r="AX118" s="19">
        <v>68</v>
      </c>
      <c r="AY118" s="19">
        <v>300</v>
      </c>
      <c r="AZ118" s="18">
        <v>360400</v>
      </c>
      <c r="BA118" s="18">
        <v>91298.21</v>
      </c>
      <c r="BB118" s="20">
        <v>89</v>
      </c>
      <c r="BC118" s="20">
        <v>78.729062157954701</v>
      </c>
      <c r="BD118" s="20">
        <v>10.11</v>
      </c>
      <c r="BE118" s="20"/>
      <c r="BF118" s="16" t="s">
        <v>362</v>
      </c>
      <c r="BG118" s="13"/>
      <c r="BH118" s="16" t="s">
        <v>391</v>
      </c>
      <c r="BI118" s="16" t="s">
        <v>392</v>
      </c>
      <c r="BJ118" s="16" t="s">
        <v>524</v>
      </c>
      <c r="BK118" s="16" t="s">
        <v>352</v>
      </c>
      <c r="BL118" s="14" t="s">
        <v>2</v>
      </c>
      <c r="BM118" s="20">
        <v>656676.22855</v>
      </c>
      <c r="BN118" s="14" t="s">
        <v>251</v>
      </c>
      <c r="BO118" s="20"/>
      <c r="BP118" s="21">
        <v>38324</v>
      </c>
      <c r="BQ118" s="21">
        <v>47484</v>
      </c>
      <c r="BR118" s="20">
        <v>13527.5</v>
      </c>
      <c r="BS118" s="20">
        <v>0</v>
      </c>
      <c r="BT118" s="20">
        <v>27.32</v>
      </c>
    </row>
    <row r="119" spans="1:72" s="1" customFormat="1" ht="18.2" customHeight="1" x14ac:dyDescent="0.15">
      <c r="A119" s="4">
        <v>117</v>
      </c>
      <c r="B119" s="5" t="s">
        <v>347</v>
      </c>
      <c r="C119" s="5" t="s">
        <v>0</v>
      </c>
      <c r="D119" s="6">
        <v>45413</v>
      </c>
      <c r="E119" s="7" t="s">
        <v>150</v>
      </c>
      <c r="F119" s="8">
        <v>133</v>
      </c>
      <c r="G119" s="8">
        <v>132</v>
      </c>
      <c r="H119" s="9">
        <v>29679.56</v>
      </c>
      <c r="I119" s="9">
        <v>23533.53</v>
      </c>
      <c r="J119" s="9">
        <v>0</v>
      </c>
      <c r="K119" s="9">
        <v>53213.09</v>
      </c>
      <c r="L119" s="9">
        <v>298.7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53213.09</v>
      </c>
      <c r="T119" s="9">
        <v>50366.9</v>
      </c>
      <c r="U119" s="9">
        <v>256.95999999999998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50623.86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f t="shared" si="1"/>
        <v>0</v>
      </c>
      <c r="AV119" s="9">
        <v>23832.23</v>
      </c>
      <c r="AW119" s="9">
        <v>50623.86</v>
      </c>
      <c r="AX119" s="10">
        <v>72</v>
      </c>
      <c r="AY119" s="10">
        <v>300</v>
      </c>
      <c r="AZ119" s="9">
        <v>235200</v>
      </c>
      <c r="BA119" s="9">
        <v>59344.15</v>
      </c>
      <c r="BB119" s="11">
        <v>90</v>
      </c>
      <c r="BC119" s="11">
        <v>80.701772626282505</v>
      </c>
      <c r="BD119" s="11">
        <v>10.39</v>
      </c>
      <c r="BE119" s="11"/>
      <c r="BF119" s="7" t="s">
        <v>348</v>
      </c>
      <c r="BG119" s="4"/>
      <c r="BH119" s="7" t="s">
        <v>388</v>
      </c>
      <c r="BI119" s="7" t="s">
        <v>525</v>
      </c>
      <c r="BJ119" s="7" t="s">
        <v>526</v>
      </c>
      <c r="BK119" s="7" t="s">
        <v>352</v>
      </c>
      <c r="BL119" s="5" t="s">
        <v>2</v>
      </c>
      <c r="BM119" s="11">
        <v>432675.63478999998</v>
      </c>
      <c r="BN119" s="5" t="s">
        <v>251</v>
      </c>
      <c r="BO119" s="11"/>
      <c r="BP119" s="12">
        <v>38461</v>
      </c>
      <c r="BQ119" s="12">
        <v>47604</v>
      </c>
      <c r="BR119" s="11">
        <v>11391.08</v>
      </c>
      <c r="BS119" s="11">
        <v>0</v>
      </c>
      <c r="BT119" s="11">
        <v>27.82</v>
      </c>
    </row>
    <row r="120" spans="1:72" s="1" customFormat="1" ht="18.2" customHeight="1" x14ac:dyDescent="0.15">
      <c r="A120" s="13">
        <v>118</v>
      </c>
      <c r="B120" s="14" t="s">
        <v>347</v>
      </c>
      <c r="C120" s="14" t="s">
        <v>0</v>
      </c>
      <c r="D120" s="15">
        <v>45413</v>
      </c>
      <c r="E120" s="16" t="s">
        <v>527</v>
      </c>
      <c r="F120" s="17">
        <v>0</v>
      </c>
      <c r="G120" s="17">
        <v>1</v>
      </c>
      <c r="H120" s="18">
        <v>34659.4</v>
      </c>
      <c r="I120" s="18">
        <v>421.44</v>
      </c>
      <c r="J120" s="18">
        <v>0</v>
      </c>
      <c r="K120" s="18">
        <v>35080.839999999997</v>
      </c>
      <c r="L120" s="18">
        <v>392.04</v>
      </c>
      <c r="M120" s="18">
        <v>0</v>
      </c>
      <c r="N120" s="18">
        <v>0</v>
      </c>
      <c r="O120" s="18">
        <v>421.44</v>
      </c>
      <c r="P120" s="18">
        <v>264.38</v>
      </c>
      <c r="Q120" s="18">
        <v>0</v>
      </c>
      <c r="R120" s="18">
        <v>0</v>
      </c>
      <c r="S120" s="18">
        <v>34395.019999999997</v>
      </c>
      <c r="T120" s="18">
        <v>297.51</v>
      </c>
      <c r="U120" s="18">
        <v>294.24</v>
      </c>
      <c r="V120" s="18">
        <v>0</v>
      </c>
      <c r="W120" s="18">
        <v>297.51</v>
      </c>
      <c r="X120" s="18">
        <v>294.24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27.41</v>
      </c>
      <c r="AG120" s="18">
        <v>0</v>
      </c>
      <c r="AH120" s="18">
        <v>36.659999999999997</v>
      </c>
      <c r="AI120" s="18">
        <v>46.99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36.659999999999997</v>
      </c>
      <c r="AP120" s="18">
        <v>46.99</v>
      </c>
      <c r="AQ120" s="18">
        <v>2E-3</v>
      </c>
      <c r="AR120" s="18">
        <v>0</v>
      </c>
      <c r="AS120" s="18">
        <v>0</v>
      </c>
      <c r="AT120" s="18">
        <v>0</v>
      </c>
      <c r="AU120" s="18">
        <f t="shared" si="1"/>
        <v>1472.2820000000002</v>
      </c>
      <c r="AV120" s="18">
        <v>127.66</v>
      </c>
      <c r="AW120" s="18">
        <v>0</v>
      </c>
      <c r="AX120" s="19">
        <v>67</v>
      </c>
      <c r="AY120" s="19">
        <v>300</v>
      </c>
      <c r="AZ120" s="18">
        <v>300000</v>
      </c>
      <c r="BA120" s="18">
        <v>75057.13</v>
      </c>
      <c r="BB120" s="20">
        <v>90</v>
      </c>
      <c r="BC120" s="20">
        <v>41.2426081306333</v>
      </c>
      <c r="BD120" s="20">
        <v>10.08</v>
      </c>
      <c r="BE120" s="20"/>
      <c r="BF120" s="16" t="s">
        <v>362</v>
      </c>
      <c r="BG120" s="13"/>
      <c r="BH120" s="16" t="s">
        <v>450</v>
      </c>
      <c r="BI120" s="16" t="s">
        <v>451</v>
      </c>
      <c r="BJ120" s="16" t="s">
        <v>528</v>
      </c>
      <c r="BK120" s="16" t="s">
        <v>1</v>
      </c>
      <c r="BL120" s="14" t="s">
        <v>2</v>
      </c>
      <c r="BM120" s="20">
        <v>279665.90762000001</v>
      </c>
      <c r="BN120" s="14" t="s">
        <v>251</v>
      </c>
      <c r="BO120" s="20"/>
      <c r="BP120" s="21">
        <v>38310</v>
      </c>
      <c r="BQ120" s="21">
        <v>47453</v>
      </c>
      <c r="BR120" s="20">
        <v>0</v>
      </c>
      <c r="BS120" s="20">
        <v>0</v>
      </c>
      <c r="BT120" s="20">
        <v>27.41</v>
      </c>
    </row>
    <row r="121" spans="1:72" s="1" customFormat="1" ht="18.2" customHeight="1" x14ac:dyDescent="0.15">
      <c r="A121" s="4">
        <v>119</v>
      </c>
      <c r="B121" s="5" t="s">
        <v>347</v>
      </c>
      <c r="C121" s="5" t="s">
        <v>0</v>
      </c>
      <c r="D121" s="6">
        <v>45413</v>
      </c>
      <c r="E121" s="7" t="s">
        <v>206</v>
      </c>
      <c r="F121" s="8">
        <v>143</v>
      </c>
      <c r="G121" s="8">
        <v>142</v>
      </c>
      <c r="H121" s="9">
        <v>31026.52</v>
      </c>
      <c r="I121" s="9">
        <v>25962.38</v>
      </c>
      <c r="J121" s="9">
        <v>0</v>
      </c>
      <c r="K121" s="9">
        <v>56988.9</v>
      </c>
      <c r="L121" s="9">
        <v>317.77999999999997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56988.9</v>
      </c>
      <c r="T121" s="9">
        <v>57737.79</v>
      </c>
      <c r="U121" s="9">
        <v>269.39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58007.18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f t="shared" si="1"/>
        <v>0</v>
      </c>
      <c r="AV121" s="9">
        <v>26280.16</v>
      </c>
      <c r="AW121" s="9">
        <v>58007.18</v>
      </c>
      <c r="AX121" s="10">
        <v>72</v>
      </c>
      <c r="AY121" s="10">
        <v>300</v>
      </c>
      <c r="AZ121" s="9">
        <v>246000</v>
      </c>
      <c r="BA121" s="9">
        <v>62567.68</v>
      </c>
      <c r="BB121" s="11">
        <v>90</v>
      </c>
      <c r="BC121" s="11">
        <v>81.975246644913199</v>
      </c>
      <c r="BD121" s="11">
        <v>10.42</v>
      </c>
      <c r="BE121" s="11"/>
      <c r="BF121" s="7" t="s">
        <v>348</v>
      </c>
      <c r="BG121" s="4"/>
      <c r="BH121" s="7" t="s">
        <v>450</v>
      </c>
      <c r="BI121" s="7" t="s">
        <v>451</v>
      </c>
      <c r="BJ121" s="7" t="s">
        <v>453</v>
      </c>
      <c r="BK121" s="7" t="s">
        <v>352</v>
      </c>
      <c r="BL121" s="5" t="s">
        <v>2</v>
      </c>
      <c r="BM121" s="11">
        <v>463376.74589999998</v>
      </c>
      <c r="BN121" s="5" t="s">
        <v>251</v>
      </c>
      <c r="BO121" s="11"/>
      <c r="BP121" s="12">
        <v>38415</v>
      </c>
      <c r="BQ121" s="12">
        <v>47574</v>
      </c>
      <c r="BR121" s="11">
        <v>12100.44</v>
      </c>
      <c r="BS121" s="11">
        <v>0</v>
      </c>
      <c r="BT121" s="11">
        <v>28.01</v>
      </c>
    </row>
    <row r="122" spans="1:72" s="1" customFormat="1" ht="18.2" customHeight="1" x14ac:dyDescent="0.15">
      <c r="A122" s="13">
        <v>120</v>
      </c>
      <c r="B122" s="14" t="s">
        <v>347</v>
      </c>
      <c r="C122" s="14" t="s">
        <v>0</v>
      </c>
      <c r="D122" s="15">
        <v>45413</v>
      </c>
      <c r="E122" s="16" t="s">
        <v>205</v>
      </c>
      <c r="F122" s="17">
        <v>182</v>
      </c>
      <c r="G122" s="17">
        <v>181</v>
      </c>
      <c r="H122" s="18">
        <v>37800.83</v>
      </c>
      <c r="I122" s="18">
        <v>37586.11</v>
      </c>
      <c r="J122" s="18">
        <v>0</v>
      </c>
      <c r="K122" s="18">
        <v>75386.94</v>
      </c>
      <c r="L122" s="18">
        <v>400.67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75386.94</v>
      </c>
      <c r="T122" s="18">
        <v>92315.11</v>
      </c>
      <c r="U122" s="18">
        <v>313.08999999999997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92628.2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f t="shared" si="1"/>
        <v>0</v>
      </c>
      <c r="AV122" s="18">
        <v>37986.78</v>
      </c>
      <c r="AW122" s="18">
        <v>92628.2</v>
      </c>
      <c r="AX122" s="19">
        <v>70</v>
      </c>
      <c r="AY122" s="19">
        <v>300</v>
      </c>
      <c r="AZ122" s="18">
        <v>310000</v>
      </c>
      <c r="BA122" s="18">
        <v>78914.100000000006</v>
      </c>
      <c r="BB122" s="20">
        <v>90</v>
      </c>
      <c r="BC122" s="20">
        <v>85.977342452109298</v>
      </c>
      <c r="BD122" s="20">
        <v>9.94</v>
      </c>
      <c r="BE122" s="20"/>
      <c r="BF122" s="16" t="s">
        <v>348</v>
      </c>
      <c r="BG122" s="13"/>
      <c r="BH122" s="16" t="s">
        <v>529</v>
      </c>
      <c r="BI122" s="16" t="s">
        <v>530</v>
      </c>
      <c r="BJ122" s="16" t="s">
        <v>531</v>
      </c>
      <c r="BK122" s="16" t="s">
        <v>352</v>
      </c>
      <c r="BL122" s="14" t="s">
        <v>2</v>
      </c>
      <c r="BM122" s="20">
        <v>612971.20914000005</v>
      </c>
      <c r="BN122" s="14" t="s">
        <v>251</v>
      </c>
      <c r="BO122" s="20"/>
      <c r="BP122" s="21">
        <v>38404</v>
      </c>
      <c r="BQ122" s="21">
        <v>47543</v>
      </c>
      <c r="BR122" s="20">
        <v>24176.29</v>
      </c>
      <c r="BS122" s="20">
        <v>0</v>
      </c>
      <c r="BT122" s="20">
        <v>28.03</v>
      </c>
    </row>
    <row r="123" spans="1:72" s="1" customFormat="1" ht="18.2" customHeight="1" x14ac:dyDescent="0.15">
      <c r="A123" s="4">
        <v>121</v>
      </c>
      <c r="B123" s="5" t="s">
        <v>27</v>
      </c>
      <c r="C123" s="5" t="s">
        <v>0</v>
      </c>
      <c r="D123" s="6">
        <v>45413</v>
      </c>
      <c r="E123" s="7" t="s">
        <v>532</v>
      </c>
      <c r="F123" s="8">
        <v>0</v>
      </c>
      <c r="G123" s="8">
        <v>0</v>
      </c>
      <c r="H123" s="9">
        <v>50859.51</v>
      </c>
      <c r="I123" s="9">
        <v>0</v>
      </c>
      <c r="J123" s="9">
        <v>0</v>
      </c>
      <c r="K123" s="9">
        <v>50859.51</v>
      </c>
      <c r="L123" s="9">
        <v>442.45</v>
      </c>
      <c r="M123" s="9">
        <v>0</v>
      </c>
      <c r="N123" s="9">
        <v>0</v>
      </c>
      <c r="O123" s="9">
        <v>0</v>
      </c>
      <c r="P123" s="9">
        <v>442.45</v>
      </c>
      <c r="Q123" s="9">
        <v>0</v>
      </c>
      <c r="R123" s="9">
        <v>0</v>
      </c>
      <c r="S123" s="9">
        <v>50417.06</v>
      </c>
      <c r="T123" s="9">
        <v>0</v>
      </c>
      <c r="U123" s="9">
        <v>349.66</v>
      </c>
      <c r="V123" s="9">
        <v>0</v>
      </c>
      <c r="W123" s="9">
        <v>0</v>
      </c>
      <c r="X123" s="9">
        <v>349.66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63.46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f t="shared" si="1"/>
        <v>855.56999999999994</v>
      </c>
      <c r="AV123" s="9">
        <v>0</v>
      </c>
      <c r="AW123" s="9">
        <v>0</v>
      </c>
      <c r="AX123" s="10">
        <v>88</v>
      </c>
      <c r="AY123" s="10">
        <v>180</v>
      </c>
      <c r="AZ123" s="9">
        <v>102799</v>
      </c>
      <c r="BA123" s="9">
        <v>81648.86</v>
      </c>
      <c r="BB123" s="11">
        <v>0.87</v>
      </c>
      <c r="BC123" s="11">
        <v>0.53721316133501396</v>
      </c>
      <c r="BD123" s="11">
        <v>8.25</v>
      </c>
      <c r="BE123" s="11"/>
      <c r="BF123" s="7"/>
      <c r="BG123" s="4"/>
      <c r="BH123" s="7" t="s">
        <v>349</v>
      </c>
      <c r="BI123" s="7" t="s">
        <v>8</v>
      </c>
      <c r="BJ123" s="7" t="s">
        <v>533</v>
      </c>
      <c r="BK123" s="7" t="s">
        <v>1</v>
      </c>
      <c r="BL123" s="5" t="s">
        <v>2</v>
      </c>
      <c r="BM123" s="11">
        <v>409941.11485999997</v>
      </c>
      <c r="BN123" s="5" t="s">
        <v>251</v>
      </c>
      <c r="BO123" s="11"/>
      <c r="BP123" s="12">
        <v>42506</v>
      </c>
      <c r="BQ123" s="12">
        <v>47984</v>
      </c>
      <c r="BR123" s="11">
        <v>0</v>
      </c>
      <c r="BS123" s="11">
        <v>0</v>
      </c>
      <c r="BT123" s="11">
        <v>0</v>
      </c>
    </row>
    <row r="124" spans="1:72" s="1" customFormat="1" ht="18.2" customHeight="1" x14ac:dyDescent="0.15">
      <c r="A124" s="13">
        <v>122</v>
      </c>
      <c r="B124" s="14" t="s">
        <v>27</v>
      </c>
      <c r="C124" s="14" t="s">
        <v>0</v>
      </c>
      <c r="D124" s="15">
        <v>45413</v>
      </c>
      <c r="E124" s="16" t="s">
        <v>534</v>
      </c>
      <c r="F124" s="17">
        <v>6</v>
      </c>
      <c r="G124" s="17">
        <v>5</v>
      </c>
      <c r="H124" s="18">
        <v>34495.370000000003</v>
      </c>
      <c r="I124" s="18">
        <v>7509.92</v>
      </c>
      <c r="J124" s="18">
        <v>0</v>
      </c>
      <c r="K124" s="18">
        <v>42005.29</v>
      </c>
      <c r="L124" s="18">
        <v>1311.24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42005.29</v>
      </c>
      <c r="T124" s="18">
        <v>1425.66</v>
      </c>
      <c r="U124" s="18">
        <v>244.98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1670.64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f t="shared" si="1"/>
        <v>0</v>
      </c>
      <c r="AV124" s="18">
        <v>8821.16</v>
      </c>
      <c r="AW124" s="18">
        <v>1670.64</v>
      </c>
      <c r="AX124" s="19">
        <v>27</v>
      </c>
      <c r="AY124" s="19">
        <v>120</v>
      </c>
      <c r="AZ124" s="18">
        <v>162780</v>
      </c>
      <c r="BA124" s="18">
        <v>126880.11</v>
      </c>
      <c r="BB124" s="20">
        <v>0.9</v>
      </c>
      <c r="BC124" s="20">
        <v>0.297956559148633</v>
      </c>
      <c r="BD124" s="20">
        <v>8.25</v>
      </c>
      <c r="BE124" s="20"/>
      <c r="BF124" s="16"/>
      <c r="BG124" s="13"/>
      <c r="BH124" s="16" t="s">
        <v>349</v>
      </c>
      <c r="BI124" s="16" t="s">
        <v>8</v>
      </c>
      <c r="BJ124" s="16" t="s">
        <v>533</v>
      </c>
      <c r="BK124" s="16" t="s">
        <v>354</v>
      </c>
      <c r="BL124" s="14" t="s">
        <v>2</v>
      </c>
      <c r="BM124" s="20">
        <v>341545.01299000002</v>
      </c>
      <c r="BN124" s="14" t="s">
        <v>251</v>
      </c>
      <c r="BO124" s="20"/>
      <c r="BP124" s="21">
        <v>42514</v>
      </c>
      <c r="BQ124" s="21">
        <v>46166</v>
      </c>
      <c r="BR124" s="20">
        <v>794.43</v>
      </c>
      <c r="BS124" s="20">
        <v>0</v>
      </c>
      <c r="BT124" s="20">
        <v>28.29</v>
      </c>
    </row>
    <row r="125" spans="1:72" s="1" customFormat="1" ht="18.2" customHeight="1" x14ac:dyDescent="0.15">
      <c r="A125" s="4">
        <v>123</v>
      </c>
      <c r="B125" s="5" t="s">
        <v>347</v>
      </c>
      <c r="C125" s="5" t="s">
        <v>0</v>
      </c>
      <c r="D125" s="6">
        <v>45413</v>
      </c>
      <c r="E125" s="7" t="s">
        <v>270</v>
      </c>
      <c r="F125" s="8">
        <v>45</v>
      </c>
      <c r="G125" s="8">
        <v>44</v>
      </c>
      <c r="H125" s="9">
        <v>19391.09</v>
      </c>
      <c r="I125" s="9">
        <v>25231.08</v>
      </c>
      <c r="J125" s="9">
        <v>0</v>
      </c>
      <c r="K125" s="9">
        <v>44622.17</v>
      </c>
      <c r="L125" s="9">
        <v>630.25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44622.17</v>
      </c>
      <c r="T125" s="9">
        <v>10641.25</v>
      </c>
      <c r="U125" s="9">
        <v>133.29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10774.54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f t="shared" si="1"/>
        <v>0</v>
      </c>
      <c r="AV125" s="9">
        <v>25861.33</v>
      </c>
      <c r="AW125" s="9">
        <v>10774.54</v>
      </c>
      <c r="AX125" s="10">
        <v>0</v>
      </c>
      <c r="AY125" s="10">
        <v>120</v>
      </c>
      <c r="AZ125" s="9">
        <v>84020.7</v>
      </c>
      <c r="BA125" s="9">
        <v>62252.34</v>
      </c>
      <c r="BB125" s="11">
        <v>0.9</v>
      </c>
      <c r="BC125" s="11">
        <v>0.64511555710195001</v>
      </c>
      <c r="BD125" s="11">
        <v>8.25</v>
      </c>
      <c r="BE125" s="11"/>
      <c r="BF125" s="7"/>
      <c r="BG125" s="4"/>
      <c r="BH125" s="7" t="s">
        <v>529</v>
      </c>
      <c r="BI125" s="7" t="s">
        <v>8</v>
      </c>
      <c r="BJ125" s="7" t="s">
        <v>535</v>
      </c>
      <c r="BK125" s="7" t="s">
        <v>352</v>
      </c>
      <c r="BL125" s="5" t="s">
        <v>2</v>
      </c>
      <c r="BM125" s="11">
        <v>362822.86427000002</v>
      </c>
      <c r="BN125" s="5" t="s">
        <v>251</v>
      </c>
      <c r="BO125" s="11"/>
      <c r="BP125" s="12">
        <v>42587</v>
      </c>
      <c r="BQ125" s="12">
        <v>46239</v>
      </c>
      <c r="BR125" s="11">
        <v>4123.95</v>
      </c>
      <c r="BS125" s="11">
        <v>0</v>
      </c>
      <c r="BT125" s="11">
        <v>43.05</v>
      </c>
    </row>
    <row r="126" spans="1:72" s="1" customFormat="1" ht="18.2" customHeight="1" x14ac:dyDescent="0.15">
      <c r="A126" s="13">
        <v>124</v>
      </c>
      <c r="B126" s="14" t="s">
        <v>347</v>
      </c>
      <c r="C126" s="14" t="s">
        <v>0</v>
      </c>
      <c r="D126" s="15">
        <v>45413</v>
      </c>
      <c r="E126" s="16" t="s">
        <v>3</v>
      </c>
      <c r="F126" s="17">
        <v>12</v>
      </c>
      <c r="G126" s="17">
        <v>13</v>
      </c>
      <c r="H126" s="18">
        <v>13981.34</v>
      </c>
      <c r="I126" s="18">
        <v>6755.71</v>
      </c>
      <c r="J126" s="18">
        <v>0</v>
      </c>
      <c r="K126" s="18">
        <v>20737.05</v>
      </c>
      <c r="L126" s="18">
        <v>497.53</v>
      </c>
      <c r="M126" s="18">
        <v>0</v>
      </c>
      <c r="N126" s="18">
        <v>0</v>
      </c>
      <c r="O126" s="18">
        <v>1050.1600000000001</v>
      </c>
      <c r="P126" s="18">
        <v>0</v>
      </c>
      <c r="Q126" s="18">
        <v>0</v>
      </c>
      <c r="R126" s="18">
        <v>0</v>
      </c>
      <c r="S126" s="18">
        <v>19686.89</v>
      </c>
      <c r="T126" s="18">
        <v>1694.96</v>
      </c>
      <c r="U126" s="18">
        <v>96.1</v>
      </c>
      <c r="V126" s="18">
        <v>0</v>
      </c>
      <c r="W126" s="18">
        <v>300.64999999999998</v>
      </c>
      <c r="X126" s="18">
        <v>0</v>
      </c>
      <c r="Y126" s="18">
        <v>0</v>
      </c>
      <c r="Z126" s="18">
        <v>0</v>
      </c>
      <c r="AA126" s="18">
        <v>1490.41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135.74</v>
      </c>
      <c r="AN126" s="18">
        <v>0</v>
      </c>
      <c r="AO126" s="18">
        <v>0</v>
      </c>
      <c r="AP126" s="18">
        <v>112.86</v>
      </c>
      <c r="AQ126" s="18">
        <v>78.528000000000006</v>
      </c>
      <c r="AR126" s="18">
        <v>0</v>
      </c>
      <c r="AS126" s="18">
        <v>0</v>
      </c>
      <c r="AT126" s="18">
        <v>0</v>
      </c>
      <c r="AU126" s="18">
        <f t="shared" si="1"/>
        <v>1677.9380000000001</v>
      </c>
      <c r="AV126" s="18">
        <v>6203.08</v>
      </c>
      <c r="AW126" s="18">
        <v>1490.41</v>
      </c>
      <c r="AX126" s="19">
        <v>30</v>
      </c>
      <c r="AY126" s="19">
        <v>120</v>
      </c>
      <c r="AZ126" s="18">
        <v>79200</v>
      </c>
      <c r="BA126" s="18">
        <v>48399.29</v>
      </c>
      <c r="BB126" s="20">
        <v>0.9</v>
      </c>
      <c r="BC126" s="20">
        <v>0.36608390329692903</v>
      </c>
      <c r="BD126" s="20">
        <v>8.25</v>
      </c>
      <c r="BE126" s="20"/>
      <c r="BF126" s="16"/>
      <c r="BG126" s="13"/>
      <c r="BH126" s="16" t="s">
        <v>387</v>
      </c>
      <c r="BI126" s="16" t="s">
        <v>8</v>
      </c>
      <c r="BJ126" s="16" t="s">
        <v>536</v>
      </c>
      <c r="BK126" s="16" t="s">
        <v>352</v>
      </c>
      <c r="BL126" s="14" t="s">
        <v>2</v>
      </c>
      <c r="BM126" s="20">
        <v>160074.10258999999</v>
      </c>
      <c r="BN126" s="14" t="s">
        <v>251</v>
      </c>
      <c r="BO126" s="20"/>
      <c r="BP126" s="21">
        <v>42657</v>
      </c>
      <c r="BQ126" s="21">
        <v>46309</v>
      </c>
      <c r="BR126" s="20">
        <v>891.72</v>
      </c>
      <c r="BS126" s="20">
        <v>0</v>
      </c>
      <c r="BT126" s="20">
        <v>43.05</v>
      </c>
    </row>
    <row r="127" spans="1:72" s="1" customFormat="1" ht="18.2" customHeight="1" x14ac:dyDescent="0.15">
      <c r="A127" s="4">
        <v>125</v>
      </c>
      <c r="B127" s="5" t="s">
        <v>27</v>
      </c>
      <c r="C127" s="5" t="s">
        <v>0</v>
      </c>
      <c r="D127" s="6">
        <v>45413</v>
      </c>
      <c r="E127" s="7" t="s">
        <v>537</v>
      </c>
      <c r="F127" s="8">
        <v>0</v>
      </c>
      <c r="G127" s="8">
        <v>0</v>
      </c>
      <c r="H127" s="9">
        <v>52301.81</v>
      </c>
      <c r="I127" s="9">
        <v>2.52</v>
      </c>
      <c r="J127" s="9">
        <v>0</v>
      </c>
      <c r="K127" s="9">
        <v>52304.33</v>
      </c>
      <c r="L127" s="9">
        <v>415.59</v>
      </c>
      <c r="M127" s="9">
        <v>0</v>
      </c>
      <c r="N127" s="9">
        <v>0</v>
      </c>
      <c r="O127" s="9">
        <v>2.52</v>
      </c>
      <c r="P127" s="9">
        <v>415.59</v>
      </c>
      <c r="Q127" s="9">
        <v>0</v>
      </c>
      <c r="R127" s="9">
        <v>0</v>
      </c>
      <c r="S127" s="9">
        <v>51886.22</v>
      </c>
      <c r="T127" s="9">
        <v>0</v>
      </c>
      <c r="U127" s="9">
        <v>359.57</v>
      </c>
      <c r="V127" s="9">
        <v>0</v>
      </c>
      <c r="W127" s="9">
        <v>0</v>
      </c>
      <c r="X127" s="9">
        <v>359.57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43.11</v>
      </c>
      <c r="AG127" s="9">
        <v>0</v>
      </c>
      <c r="AH127" s="9">
        <v>0</v>
      </c>
      <c r="AI127" s="9">
        <v>62.1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0.16400000000000001</v>
      </c>
      <c r="AR127" s="9">
        <v>0</v>
      </c>
      <c r="AS127" s="9">
        <v>0</v>
      </c>
      <c r="AT127" s="9">
        <v>43.11</v>
      </c>
      <c r="AU127" s="9">
        <f t="shared" si="1"/>
        <v>839.94399999999996</v>
      </c>
      <c r="AV127" s="9">
        <v>0</v>
      </c>
      <c r="AW127" s="9">
        <v>0</v>
      </c>
      <c r="AX127" s="10">
        <v>94</v>
      </c>
      <c r="AY127" s="10">
        <v>180</v>
      </c>
      <c r="AZ127" s="9">
        <v>100547</v>
      </c>
      <c r="BA127" s="9">
        <v>91459.06</v>
      </c>
      <c r="BB127" s="11">
        <v>0.89999799999999996</v>
      </c>
      <c r="BC127" s="11">
        <v>0.51058357944592903</v>
      </c>
      <c r="BD127" s="11">
        <v>8.25</v>
      </c>
      <c r="BE127" s="11"/>
      <c r="BF127" s="7"/>
      <c r="BG127" s="4"/>
      <c r="BH127" s="7" t="s">
        <v>436</v>
      </c>
      <c r="BI127" s="7" t="s">
        <v>8</v>
      </c>
      <c r="BJ127" s="7" t="s">
        <v>538</v>
      </c>
      <c r="BK127" s="7" t="s">
        <v>1</v>
      </c>
      <c r="BL127" s="5" t="s">
        <v>2</v>
      </c>
      <c r="BM127" s="11">
        <v>421886.85482000001</v>
      </c>
      <c r="BN127" s="5" t="s">
        <v>251</v>
      </c>
      <c r="BO127" s="11"/>
      <c r="BP127" s="12">
        <v>42748</v>
      </c>
      <c r="BQ127" s="12">
        <v>48226</v>
      </c>
      <c r="BR127" s="11">
        <v>0</v>
      </c>
      <c r="BS127" s="11">
        <v>0</v>
      </c>
      <c r="BT127" s="11">
        <v>0</v>
      </c>
    </row>
    <row r="128" spans="1:72" s="1" customFormat="1" ht="18.2" customHeight="1" x14ac:dyDescent="0.15">
      <c r="A128" s="13">
        <v>126</v>
      </c>
      <c r="B128" s="14" t="s">
        <v>347</v>
      </c>
      <c r="C128" s="14" t="s">
        <v>0</v>
      </c>
      <c r="D128" s="15">
        <v>45413</v>
      </c>
      <c r="E128" s="16" t="s">
        <v>539</v>
      </c>
      <c r="F128" s="17">
        <v>11</v>
      </c>
      <c r="G128" s="17">
        <v>10</v>
      </c>
      <c r="H128" s="18">
        <v>39335.96</v>
      </c>
      <c r="I128" s="18">
        <v>3303.53</v>
      </c>
      <c r="J128" s="18">
        <v>0</v>
      </c>
      <c r="K128" s="18">
        <v>42639.49</v>
      </c>
      <c r="L128" s="18">
        <v>313.23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42639.49</v>
      </c>
      <c r="T128" s="18">
        <v>3055.55</v>
      </c>
      <c r="U128" s="18">
        <v>270.42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3325.97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f t="shared" si="1"/>
        <v>0</v>
      </c>
      <c r="AV128" s="18">
        <v>3616.76</v>
      </c>
      <c r="AW128" s="18">
        <v>3325.97</v>
      </c>
      <c r="AX128" s="19">
        <v>92</v>
      </c>
      <c r="AY128" s="19">
        <v>180</v>
      </c>
      <c r="AZ128" s="18">
        <v>88000</v>
      </c>
      <c r="BA128" s="18">
        <v>60161.34</v>
      </c>
      <c r="BB128" s="20">
        <v>0.85</v>
      </c>
      <c r="BC128" s="20">
        <v>0.60243948189983798</v>
      </c>
      <c r="BD128" s="20">
        <v>8.25</v>
      </c>
      <c r="BE128" s="20"/>
      <c r="BF128" s="16"/>
      <c r="BG128" s="13"/>
      <c r="BH128" s="16" t="s">
        <v>429</v>
      </c>
      <c r="BI128" s="16" t="s">
        <v>8</v>
      </c>
      <c r="BJ128" s="16" t="s">
        <v>8</v>
      </c>
      <c r="BK128" s="16" t="s">
        <v>352</v>
      </c>
      <c r="BL128" s="14" t="s">
        <v>2</v>
      </c>
      <c r="BM128" s="20">
        <v>346701.69319000002</v>
      </c>
      <c r="BN128" s="14" t="s">
        <v>251</v>
      </c>
      <c r="BO128" s="20"/>
      <c r="BP128" s="21">
        <v>42695</v>
      </c>
      <c r="BQ128" s="21">
        <v>48173</v>
      </c>
      <c r="BR128" s="20">
        <v>813.59</v>
      </c>
      <c r="BS128" s="20">
        <v>0</v>
      </c>
      <c r="BT128" s="20">
        <v>28.29</v>
      </c>
    </row>
    <row r="129" spans="1:72" s="1" customFormat="1" ht="18.2" customHeight="1" x14ac:dyDescent="0.15">
      <c r="A129" s="4">
        <v>127</v>
      </c>
      <c r="B129" s="5" t="s">
        <v>347</v>
      </c>
      <c r="C129" s="5" t="s">
        <v>0</v>
      </c>
      <c r="D129" s="6">
        <v>45413</v>
      </c>
      <c r="E129" s="7" t="s">
        <v>540</v>
      </c>
      <c r="F129" s="8">
        <v>0</v>
      </c>
      <c r="G129" s="8">
        <v>0</v>
      </c>
      <c r="H129" s="9">
        <v>32163.33</v>
      </c>
      <c r="I129" s="9">
        <v>249.04</v>
      </c>
      <c r="J129" s="9">
        <v>0</v>
      </c>
      <c r="K129" s="9">
        <v>32412.37</v>
      </c>
      <c r="L129" s="9">
        <v>250.76</v>
      </c>
      <c r="M129" s="9">
        <v>0</v>
      </c>
      <c r="N129" s="9">
        <v>0</v>
      </c>
      <c r="O129" s="9">
        <v>249.04</v>
      </c>
      <c r="P129" s="9">
        <v>250.76</v>
      </c>
      <c r="Q129" s="9">
        <v>0</v>
      </c>
      <c r="R129" s="9">
        <v>0</v>
      </c>
      <c r="S129" s="9">
        <v>31912.57</v>
      </c>
      <c r="T129" s="9">
        <v>126.18</v>
      </c>
      <c r="U129" s="9">
        <v>221.12</v>
      </c>
      <c r="V129" s="9">
        <v>0</v>
      </c>
      <c r="W129" s="9">
        <v>126.18</v>
      </c>
      <c r="X129" s="9">
        <v>221.12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61.39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113.729</v>
      </c>
      <c r="AR129" s="9">
        <v>0</v>
      </c>
      <c r="AS129" s="9">
        <v>0</v>
      </c>
      <c r="AT129" s="9">
        <v>0</v>
      </c>
      <c r="AU129" s="9">
        <f t="shared" si="1"/>
        <v>1022.2190000000001</v>
      </c>
      <c r="AV129" s="9">
        <v>0</v>
      </c>
      <c r="AW129" s="9">
        <v>0</v>
      </c>
      <c r="AX129" s="10">
        <v>94</v>
      </c>
      <c r="AY129" s="10">
        <v>180</v>
      </c>
      <c r="AZ129" s="9">
        <v>88000</v>
      </c>
      <c r="BA129" s="9">
        <v>54438.44</v>
      </c>
      <c r="BB129" s="11">
        <v>0.75</v>
      </c>
      <c r="BC129" s="11">
        <v>0.439660421937146</v>
      </c>
      <c r="BD129" s="11">
        <v>8.25</v>
      </c>
      <c r="BE129" s="11"/>
      <c r="BF129" s="7"/>
      <c r="BG129" s="4"/>
      <c r="BH129" s="7" t="s">
        <v>383</v>
      </c>
      <c r="BI129" s="7" t="s">
        <v>8</v>
      </c>
      <c r="BJ129" s="7" t="s">
        <v>541</v>
      </c>
      <c r="BK129" s="7" t="s">
        <v>1</v>
      </c>
      <c r="BL129" s="5" t="s">
        <v>2</v>
      </c>
      <c r="BM129" s="11">
        <v>259481.10667000001</v>
      </c>
      <c r="BN129" s="5" t="s">
        <v>251</v>
      </c>
      <c r="BO129" s="11"/>
      <c r="BP129" s="12">
        <v>42746</v>
      </c>
      <c r="BQ129" s="12">
        <v>48224</v>
      </c>
      <c r="BR129" s="11">
        <v>0</v>
      </c>
      <c r="BS129" s="11">
        <v>0</v>
      </c>
      <c r="BT129" s="11">
        <v>0</v>
      </c>
    </row>
    <row r="130" spans="1:72" s="1" customFormat="1" ht="18.2" customHeight="1" x14ac:dyDescent="0.15">
      <c r="A130" s="13">
        <v>128</v>
      </c>
      <c r="B130" s="14" t="s">
        <v>347</v>
      </c>
      <c r="C130" s="14" t="s">
        <v>0</v>
      </c>
      <c r="D130" s="15">
        <v>45413</v>
      </c>
      <c r="E130" s="16" t="s">
        <v>542</v>
      </c>
      <c r="F130" s="17">
        <v>0</v>
      </c>
      <c r="G130" s="17">
        <v>0</v>
      </c>
      <c r="H130" s="18">
        <v>55498.720000000001</v>
      </c>
      <c r="I130" s="18">
        <v>425.51</v>
      </c>
      <c r="J130" s="18">
        <v>0</v>
      </c>
      <c r="K130" s="18">
        <v>55924.23</v>
      </c>
      <c r="L130" s="18">
        <v>428.44</v>
      </c>
      <c r="M130" s="18">
        <v>0</v>
      </c>
      <c r="N130" s="18">
        <v>0</v>
      </c>
      <c r="O130" s="18">
        <v>425.51</v>
      </c>
      <c r="P130" s="18">
        <v>428.44</v>
      </c>
      <c r="Q130" s="18">
        <v>0</v>
      </c>
      <c r="R130" s="18">
        <v>0</v>
      </c>
      <c r="S130" s="18">
        <v>55070.28</v>
      </c>
      <c r="T130" s="18">
        <v>347.12</v>
      </c>
      <c r="U130" s="18">
        <v>381.55</v>
      </c>
      <c r="V130" s="18">
        <v>0</v>
      </c>
      <c r="W130" s="18">
        <v>347.12</v>
      </c>
      <c r="X130" s="18">
        <v>381.55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99.85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140.60300000000001</v>
      </c>
      <c r="AR130" s="18">
        <v>0</v>
      </c>
      <c r="AS130" s="18">
        <v>0</v>
      </c>
      <c r="AT130" s="18">
        <v>0</v>
      </c>
      <c r="AU130" s="18">
        <f t="shared" si="1"/>
        <v>1823.0730000000001</v>
      </c>
      <c r="AV130" s="18">
        <v>0</v>
      </c>
      <c r="AW130" s="18">
        <v>0</v>
      </c>
      <c r="AX130" s="19">
        <v>94</v>
      </c>
      <c r="AY130" s="19">
        <v>180</v>
      </c>
      <c r="AZ130" s="18">
        <v>90000</v>
      </c>
      <c r="BA130" s="18">
        <v>61964.83</v>
      </c>
      <c r="BB130" s="20">
        <v>0.9</v>
      </c>
      <c r="BC130" s="20">
        <v>0.79986101793549702</v>
      </c>
      <c r="BD130" s="20">
        <v>8.25</v>
      </c>
      <c r="BE130" s="20"/>
      <c r="BF130" s="16"/>
      <c r="BG130" s="13"/>
      <c r="BH130" s="16" t="s">
        <v>391</v>
      </c>
      <c r="BI130" s="16" t="s">
        <v>8</v>
      </c>
      <c r="BJ130" s="16" t="s">
        <v>8</v>
      </c>
      <c r="BK130" s="16" t="s">
        <v>1</v>
      </c>
      <c r="BL130" s="14" t="s">
        <v>2</v>
      </c>
      <c r="BM130" s="20">
        <v>447776.44667999999</v>
      </c>
      <c r="BN130" s="14" t="s">
        <v>251</v>
      </c>
      <c r="BO130" s="20"/>
      <c r="BP130" s="21">
        <v>42759</v>
      </c>
      <c r="BQ130" s="21">
        <v>48237</v>
      </c>
      <c r="BR130" s="20">
        <v>0</v>
      </c>
      <c r="BS130" s="20">
        <v>0</v>
      </c>
      <c r="BT130" s="20">
        <v>0</v>
      </c>
    </row>
    <row r="131" spans="1:72" s="1" customFormat="1" ht="18.2" customHeight="1" x14ac:dyDescent="0.15">
      <c r="A131" s="4">
        <v>129</v>
      </c>
      <c r="B131" s="5" t="s">
        <v>347</v>
      </c>
      <c r="C131" s="5" t="s">
        <v>0</v>
      </c>
      <c r="D131" s="6">
        <v>45413</v>
      </c>
      <c r="E131" s="7" t="s">
        <v>544</v>
      </c>
      <c r="F131" s="8">
        <v>4</v>
      </c>
      <c r="G131" s="8">
        <v>4</v>
      </c>
      <c r="H131" s="9">
        <v>47591.28</v>
      </c>
      <c r="I131" s="9">
        <v>1743.21</v>
      </c>
      <c r="J131" s="9">
        <v>0</v>
      </c>
      <c r="K131" s="9">
        <v>49334.49</v>
      </c>
      <c r="L131" s="9">
        <v>356.8</v>
      </c>
      <c r="M131" s="9">
        <v>0</v>
      </c>
      <c r="N131" s="9">
        <v>0</v>
      </c>
      <c r="O131" s="9">
        <v>344.78</v>
      </c>
      <c r="P131" s="9">
        <v>0</v>
      </c>
      <c r="Q131" s="9">
        <v>0</v>
      </c>
      <c r="R131" s="9">
        <v>0</v>
      </c>
      <c r="S131" s="9">
        <v>48989.71</v>
      </c>
      <c r="T131" s="9">
        <v>1674.36</v>
      </c>
      <c r="U131" s="9">
        <v>327.17</v>
      </c>
      <c r="V131" s="9">
        <v>0</v>
      </c>
      <c r="W131" s="9">
        <v>339.19</v>
      </c>
      <c r="X131" s="9">
        <v>0</v>
      </c>
      <c r="Y131" s="9">
        <v>0</v>
      </c>
      <c r="Z131" s="9">
        <v>0</v>
      </c>
      <c r="AA131" s="9">
        <v>1662.34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44.15</v>
      </c>
      <c r="AN131" s="9">
        <v>0</v>
      </c>
      <c r="AO131" s="9">
        <v>0</v>
      </c>
      <c r="AP131" s="9">
        <v>47.93</v>
      </c>
      <c r="AQ131" s="9">
        <v>19.363</v>
      </c>
      <c r="AR131" s="9">
        <v>0</v>
      </c>
      <c r="AS131" s="9">
        <v>0</v>
      </c>
      <c r="AT131" s="9">
        <v>0</v>
      </c>
      <c r="AU131" s="9">
        <f t="shared" ref="AU131:AU193" si="2">AR131-AS131-AT131+AQ131+AP131+AO131+AM131+AJ131+AI131+AH131+AG131+AB131+X131+W131+R131+Q131+P131+O131-J131+AF131</f>
        <v>795.41300000000001</v>
      </c>
      <c r="AV131" s="9">
        <v>1755.23</v>
      </c>
      <c r="AW131" s="9">
        <v>1662.34</v>
      </c>
      <c r="AX131" s="10">
        <v>96</v>
      </c>
      <c r="AY131" s="10">
        <v>180</v>
      </c>
      <c r="AZ131" s="9">
        <v>84716.479999999996</v>
      </c>
      <c r="BA131" s="9">
        <v>70502.17</v>
      </c>
      <c r="BB131" s="11">
        <v>0.9</v>
      </c>
      <c r="BC131" s="11">
        <v>0.62538130386625002</v>
      </c>
      <c r="BD131" s="11">
        <v>8.25</v>
      </c>
      <c r="BE131" s="11"/>
      <c r="BF131" s="7"/>
      <c r="BG131" s="4"/>
      <c r="BH131" s="7" t="s">
        <v>436</v>
      </c>
      <c r="BI131" s="7" t="s">
        <v>8</v>
      </c>
      <c r="BJ131" s="7" t="s">
        <v>545</v>
      </c>
      <c r="BK131" s="7" t="s">
        <v>354</v>
      </c>
      <c r="BL131" s="5" t="s">
        <v>2</v>
      </c>
      <c r="BM131" s="11">
        <v>398335.33201000001</v>
      </c>
      <c r="BN131" s="5" t="s">
        <v>251</v>
      </c>
      <c r="BO131" s="11"/>
      <c r="BP131" s="12">
        <v>42802</v>
      </c>
      <c r="BQ131" s="12">
        <v>48281</v>
      </c>
      <c r="BR131" s="11">
        <v>384.86</v>
      </c>
      <c r="BS131" s="11">
        <v>0</v>
      </c>
      <c r="BT131" s="11">
        <v>28.29</v>
      </c>
    </row>
    <row r="132" spans="1:72" s="1" customFormat="1" ht="18.2" customHeight="1" x14ac:dyDescent="0.15">
      <c r="A132" s="13">
        <v>130</v>
      </c>
      <c r="B132" s="14" t="s">
        <v>27</v>
      </c>
      <c r="C132" s="14" t="s">
        <v>0</v>
      </c>
      <c r="D132" s="15">
        <v>45413</v>
      </c>
      <c r="E132" s="16" t="s">
        <v>546</v>
      </c>
      <c r="F132" s="17">
        <v>0</v>
      </c>
      <c r="G132" s="17">
        <v>0</v>
      </c>
      <c r="H132" s="18">
        <v>41272.74</v>
      </c>
      <c r="I132" s="18">
        <v>0</v>
      </c>
      <c r="J132" s="18">
        <v>0</v>
      </c>
      <c r="K132" s="18">
        <v>41272.74</v>
      </c>
      <c r="L132" s="18">
        <v>309.33999999999997</v>
      </c>
      <c r="M132" s="18">
        <v>0</v>
      </c>
      <c r="N132" s="18">
        <v>0</v>
      </c>
      <c r="O132" s="18">
        <v>0</v>
      </c>
      <c r="P132" s="18">
        <v>309.33999999999997</v>
      </c>
      <c r="Q132" s="18">
        <v>0</v>
      </c>
      <c r="R132" s="18">
        <v>0</v>
      </c>
      <c r="S132" s="18">
        <v>40963.4</v>
      </c>
      <c r="T132" s="18">
        <v>0</v>
      </c>
      <c r="U132" s="18">
        <v>283.75</v>
      </c>
      <c r="V132" s="18">
        <v>0</v>
      </c>
      <c r="W132" s="18">
        <v>0</v>
      </c>
      <c r="X132" s="18">
        <v>283.75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41.55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634.59230100000002</v>
      </c>
      <c r="AT132" s="18">
        <v>0</v>
      </c>
      <c r="AU132" s="18">
        <f t="shared" si="2"/>
        <v>4.769899999990912E-2</v>
      </c>
      <c r="AV132" s="18">
        <v>0</v>
      </c>
      <c r="AW132" s="18">
        <v>0</v>
      </c>
      <c r="AX132" s="19">
        <v>96</v>
      </c>
      <c r="AY132" s="19">
        <v>180</v>
      </c>
      <c r="AZ132" s="18">
        <v>110925</v>
      </c>
      <c r="BA132" s="18">
        <v>61134.85</v>
      </c>
      <c r="BB132" s="20">
        <v>0.80373000000000006</v>
      </c>
      <c r="BC132" s="20">
        <v>0.53853920443086101</v>
      </c>
      <c r="BD132" s="20">
        <v>8.25</v>
      </c>
      <c r="BE132" s="20"/>
      <c r="BF132" s="16"/>
      <c r="BG132" s="13"/>
      <c r="BH132" s="16" t="s">
        <v>442</v>
      </c>
      <c r="BI132" s="16" t="s">
        <v>8</v>
      </c>
      <c r="BJ132" s="16" t="s">
        <v>547</v>
      </c>
      <c r="BK132" s="16" t="s">
        <v>1</v>
      </c>
      <c r="BL132" s="14" t="s">
        <v>2</v>
      </c>
      <c r="BM132" s="20">
        <v>333073.40539999999</v>
      </c>
      <c r="BN132" s="14" t="s">
        <v>251</v>
      </c>
      <c r="BO132" s="20"/>
      <c r="BP132" s="21">
        <v>42803</v>
      </c>
      <c r="BQ132" s="21">
        <v>48282</v>
      </c>
      <c r="BR132" s="20">
        <v>0</v>
      </c>
      <c r="BS132" s="20">
        <v>0</v>
      </c>
      <c r="BT132" s="20">
        <v>0</v>
      </c>
    </row>
    <row r="133" spans="1:72" s="1" customFormat="1" ht="18.2" customHeight="1" x14ac:dyDescent="0.15">
      <c r="A133" s="4">
        <v>131</v>
      </c>
      <c r="B133" s="5" t="s">
        <v>94</v>
      </c>
      <c r="C133" s="5" t="s">
        <v>0</v>
      </c>
      <c r="D133" s="6">
        <v>45413</v>
      </c>
      <c r="E133" s="7" t="s">
        <v>549</v>
      </c>
      <c r="F133" s="8">
        <v>0</v>
      </c>
      <c r="G133" s="8">
        <v>0</v>
      </c>
      <c r="H133" s="9">
        <v>25304.34</v>
      </c>
      <c r="I133" s="9">
        <v>0</v>
      </c>
      <c r="J133" s="9">
        <v>0</v>
      </c>
      <c r="K133" s="9">
        <v>25304.34</v>
      </c>
      <c r="L133" s="9">
        <v>669.3</v>
      </c>
      <c r="M133" s="9">
        <v>0</v>
      </c>
      <c r="N133" s="9">
        <v>0</v>
      </c>
      <c r="O133" s="9">
        <v>0</v>
      </c>
      <c r="P133" s="9">
        <v>669.3</v>
      </c>
      <c r="Q133" s="9">
        <v>0</v>
      </c>
      <c r="R133" s="9">
        <v>0</v>
      </c>
      <c r="S133" s="9">
        <v>24635.040000000001</v>
      </c>
      <c r="T133" s="9">
        <v>0</v>
      </c>
      <c r="U133" s="9">
        <v>173.97</v>
      </c>
      <c r="V133" s="9">
        <v>0</v>
      </c>
      <c r="W133" s="9">
        <v>0</v>
      </c>
      <c r="X133" s="9">
        <v>173.97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46.73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28.045750999999999</v>
      </c>
      <c r="AT133" s="9">
        <v>0</v>
      </c>
      <c r="AU133" s="9">
        <f t="shared" si="2"/>
        <v>861.95424899999989</v>
      </c>
      <c r="AV133" s="9">
        <v>0</v>
      </c>
      <c r="AW133" s="9">
        <v>0</v>
      </c>
      <c r="AX133" s="10">
        <v>37</v>
      </c>
      <c r="AY133" s="10">
        <v>120</v>
      </c>
      <c r="AZ133" s="9">
        <v>197161</v>
      </c>
      <c r="BA133" s="9">
        <v>68752.899999999994</v>
      </c>
      <c r="BB133" s="11">
        <v>0.90000100000000005</v>
      </c>
      <c r="BC133" s="11">
        <v>0.32248182454907398</v>
      </c>
      <c r="BD133" s="11">
        <v>8.25</v>
      </c>
      <c r="BE133" s="11"/>
      <c r="BF133" s="7"/>
      <c r="BG133" s="4"/>
      <c r="BH133" s="7" t="s">
        <v>363</v>
      </c>
      <c r="BI133" s="7" t="s">
        <v>8</v>
      </c>
      <c r="BJ133" s="7" t="s">
        <v>365</v>
      </c>
      <c r="BK133" s="7" t="s">
        <v>1</v>
      </c>
      <c r="BL133" s="5" t="s">
        <v>2</v>
      </c>
      <c r="BM133" s="11">
        <v>200307.51024</v>
      </c>
      <c r="BN133" s="5" t="s">
        <v>251</v>
      </c>
      <c r="BO133" s="11"/>
      <c r="BP133" s="12">
        <v>42830</v>
      </c>
      <c r="BQ133" s="12">
        <v>46482</v>
      </c>
      <c r="BR133" s="11">
        <v>0</v>
      </c>
      <c r="BS133" s="11">
        <v>0</v>
      </c>
      <c r="BT133" s="11">
        <v>0</v>
      </c>
    </row>
    <row r="134" spans="1:72" s="1" customFormat="1" ht="18.2" customHeight="1" x14ac:dyDescent="0.15">
      <c r="A134" s="13">
        <v>132</v>
      </c>
      <c r="B134" s="14" t="s">
        <v>347</v>
      </c>
      <c r="C134" s="14" t="s">
        <v>0</v>
      </c>
      <c r="D134" s="15">
        <v>45413</v>
      </c>
      <c r="E134" s="16" t="s">
        <v>6</v>
      </c>
      <c r="F134" s="17">
        <v>0</v>
      </c>
      <c r="G134" s="17">
        <v>0</v>
      </c>
      <c r="H134" s="18">
        <v>16886.400000000001</v>
      </c>
      <c r="I134" s="18">
        <v>0</v>
      </c>
      <c r="J134" s="18">
        <v>0</v>
      </c>
      <c r="K134" s="18">
        <v>16886.400000000001</v>
      </c>
      <c r="L134" s="18">
        <v>402.36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16886.400000000001</v>
      </c>
      <c r="T134" s="18">
        <v>0</v>
      </c>
      <c r="U134" s="18">
        <v>116.09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116.09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f t="shared" si="2"/>
        <v>0</v>
      </c>
      <c r="AV134" s="18">
        <v>402.36</v>
      </c>
      <c r="AW134" s="18">
        <v>116.09</v>
      </c>
      <c r="AX134" s="19">
        <v>40</v>
      </c>
      <c r="AY134" s="19">
        <v>120</v>
      </c>
      <c r="AZ134" s="18">
        <v>61548</v>
      </c>
      <c r="BA134" s="18">
        <v>42269.85</v>
      </c>
      <c r="BB134" s="20">
        <v>0.89999399999999996</v>
      </c>
      <c r="BC134" s="20">
        <v>0.35953897829303899</v>
      </c>
      <c r="BD134" s="20">
        <v>8.25</v>
      </c>
      <c r="BE134" s="20"/>
      <c r="BF134" s="16"/>
      <c r="BG134" s="13"/>
      <c r="BH134" s="16" t="s">
        <v>363</v>
      </c>
      <c r="BI134" s="16" t="s">
        <v>8</v>
      </c>
      <c r="BJ134" s="16" t="s">
        <v>550</v>
      </c>
      <c r="BK134" s="16" t="s">
        <v>1</v>
      </c>
      <c r="BL134" s="14" t="s">
        <v>2</v>
      </c>
      <c r="BM134" s="20">
        <v>137303.31839999999</v>
      </c>
      <c r="BN134" s="14" t="s">
        <v>251</v>
      </c>
      <c r="BO134" s="20"/>
      <c r="BP134" s="21">
        <v>42865</v>
      </c>
      <c r="BQ134" s="21">
        <v>46517</v>
      </c>
      <c r="BR134" s="20">
        <v>28.73</v>
      </c>
      <c r="BS134" s="20">
        <v>0</v>
      </c>
      <c r="BT134" s="20">
        <v>43.05</v>
      </c>
    </row>
    <row r="135" spans="1:72" s="1" customFormat="1" ht="18.2" customHeight="1" x14ac:dyDescent="0.15">
      <c r="A135" s="4">
        <v>133</v>
      </c>
      <c r="B135" s="5" t="s">
        <v>27</v>
      </c>
      <c r="C135" s="5" t="s">
        <v>0</v>
      </c>
      <c r="D135" s="6">
        <v>45413</v>
      </c>
      <c r="E135" s="7" t="s">
        <v>4</v>
      </c>
      <c r="F135" s="8">
        <v>1</v>
      </c>
      <c r="G135" s="8">
        <v>0</v>
      </c>
      <c r="H135" s="9">
        <v>46198.77</v>
      </c>
      <c r="I135" s="9">
        <v>336.92</v>
      </c>
      <c r="J135" s="9">
        <v>0</v>
      </c>
      <c r="K135" s="9">
        <v>46535.69</v>
      </c>
      <c r="L135" s="9">
        <v>331.87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46535.69</v>
      </c>
      <c r="T135" s="9">
        <v>319.88</v>
      </c>
      <c r="U135" s="9">
        <v>317.62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637.5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f t="shared" si="2"/>
        <v>0</v>
      </c>
      <c r="AV135" s="9">
        <v>668.79</v>
      </c>
      <c r="AW135" s="9">
        <v>637.5</v>
      </c>
      <c r="AX135" s="10">
        <v>99</v>
      </c>
      <c r="AY135" s="10">
        <v>180</v>
      </c>
      <c r="AZ135" s="9">
        <v>100257</v>
      </c>
      <c r="BA135" s="9">
        <v>66947.759999999995</v>
      </c>
      <c r="BB135" s="11">
        <v>0.90000100000000005</v>
      </c>
      <c r="BC135" s="11">
        <v>0.62559475530906505</v>
      </c>
      <c r="BD135" s="11">
        <v>8.25</v>
      </c>
      <c r="BE135" s="11"/>
      <c r="BF135" s="7"/>
      <c r="BG135" s="4"/>
      <c r="BH135" s="7" t="s">
        <v>391</v>
      </c>
      <c r="BI135" s="7" t="s">
        <v>8</v>
      </c>
      <c r="BJ135" s="7" t="s">
        <v>8</v>
      </c>
      <c r="BK135" s="7" t="s">
        <v>354</v>
      </c>
      <c r="BL135" s="5" t="s">
        <v>2</v>
      </c>
      <c r="BM135" s="11">
        <v>378381.69539000001</v>
      </c>
      <c r="BN135" s="5" t="s">
        <v>251</v>
      </c>
      <c r="BO135" s="11"/>
      <c r="BP135" s="12">
        <v>42891</v>
      </c>
      <c r="BQ135" s="12">
        <v>48370</v>
      </c>
      <c r="BR135" s="11">
        <v>119.33</v>
      </c>
      <c r="BS135" s="11">
        <v>0</v>
      </c>
      <c r="BT135" s="11">
        <v>28.29</v>
      </c>
    </row>
    <row r="136" spans="1:72" s="1" customFormat="1" ht="18.2" customHeight="1" x14ac:dyDescent="0.15">
      <c r="A136" s="13">
        <v>134</v>
      </c>
      <c r="B136" s="14" t="s">
        <v>94</v>
      </c>
      <c r="C136" s="14" t="s">
        <v>0</v>
      </c>
      <c r="D136" s="15">
        <v>45413</v>
      </c>
      <c r="E136" s="16" t="s">
        <v>551</v>
      </c>
      <c r="F136" s="17">
        <v>0</v>
      </c>
      <c r="G136" s="17">
        <v>0</v>
      </c>
      <c r="H136" s="18">
        <v>27417.87</v>
      </c>
      <c r="I136" s="18">
        <v>629.5</v>
      </c>
      <c r="J136" s="18">
        <v>0</v>
      </c>
      <c r="K136" s="18">
        <v>28047.37</v>
      </c>
      <c r="L136" s="18">
        <v>633.83000000000004</v>
      </c>
      <c r="M136" s="18">
        <v>0</v>
      </c>
      <c r="N136" s="18">
        <v>0</v>
      </c>
      <c r="O136" s="18">
        <v>629.5</v>
      </c>
      <c r="P136" s="18">
        <v>633.83000000000004</v>
      </c>
      <c r="Q136" s="18">
        <v>0</v>
      </c>
      <c r="R136" s="18">
        <v>0</v>
      </c>
      <c r="S136" s="18">
        <v>26784.04</v>
      </c>
      <c r="T136" s="18">
        <v>192.83</v>
      </c>
      <c r="U136" s="18">
        <v>188.5</v>
      </c>
      <c r="V136" s="18">
        <v>0</v>
      </c>
      <c r="W136" s="18">
        <v>192.83</v>
      </c>
      <c r="X136" s="18">
        <v>188.5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42.3</v>
      </c>
      <c r="AQ136" s="18">
        <v>53.698</v>
      </c>
      <c r="AR136" s="18">
        <v>0</v>
      </c>
      <c r="AS136" s="18">
        <v>0</v>
      </c>
      <c r="AT136" s="18">
        <v>0</v>
      </c>
      <c r="AU136" s="18">
        <f t="shared" si="2"/>
        <v>1740.6579999999999</v>
      </c>
      <c r="AV136" s="18">
        <v>0</v>
      </c>
      <c r="AW136" s="18">
        <v>0</v>
      </c>
      <c r="AX136" s="19">
        <v>42</v>
      </c>
      <c r="AY136" s="19">
        <v>120</v>
      </c>
      <c r="AZ136" s="18">
        <v>239400.01969099999</v>
      </c>
      <c r="BA136" s="18">
        <v>67045.56</v>
      </c>
      <c r="BB136" s="20">
        <v>0.9</v>
      </c>
      <c r="BC136" s="20">
        <v>0.35954112397599503</v>
      </c>
      <c r="BD136" s="20">
        <v>8.25</v>
      </c>
      <c r="BE136" s="20"/>
      <c r="BF136" s="16"/>
      <c r="BG136" s="13"/>
      <c r="BH136" s="16" t="s">
        <v>418</v>
      </c>
      <c r="BI136" s="16" t="s">
        <v>8</v>
      </c>
      <c r="BJ136" s="16" t="s">
        <v>552</v>
      </c>
      <c r="BK136" s="16" t="s">
        <v>1</v>
      </c>
      <c r="BL136" s="14" t="s">
        <v>2</v>
      </c>
      <c r="BM136" s="20">
        <v>217781.02924</v>
      </c>
      <c r="BN136" s="14" t="s">
        <v>251</v>
      </c>
      <c r="BO136" s="20"/>
      <c r="BP136" s="21">
        <v>42891</v>
      </c>
      <c r="BQ136" s="21">
        <v>46543</v>
      </c>
      <c r="BR136" s="20">
        <v>73.91</v>
      </c>
      <c r="BS136" s="20">
        <v>0</v>
      </c>
      <c r="BT136" s="20">
        <v>0</v>
      </c>
    </row>
    <row r="137" spans="1:72" s="1" customFormat="1" ht="18.2" customHeight="1" x14ac:dyDescent="0.15">
      <c r="A137" s="4">
        <v>135</v>
      </c>
      <c r="B137" s="5" t="s">
        <v>347</v>
      </c>
      <c r="C137" s="5" t="s">
        <v>0</v>
      </c>
      <c r="D137" s="6">
        <v>45413</v>
      </c>
      <c r="E137" s="7" t="s">
        <v>5</v>
      </c>
      <c r="F137" s="8">
        <v>0</v>
      </c>
      <c r="G137" s="8">
        <v>0</v>
      </c>
      <c r="H137" s="9">
        <v>17587.03</v>
      </c>
      <c r="I137" s="9">
        <v>403.8</v>
      </c>
      <c r="J137" s="9">
        <v>0</v>
      </c>
      <c r="K137" s="9">
        <v>17990.830000000002</v>
      </c>
      <c r="L137" s="9">
        <v>406.58</v>
      </c>
      <c r="M137" s="9">
        <v>0</v>
      </c>
      <c r="N137" s="9">
        <v>0</v>
      </c>
      <c r="O137" s="9">
        <v>403.8</v>
      </c>
      <c r="P137" s="9">
        <v>0</v>
      </c>
      <c r="Q137" s="9">
        <v>0</v>
      </c>
      <c r="R137" s="9">
        <v>0</v>
      </c>
      <c r="S137" s="9">
        <v>17587.03</v>
      </c>
      <c r="T137" s="9">
        <v>32.68</v>
      </c>
      <c r="U137" s="9">
        <v>120.91</v>
      </c>
      <c r="V137" s="9">
        <v>0</v>
      </c>
      <c r="W137" s="9">
        <v>32.68</v>
      </c>
      <c r="X137" s="9">
        <v>35.35</v>
      </c>
      <c r="Y137" s="9">
        <v>0</v>
      </c>
      <c r="Z137" s="9">
        <v>0</v>
      </c>
      <c r="AA137" s="9">
        <v>85.56</v>
      </c>
      <c r="AB137" s="9">
        <v>0</v>
      </c>
      <c r="AC137" s="9">
        <v>0</v>
      </c>
      <c r="AD137" s="9">
        <v>0</v>
      </c>
      <c r="AE137" s="9">
        <v>0</v>
      </c>
      <c r="AF137" s="9">
        <v>28.33</v>
      </c>
      <c r="AG137" s="9">
        <v>0</v>
      </c>
      <c r="AH137" s="9">
        <v>0</v>
      </c>
      <c r="AI137" s="9">
        <v>29.23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0.98499999999999999</v>
      </c>
      <c r="AR137" s="9">
        <v>0</v>
      </c>
      <c r="AS137" s="9">
        <v>0</v>
      </c>
      <c r="AT137" s="9">
        <v>0</v>
      </c>
      <c r="AU137" s="9">
        <f t="shared" si="2"/>
        <v>530.375</v>
      </c>
      <c r="AV137" s="9">
        <v>406.58</v>
      </c>
      <c r="AW137" s="9">
        <v>85.56</v>
      </c>
      <c r="AX137" s="10">
        <v>39</v>
      </c>
      <c r="AY137" s="10">
        <v>120</v>
      </c>
      <c r="AZ137" s="9">
        <v>71500</v>
      </c>
      <c r="BA137" s="9">
        <v>43006.68</v>
      </c>
      <c r="BB137" s="11">
        <v>0.9</v>
      </c>
      <c r="BC137" s="11">
        <v>0.36804345278454398</v>
      </c>
      <c r="BD137" s="11">
        <v>8.25</v>
      </c>
      <c r="BE137" s="11"/>
      <c r="BF137" s="7"/>
      <c r="BG137" s="4"/>
      <c r="BH137" s="7" t="s">
        <v>349</v>
      </c>
      <c r="BI137" s="7" t="s">
        <v>8</v>
      </c>
      <c r="BJ137" s="7" t="s">
        <v>8</v>
      </c>
      <c r="BK137" s="7" t="s">
        <v>1</v>
      </c>
      <c r="BL137" s="5" t="s">
        <v>2</v>
      </c>
      <c r="BM137" s="11">
        <v>143000.14092999999</v>
      </c>
      <c r="BN137" s="5" t="s">
        <v>251</v>
      </c>
      <c r="BO137" s="11"/>
      <c r="BP137" s="12">
        <v>42900</v>
      </c>
      <c r="BQ137" s="12">
        <v>46552</v>
      </c>
      <c r="BR137" s="11">
        <v>0</v>
      </c>
      <c r="BS137" s="11">
        <v>0</v>
      </c>
      <c r="BT137" s="11">
        <v>28.29</v>
      </c>
    </row>
    <row r="138" spans="1:72" s="1" customFormat="1" ht="18.2" customHeight="1" x14ac:dyDescent="0.15">
      <c r="A138" s="13">
        <v>136</v>
      </c>
      <c r="B138" s="14" t="s">
        <v>347</v>
      </c>
      <c r="C138" s="14" t="s">
        <v>0</v>
      </c>
      <c r="D138" s="15">
        <v>45413</v>
      </c>
      <c r="E138" s="16" t="s">
        <v>553</v>
      </c>
      <c r="F138" s="17">
        <v>0</v>
      </c>
      <c r="G138" s="17">
        <v>0</v>
      </c>
      <c r="H138" s="18">
        <v>7038.84</v>
      </c>
      <c r="I138" s="18">
        <v>3383.32</v>
      </c>
      <c r="J138" s="18">
        <v>0</v>
      </c>
      <c r="K138" s="18">
        <v>10422.16</v>
      </c>
      <c r="L138" s="18">
        <v>3416.45</v>
      </c>
      <c r="M138" s="18">
        <v>0</v>
      </c>
      <c r="N138" s="18">
        <v>0</v>
      </c>
      <c r="O138" s="18">
        <v>3383.32</v>
      </c>
      <c r="P138" s="18">
        <v>3416.45</v>
      </c>
      <c r="Q138" s="18">
        <v>0</v>
      </c>
      <c r="R138" s="18">
        <v>0</v>
      </c>
      <c r="S138" s="18">
        <v>3622.39</v>
      </c>
      <c r="T138" s="18">
        <v>62.61</v>
      </c>
      <c r="U138" s="18">
        <v>68.92</v>
      </c>
      <c r="V138" s="18">
        <v>0</v>
      </c>
      <c r="W138" s="18">
        <v>62.61</v>
      </c>
      <c r="X138" s="18">
        <v>68.92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396.79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221.91</v>
      </c>
      <c r="AR138" s="18">
        <v>0</v>
      </c>
      <c r="AS138" s="18">
        <v>0</v>
      </c>
      <c r="AT138" s="18">
        <v>230</v>
      </c>
      <c r="AU138" s="18">
        <f t="shared" si="2"/>
        <v>7320</v>
      </c>
      <c r="AV138" s="18">
        <v>0</v>
      </c>
      <c r="AW138" s="18">
        <v>0</v>
      </c>
      <c r="AX138" s="19">
        <v>41</v>
      </c>
      <c r="AY138" s="19">
        <v>120</v>
      </c>
      <c r="AZ138" s="18">
        <v>826925</v>
      </c>
      <c r="BA138" s="18">
        <v>245397.86</v>
      </c>
      <c r="BB138" s="20">
        <v>0.75</v>
      </c>
      <c r="BC138" s="20">
        <v>1.1070970627046201E-2</v>
      </c>
      <c r="BD138" s="20">
        <v>11.75</v>
      </c>
      <c r="BE138" s="20"/>
      <c r="BF138" s="16"/>
      <c r="BG138" s="13"/>
      <c r="BH138" s="16" t="s">
        <v>383</v>
      </c>
      <c r="BI138" s="16" t="s">
        <v>8</v>
      </c>
      <c r="BJ138" s="16" t="s">
        <v>8</v>
      </c>
      <c r="BK138" s="16" t="s">
        <v>1</v>
      </c>
      <c r="BL138" s="14" t="s">
        <v>7</v>
      </c>
      <c r="BM138" s="20">
        <v>3622.39</v>
      </c>
      <c r="BN138" s="14" t="s">
        <v>251</v>
      </c>
      <c r="BO138" s="20"/>
      <c r="BP138" s="21">
        <v>42986</v>
      </c>
      <c r="BQ138" s="21">
        <v>46638</v>
      </c>
      <c r="BR138" s="20">
        <v>0</v>
      </c>
      <c r="BS138" s="20">
        <v>0</v>
      </c>
      <c r="BT138" s="20">
        <v>0</v>
      </c>
    </row>
    <row r="139" spans="1:72" s="1" customFormat="1" ht="18.2" customHeight="1" x14ac:dyDescent="0.15">
      <c r="A139" s="4">
        <v>137</v>
      </c>
      <c r="B139" s="5" t="s">
        <v>94</v>
      </c>
      <c r="C139" s="5" t="s">
        <v>0</v>
      </c>
      <c r="D139" s="6">
        <v>45413</v>
      </c>
      <c r="E139" s="7" t="s">
        <v>554</v>
      </c>
      <c r="F139" s="8">
        <v>0</v>
      </c>
      <c r="G139" s="8">
        <v>0</v>
      </c>
      <c r="H139" s="9">
        <v>4369.45</v>
      </c>
      <c r="I139" s="9">
        <v>0</v>
      </c>
      <c r="J139" s="9">
        <v>0</v>
      </c>
      <c r="K139" s="9">
        <v>4369.45</v>
      </c>
      <c r="L139" s="9">
        <v>3138.68</v>
      </c>
      <c r="M139" s="9">
        <v>0</v>
      </c>
      <c r="N139" s="9">
        <v>0</v>
      </c>
      <c r="O139" s="9">
        <v>0</v>
      </c>
      <c r="P139" s="9">
        <v>3138.68</v>
      </c>
      <c r="Q139" s="9">
        <v>0</v>
      </c>
      <c r="R139" s="9">
        <v>0</v>
      </c>
      <c r="S139" s="9">
        <v>1230.77</v>
      </c>
      <c r="T139" s="9">
        <v>0</v>
      </c>
      <c r="U139" s="9">
        <v>42.78</v>
      </c>
      <c r="V139" s="9">
        <v>0</v>
      </c>
      <c r="W139" s="9">
        <v>0</v>
      </c>
      <c r="X139" s="9">
        <v>42.78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152.24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f t="shared" si="2"/>
        <v>3333.7</v>
      </c>
      <c r="AV139" s="9">
        <v>0</v>
      </c>
      <c r="AW139" s="9">
        <v>0</v>
      </c>
      <c r="AX139" s="10">
        <v>41</v>
      </c>
      <c r="AY139" s="10">
        <v>120</v>
      </c>
      <c r="AZ139" s="9">
        <v>223917</v>
      </c>
      <c r="BA139" s="9">
        <v>224000</v>
      </c>
      <c r="BB139" s="11">
        <v>0.9</v>
      </c>
      <c r="BC139" s="11">
        <v>4.9450580357142896E-3</v>
      </c>
      <c r="BD139" s="11">
        <v>11.75</v>
      </c>
      <c r="BE139" s="11"/>
      <c r="BF139" s="7"/>
      <c r="BG139" s="4"/>
      <c r="BH139" s="7" t="s">
        <v>387</v>
      </c>
      <c r="BI139" s="7" t="s">
        <v>8</v>
      </c>
      <c r="BJ139" s="7" t="s">
        <v>555</v>
      </c>
      <c r="BK139" s="7" t="s">
        <v>1</v>
      </c>
      <c r="BL139" s="5" t="s">
        <v>7</v>
      </c>
      <c r="BM139" s="11">
        <v>1230.77</v>
      </c>
      <c r="BN139" s="5" t="s">
        <v>251</v>
      </c>
      <c r="BO139" s="11"/>
      <c r="BP139" s="12">
        <v>42998</v>
      </c>
      <c r="BQ139" s="12">
        <v>46650</v>
      </c>
      <c r="BR139" s="11">
        <v>0</v>
      </c>
      <c r="BS139" s="11">
        <v>0</v>
      </c>
      <c r="BT139" s="11">
        <v>0</v>
      </c>
    </row>
    <row r="140" spans="1:72" s="1" customFormat="1" ht="18.2" customHeight="1" x14ac:dyDescent="0.15">
      <c r="A140" s="13">
        <v>138</v>
      </c>
      <c r="B140" s="14" t="s">
        <v>347</v>
      </c>
      <c r="C140" s="14" t="s">
        <v>0</v>
      </c>
      <c r="D140" s="15">
        <v>45413</v>
      </c>
      <c r="E140" s="16" t="s">
        <v>556</v>
      </c>
      <c r="F140" s="17">
        <v>0</v>
      </c>
      <c r="G140" s="17">
        <v>0</v>
      </c>
      <c r="H140" s="18">
        <v>17572.330000000002</v>
      </c>
      <c r="I140" s="18">
        <v>0</v>
      </c>
      <c r="J140" s="18">
        <v>0</v>
      </c>
      <c r="K140" s="18">
        <v>17572.330000000002</v>
      </c>
      <c r="L140" s="18">
        <v>2287.89</v>
      </c>
      <c r="M140" s="18">
        <v>0</v>
      </c>
      <c r="N140" s="18">
        <v>0</v>
      </c>
      <c r="O140" s="18">
        <v>0</v>
      </c>
      <c r="P140" s="18">
        <v>2287.89</v>
      </c>
      <c r="Q140" s="18">
        <v>0</v>
      </c>
      <c r="R140" s="18">
        <v>0</v>
      </c>
      <c r="S140" s="18">
        <v>15284.44</v>
      </c>
      <c r="T140" s="18">
        <v>0</v>
      </c>
      <c r="U140" s="18">
        <v>172.06</v>
      </c>
      <c r="V140" s="18">
        <v>0</v>
      </c>
      <c r="W140" s="18">
        <v>0</v>
      </c>
      <c r="X140" s="18">
        <v>172.06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117.72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0.33</v>
      </c>
      <c r="AR140" s="18">
        <v>0</v>
      </c>
      <c r="AS140" s="18">
        <v>0</v>
      </c>
      <c r="AT140" s="18">
        <v>0</v>
      </c>
      <c r="AU140" s="18">
        <f t="shared" si="2"/>
        <v>2578</v>
      </c>
      <c r="AV140" s="18">
        <v>0</v>
      </c>
      <c r="AW140" s="18">
        <v>0</v>
      </c>
      <c r="AX140" s="19">
        <v>48</v>
      </c>
      <c r="AY140" s="19">
        <v>120</v>
      </c>
      <c r="AZ140" s="18">
        <v>199242.81</v>
      </c>
      <c r="BA140" s="18">
        <v>173200</v>
      </c>
      <c r="BB140" s="20">
        <v>0.9</v>
      </c>
      <c r="BC140" s="20">
        <v>7.9422609699769095E-2</v>
      </c>
      <c r="BD140" s="20">
        <v>11.75</v>
      </c>
      <c r="BE140" s="20"/>
      <c r="BF140" s="16"/>
      <c r="BG140" s="13"/>
      <c r="BH140" s="16" t="s">
        <v>442</v>
      </c>
      <c r="BI140" s="16" t="s">
        <v>557</v>
      </c>
      <c r="BJ140" s="16" t="s">
        <v>558</v>
      </c>
      <c r="BK140" s="16" t="s">
        <v>1</v>
      </c>
      <c r="BL140" s="14" t="s">
        <v>7</v>
      </c>
      <c r="BM140" s="20">
        <v>15284.44</v>
      </c>
      <c r="BN140" s="14" t="s">
        <v>251</v>
      </c>
      <c r="BO140" s="20"/>
      <c r="BP140" s="21">
        <v>43089</v>
      </c>
      <c r="BQ140" s="21">
        <v>46741</v>
      </c>
      <c r="BR140" s="20">
        <v>0</v>
      </c>
      <c r="BS140" s="20">
        <v>0</v>
      </c>
      <c r="BT140" s="20">
        <v>0</v>
      </c>
    </row>
    <row r="141" spans="1:72" s="1" customFormat="1" ht="18.2" customHeight="1" x14ac:dyDescent="0.15">
      <c r="A141" s="4">
        <v>139</v>
      </c>
      <c r="B141" s="5" t="s">
        <v>347</v>
      </c>
      <c r="C141" s="5" t="s">
        <v>0</v>
      </c>
      <c r="D141" s="6">
        <v>45413</v>
      </c>
      <c r="E141" s="7" t="s">
        <v>559</v>
      </c>
      <c r="F141" s="8">
        <v>1</v>
      </c>
      <c r="G141" s="8">
        <v>1</v>
      </c>
      <c r="H141" s="9">
        <v>139375.38</v>
      </c>
      <c r="I141" s="9">
        <v>3035.65</v>
      </c>
      <c r="J141" s="9">
        <v>0</v>
      </c>
      <c r="K141" s="9">
        <v>142411.03</v>
      </c>
      <c r="L141" s="9">
        <v>2413.14</v>
      </c>
      <c r="M141" s="9">
        <v>0</v>
      </c>
      <c r="N141" s="9">
        <v>0</v>
      </c>
      <c r="O141" s="9">
        <v>2161.09</v>
      </c>
      <c r="P141" s="9">
        <v>0</v>
      </c>
      <c r="Q141" s="9">
        <v>0</v>
      </c>
      <c r="R141" s="9">
        <v>0</v>
      </c>
      <c r="S141" s="9">
        <v>140249.94</v>
      </c>
      <c r="T141" s="9">
        <v>1388.12</v>
      </c>
      <c r="U141" s="9">
        <v>1364.72</v>
      </c>
      <c r="V141" s="9">
        <v>0</v>
      </c>
      <c r="W141" s="9">
        <v>1388.12</v>
      </c>
      <c r="X141" s="9">
        <v>0</v>
      </c>
      <c r="Y141" s="9">
        <v>0</v>
      </c>
      <c r="Z141" s="9">
        <v>0</v>
      </c>
      <c r="AA141" s="9">
        <v>1364.72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230</v>
      </c>
      <c r="AN141" s="9">
        <v>0</v>
      </c>
      <c r="AO141" s="9">
        <v>0</v>
      </c>
      <c r="AP141" s="9">
        <v>180.79</v>
      </c>
      <c r="AQ141" s="9">
        <v>0</v>
      </c>
      <c r="AR141" s="9">
        <v>0</v>
      </c>
      <c r="AS141" s="9">
        <v>0</v>
      </c>
      <c r="AT141" s="9">
        <v>0</v>
      </c>
      <c r="AU141" s="9">
        <f t="shared" si="2"/>
        <v>3960</v>
      </c>
      <c r="AV141" s="9">
        <v>3287.7</v>
      </c>
      <c r="AW141" s="9">
        <v>1364.72</v>
      </c>
      <c r="AX141" s="10">
        <v>47</v>
      </c>
      <c r="AY141" s="10">
        <v>120</v>
      </c>
      <c r="AZ141" s="9">
        <v>262977.46000000002</v>
      </c>
      <c r="BA141" s="9">
        <v>265991.53000000003</v>
      </c>
      <c r="BB141" s="11">
        <v>0.9</v>
      </c>
      <c r="BC141" s="11">
        <v>0.474544982691742</v>
      </c>
      <c r="BD141" s="11">
        <v>11.75</v>
      </c>
      <c r="BE141" s="11"/>
      <c r="BF141" s="7"/>
      <c r="BG141" s="4"/>
      <c r="BH141" s="7" t="s">
        <v>391</v>
      </c>
      <c r="BI141" s="7" t="s">
        <v>505</v>
      </c>
      <c r="BJ141" s="7" t="s">
        <v>560</v>
      </c>
      <c r="BK141" s="7" t="s">
        <v>354</v>
      </c>
      <c r="BL141" s="5" t="s">
        <v>7</v>
      </c>
      <c r="BM141" s="11">
        <v>140249.94</v>
      </c>
      <c r="BN141" s="5" t="s">
        <v>251</v>
      </c>
      <c r="BO141" s="11"/>
      <c r="BP141" s="12">
        <v>43152</v>
      </c>
      <c r="BQ141" s="12">
        <v>46804</v>
      </c>
      <c r="BR141" s="11">
        <v>410.79</v>
      </c>
      <c r="BS141" s="11">
        <v>0</v>
      </c>
      <c r="BT141" s="11">
        <v>230</v>
      </c>
    </row>
    <row r="142" spans="1:72" s="1" customFormat="1" ht="18.2" customHeight="1" x14ac:dyDescent="0.15">
      <c r="A142" s="13">
        <v>140</v>
      </c>
      <c r="B142" s="14" t="s">
        <v>347</v>
      </c>
      <c r="C142" s="14" t="s">
        <v>0</v>
      </c>
      <c r="D142" s="15">
        <v>45413</v>
      </c>
      <c r="E142" s="16" t="s">
        <v>561</v>
      </c>
      <c r="F142" s="17">
        <v>0</v>
      </c>
      <c r="G142" s="17">
        <v>0</v>
      </c>
      <c r="H142" s="18">
        <v>143465.25</v>
      </c>
      <c r="I142" s="18">
        <v>0</v>
      </c>
      <c r="J142" s="18">
        <v>0</v>
      </c>
      <c r="K142" s="18">
        <v>143465.25</v>
      </c>
      <c r="L142" s="18">
        <v>15746.38</v>
      </c>
      <c r="M142" s="18">
        <v>0</v>
      </c>
      <c r="N142" s="18">
        <v>0</v>
      </c>
      <c r="O142" s="18">
        <v>0</v>
      </c>
      <c r="P142" s="18">
        <v>15746.38</v>
      </c>
      <c r="Q142" s="18">
        <v>0</v>
      </c>
      <c r="R142" s="18">
        <v>0</v>
      </c>
      <c r="S142" s="18">
        <v>127718.87</v>
      </c>
      <c r="T142" s="18">
        <v>0</v>
      </c>
      <c r="U142" s="18">
        <v>1404.76</v>
      </c>
      <c r="V142" s="18">
        <v>0</v>
      </c>
      <c r="W142" s="18">
        <v>0</v>
      </c>
      <c r="X142" s="18">
        <v>1404.76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820.73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28.13</v>
      </c>
      <c r="AR142" s="18">
        <v>0</v>
      </c>
      <c r="AS142" s="18">
        <v>0</v>
      </c>
      <c r="AT142" s="18">
        <v>0</v>
      </c>
      <c r="AU142" s="18">
        <f t="shared" si="2"/>
        <v>18000</v>
      </c>
      <c r="AV142" s="18">
        <v>0</v>
      </c>
      <c r="AW142" s="18">
        <v>0</v>
      </c>
      <c r="AX142" s="19">
        <v>49</v>
      </c>
      <c r="AY142" s="19">
        <v>120</v>
      </c>
      <c r="AZ142" s="18">
        <v>326355.75</v>
      </c>
      <c r="BA142" s="18">
        <v>1207576.05</v>
      </c>
      <c r="BB142" s="20">
        <v>0.85</v>
      </c>
      <c r="BC142" s="20">
        <v>8.9899960751954305E-2</v>
      </c>
      <c r="BD142" s="20">
        <v>11.75</v>
      </c>
      <c r="BE142" s="20"/>
      <c r="BF142" s="16"/>
      <c r="BG142" s="13"/>
      <c r="BH142" s="16" t="s">
        <v>418</v>
      </c>
      <c r="BI142" s="16" t="s">
        <v>420</v>
      </c>
      <c r="BJ142" s="16" t="s">
        <v>562</v>
      </c>
      <c r="BK142" s="16" t="s">
        <v>1</v>
      </c>
      <c r="BL142" s="14" t="s">
        <v>7</v>
      </c>
      <c r="BM142" s="20">
        <v>127718.87</v>
      </c>
      <c r="BN142" s="14" t="s">
        <v>251</v>
      </c>
      <c r="BO142" s="20"/>
      <c r="BP142" s="21">
        <v>43179</v>
      </c>
      <c r="BQ142" s="21">
        <v>46832</v>
      </c>
      <c r="BR142" s="20">
        <v>0</v>
      </c>
      <c r="BS142" s="20">
        <v>0</v>
      </c>
      <c r="BT142" s="20">
        <v>0</v>
      </c>
    </row>
    <row r="143" spans="1:72" s="1" customFormat="1" ht="18.2" customHeight="1" x14ac:dyDescent="0.15">
      <c r="A143" s="4">
        <v>141</v>
      </c>
      <c r="B143" s="5" t="s">
        <v>347</v>
      </c>
      <c r="C143" s="5" t="s">
        <v>0</v>
      </c>
      <c r="D143" s="6">
        <v>45413</v>
      </c>
      <c r="E143" s="7" t="s">
        <v>563</v>
      </c>
      <c r="F143" s="8">
        <v>0</v>
      </c>
      <c r="G143" s="8">
        <v>0</v>
      </c>
      <c r="H143" s="9">
        <v>32366.32</v>
      </c>
      <c r="I143" s="9">
        <v>0</v>
      </c>
      <c r="J143" s="9">
        <v>0</v>
      </c>
      <c r="K143" s="9">
        <v>32366.32</v>
      </c>
      <c r="L143" s="9">
        <v>3427.07</v>
      </c>
      <c r="M143" s="9">
        <v>0</v>
      </c>
      <c r="N143" s="9">
        <v>0</v>
      </c>
      <c r="O143" s="9">
        <v>0</v>
      </c>
      <c r="P143" s="9">
        <v>3427.07</v>
      </c>
      <c r="Q143" s="9">
        <v>0</v>
      </c>
      <c r="R143" s="9">
        <v>0</v>
      </c>
      <c r="S143" s="9">
        <v>28939.25</v>
      </c>
      <c r="T143" s="9">
        <v>0</v>
      </c>
      <c r="U143" s="9">
        <v>316.92</v>
      </c>
      <c r="V143" s="9">
        <v>0</v>
      </c>
      <c r="W143" s="9">
        <v>0</v>
      </c>
      <c r="X143" s="9">
        <v>316.92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179.16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1.85</v>
      </c>
      <c r="AR143" s="9">
        <v>0</v>
      </c>
      <c r="AS143" s="9">
        <v>0</v>
      </c>
      <c r="AT143" s="9">
        <v>0</v>
      </c>
      <c r="AU143" s="9">
        <f t="shared" si="2"/>
        <v>3925</v>
      </c>
      <c r="AV143" s="9">
        <v>0</v>
      </c>
      <c r="AW143" s="9">
        <v>0</v>
      </c>
      <c r="AX143" s="10">
        <v>49</v>
      </c>
      <c r="AY143" s="10">
        <v>120</v>
      </c>
      <c r="AZ143" s="9">
        <v>71500</v>
      </c>
      <c r="BA143" s="9">
        <v>263606.53999999998</v>
      </c>
      <c r="BB143" s="11">
        <v>0.9</v>
      </c>
      <c r="BC143" s="11">
        <v>9.8803789162438801E-2</v>
      </c>
      <c r="BD143" s="11">
        <v>11.75</v>
      </c>
      <c r="BE143" s="11"/>
      <c r="BF143" s="7"/>
      <c r="BG143" s="4"/>
      <c r="BH143" s="7" t="s">
        <v>383</v>
      </c>
      <c r="BI143" s="7" t="s">
        <v>564</v>
      </c>
      <c r="BJ143" s="7" t="s">
        <v>565</v>
      </c>
      <c r="BK143" s="7" t="s">
        <v>1</v>
      </c>
      <c r="BL143" s="5" t="s">
        <v>7</v>
      </c>
      <c r="BM143" s="11">
        <v>28939.25</v>
      </c>
      <c r="BN143" s="5" t="s">
        <v>251</v>
      </c>
      <c r="BO143" s="11"/>
      <c r="BP143" s="12">
        <v>43208</v>
      </c>
      <c r="BQ143" s="12">
        <v>46861</v>
      </c>
      <c r="BR143" s="11">
        <v>0</v>
      </c>
      <c r="BS143" s="11">
        <v>0</v>
      </c>
      <c r="BT143" s="11">
        <v>0</v>
      </c>
    </row>
    <row r="144" spans="1:72" s="1" customFormat="1" ht="18.2" customHeight="1" x14ac:dyDescent="0.15">
      <c r="A144" s="13">
        <v>142</v>
      </c>
      <c r="B144" s="14" t="s">
        <v>27</v>
      </c>
      <c r="C144" s="14" t="s">
        <v>0</v>
      </c>
      <c r="D144" s="15">
        <v>45413</v>
      </c>
      <c r="E144" s="16" t="s">
        <v>566</v>
      </c>
      <c r="F144" s="17">
        <v>1</v>
      </c>
      <c r="G144" s="17">
        <v>0</v>
      </c>
      <c r="H144" s="18">
        <v>31348.25</v>
      </c>
      <c r="I144" s="18">
        <v>3289.15</v>
      </c>
      <c r="J144" s="18">
        <v>0</v>
      </c>
      <c r="K144" s="18">
        <v>34637.4</v>
      </c>
      <c r="L144" s="18">
        <v>3321.35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34637.4</v>
      </c>
      <c r="T144" s="18">
        <v>338.87</v>
      </c>
      <c r="U144" s="18">
        <v>306.67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645.54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294.37</v>
      </c>
      <c r="AR144" s="18">
        <v>0</v>
      </c>
      <c r="AS144" s="18">
        <v>0</v>
      </c>
      <c r="AT144" s="18">
        <v>0</v>
      </c>
      <c r="AU144" s="18">
        <f t="shared" si="2"/>
        <v>294.37</v>
      </c>
      <c r="AV144" s="18">
        <v>6610.5</v>
      </c>
      <c r="AW144" s="18">
        <v>645.54</v>
      </c>
      <c r="AX144" s="19">
        <v>129</v>
      </c>
      <c r="AY144" s="19">
        <v>120</v>
      </c>
      <c r="AZ144" s="18">
        <v>84835</v>
      </c>
      <c r="BA144" s="18">
        <v>255500</v>
      </c>
      <c r="BB144" s="20">
        <v>0.86</v>
      </c>
      <c r="BC144" s="20">
        <v>0.116587726027397</v>
      </c>
      <c r="BD144" s="20">
        <v>11.75</v>
      </c>
      <c r="BE144" s="20"/>
      <c r="BF144" s="16"/>
      <c r="BG144" s="13"/>
      <c r="BH144" s="16" t="s">
        <v>349</v>
      </c>
      <c r="BI144" s="16" t="s">
        <v>567</v>
      </c>
      <c r="BJ144" s="16" t="s">
        <v>568</v>
      </c>
      <c r="BK144" s="16" t="s">
        <v>354</v>
      </c>
      <c r="BL144" s="14" t="s">
        <v>7</v>
      </c>
      <c r="BM144" s="20">
        <v>34637.4</v>
      </c>
      <c r="BN144" s="14" t="s">
        <v>251</v>
      </c>
      <c r="BO144" s="20"/>
      <c r="BP144" s="21">
        <v>43244</v>
      </c>
      <c r="BQ144" s="21">
        <v>46897</v>
      </c>
      <c r="BR144" s="20">
        <v>573.02</v>
      </c>
      <c r="BS144" s="20">
        <v>0.83</v>
      </c>
      <c r="BT144" s="20">
        <v>230</v>
      </c>
    </row>
    <row r="145" spans="1:72" s="1" customFormat="1" ht="18.2" customHeight="1" x14ac:dyDescent="0.15">
      <c r="A145" s="4">
        <v>143</v>
      </c>
      <c r="B145" s="5" t="s">
        <v>27</v>
      </c>
      <c r="C145" s="5" t="s">
        <v>0</v>
      </c>
      <c r="D145" s="6">
        <v>45413</v>
      </c>
      <c r="E145" s="7" t="s">
        <v>570</v>
      </c>
      <c r="F145" s="8">
        <v>0</v>
      </c>
      <c r="G145" s="8">
        <v>0</v>
      </c>
      <c r="H145" s="9">
        <v>186111.4</v>
      </c>
      <c r="I145" s="9">
        <v>0</v>
      </c>
      <c r="J145" s="9">
        <v>0</v>
      </c>
      <c r="K145" s="9">
        <v>186111.4</v>
      </c>
      <c r="L145" s="9">
        <v>2695.62</v>
      </c>
      <c r="M145" s="9">
        <v>0</v>
      </c>
      <c r="N145" s="9">
        <v>0</v>
      </c>
      <c r="O145" s="9">
        <v>0</v>
      </c>
      <c r="P145" s="9">
        <v>2695.62</v>
      </c>
      <c r="Q145" s="9">
        <v>0</v>
      </c>
      <c r="R145" s="9">
        <v>0</v>
      </c>
      <c r="S145" s="9">
        <v>183415.78</v>
      </c>
      <c r="T145" s="9">
        <v>0</v>
      </c>
      <c r="U145" s="9">
        <v>1822.34</v>
      </c>
      <c r="V145" s="9">
        <v>0</v>
      </c>
      <c r="W145" s="9">
        <v>0</v>
      </c>
      <c r="X145" s="9">
        <v>1822.34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216.19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f t="shared" si="2"/>
        <v>4734.1499999999996</v>
      </c>
      <c r="AV145" s="9">
        <v>0</v>
      </c>
      <c r="AW145" s="9">
        <v>0</v>
      </c>
      <c r="AX145" s="10">
        <v>54</v>
      </c>
      <c r="AY145" s="10">
        <v>120</v>
      </c>
      <c r="AZ145" s="9">
        <v>364000.19</v>
      </c>
      <c r="BA145" s="9">
        <v>248536.28</v>
      </c>
      <c r="BB145" s="11">
        <v>0.9</v>
      </c>
      <c r="BC145" s="11">
        <v>0.66418553460283503</v>
      </c>
      <c r="BD145" s="11">
        <v>11.75</v>
      </c>
      <c r="BE145" s="11"/>
      <c r="BF145" s="7"/>
      <c r="BG145" s="4"/>
      <c r="BH145" s="7" t="s">
        <v>363</v>
      </c>
      <c r="BI145" s="7" t="s">
        <v>42</v>
      </c>
      <c r="BJ145" s="7" t="s">
        <v>365</v>
      </c>
      <c r="BK145" s="7" t="s">
        <v>1</v>
      </c>
      <c r="BL145" s="5" t="s">
        <v>7</v>
      </c>
      <c r="BM145" s="11">
        <v>183415.78</v>
      </c>
      <c r="BN145" s="5" t="s">
        <v>251</v>
      </c>
      <c r="BO145" s="11"/>
      <c r="BP145" s="12">
        <v>43427</v>
      </c>
      <c r="BQ145" s="12">
        <v>47080</v>
      </c>
      <c r="BR145" s="11">
        <v>0</v>
      </c>
      <c r="BS145" s="11">
        <v>0</v>
      </c>
      <c r="BT145" s="11">
        <v>0</v>
      </c>
    </row>
    <row r="146" spans="1:72" s="1" customFormat="1" ht="18.2" customHeight="1" x14ac:dyDescent="0.15">
      <c r="A146" s="13">
        <v>144</v>
      </c>
      <c r="B146" s="14" t="s">
        <v>347</v>
      </c>
      <c r="C146" s="14" t="s">
        <v>0</v>
      </c>
      <c r="D146" s="15">
        <v>45413</v>
      </c>
      <c r="E146" s="16" t="s">
        <v>262</v>
      </c>
      <c r="F146" s="17">
        <v>5</v>
      </c>
      <c r="G146" s="17">
        <v>6</v>
      </c>
      <c r="H146" s="18">
        <v>229378.24</v>
      </c>
      <c r="I146" s="18">
        <v>22309.97</v>
      </c>
      <c r="J146" s="18">
        <v>0</v>
      </c>
      <c r="K146" s="18">
        <v>251688.21</v>
      </c>
      <c r="L146" s="18">
        <v>3321.86</v>
      </c>
      <c r="M146" s="18">
        <v>0</v>
      </c>
      <c r="N146" s="18">
        <v>0</v>
      </c>
      <c r="O146" s="18">
        <v>6236.06</v>
      </c>
      <c r="P146" s="18">
        <v>0</v>
      </c>
      <c r="Q146" s="18">
        <v>0</v>
      </c>
      <c r="R146" s="18">
        <v>0</v>
      </c>
      <c r="S146" s="18">
        <v>245452.15</v>
      </c>
      <c r="T146" s="18">
        <v>16633.810000000001</v>
      </c>
      <c r="U146" s="18">
        <v>2245.71</v>
      </c>
      <c r="V146" s="18">
        <v>0</v>
      </c>
      <c r="W146" s="18">
        <v>4962.25</v>
      </c>
      <c r="X146" s="18">
        <v>0</v>
      </c>
      <c r="Y146" s="18">
        <v>0</v>
      </c>
      <c r="Z146" s="18">
        <v>0</v>
      </c>
      <c r="AA146" s="18">
        <v>13917.27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460</v>
      </c>
      <c r="AN146" s="18">
        <v>0</v>
      </c>
      <c r="AO146" s="18">
        <v>0</v>
      </c>
      <c r="AP146" s="18">
        <v>541.69000000000005</v>
      </c>
      <c r="AQ146" s="18">
        <v>0</v>
      </c>
      <c r="AR146" s="18">
        <v>0</v>
      </c>
      <c r="AS146" s="18">
        <v>0</v>
      </c>
      <c r="AT146" s="18">
        <v>0</v>
      </c>
      <c r="AU146" s="18">
        <f t="shared" si="2"/>
        <v>12200</v>
      </c>
      <c r="AV146" s="18">
        <v>19395.77</v>
      </c>
      <c r="AW146" s="18">
        <v>13917.27</v>
      </c>
      <c r="AX146" s="19">
        <v>54</v>
      </c>
      <c r="AY146" s="19">
        <v>120</v>
      </c>
      <c r="AZ146" s="18">
        <v>155915.21</v>
      </c>
      <c r="BA146" s="18">
        <v>392001</v>
      </c>
      <c r="BB146" s="20">
        <v>0.9</v>
      </c>
      <c r="BC146" s="20">
        <v>0.56353666189627105</v>
      </c>
      <c r="BD146" s="20">
        <v>11.75</v>
      </c>
      <c r="BE146" s="20"/>
      <c r="BF146" s="16"/>
      <c r="BG146" s="13"/>
      <c r="BH146" s="16" t="s">
        <v>418</v>
      </c>
      <c r="BI146" s="16" t="s">
        <v>420</v>
      </c>
      <c r="BJ146" s="16" t="s">
        <v>512</v>
      </c>
      <c r="BK146" s="16" t="s">
        <v>354</v>
      </c>
      <c r="BL146" s="14" t="s">
        <v>7</v>
      </c>
      <c r="BM146" s="20">
        <v>245452.15</v>
      </c>
      <c r="BN146" s="14" t="s">
        <v>251</v>
      </c>
      <c r="BO146" s="20"/>
      <c r="BP146" s="21">
        <v>43367</v>
      </c>
      <c r="BQ146" s="21">
        <v>47020</v>
      </c>
      <c r="BR146" s="20">
        <v>2482.1</v>
      </c>
      <c r="BS146" s="20">
        <v>0</v>
      </c>
      <c r="BT146" s="20">
        <v>230</v>
      </c>
    </row>
    <row r="147" spans="1:72" s="1" customFormat="1" ht="18.2" customHeight="1" x14ac:dyDescent="0.15">
      <c r="A147" s="4">
        <v>145</v>
      </c>
      <c r="B147" s="5" t="s">
        <v>27</v>
      </c>
      <c r="C147" s="5" t="s">
        <v>0</v>
      </c>
      <c r="D147" s="6">
        <v>45413</v>
      </c>
      <c r="E147" s="7" t="s">
        <v>571</v>
      </c>
      <c r="F147" s="8">
        <v>0</v>
      </c>
      <c r="G147" s="8">
        <v>0</v>
      </c>
      <c r="H147" s="9">
        <v>149562.78</v>
      </c>
      <c r="I147" s="9">
        <v>0</v>
      </c>
      <c r="J147" s="9">
        <v>0</v>
      </c>
      <c r="K147" s="9">
        <v>149562.78</v>
      </c>
      <c r="L147" s="9">
        <v>2065.48</v>
      </c>
      <c r="M147" s="9">
        <v>0</v>
      </c>
      <c r="N147" s="9">
        <v>0</v>
      </c>
      <c r="O147" s="9">
        <v>0</v>
      </c>
      <c r="P147" s="9">
        <v>2065.48</v>
      </c>
      <c r="Q147" s="9">
        <v>0</v>
      </c>
      <c r="R147" s="9">
        <v>0</v>
      </c>
      <c r="S147" s="9">
        <v>147497.29999999999</v>
      </c>
      <c r="T147" s="9">
        <v>0</v>
      </c>
      <c r="U147" s="9">
        <v>1464.47</v>
      </c>
      <c r="V147" s="9">
        <v>0</v>
      </c>
      <c r="W147" s="9">
        <v>0</v>
      </c>
      <c r="X147" s="9">
        <v>1464.47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168.93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1.1200000000000001</v>
      </c>
      <c r="AR147" s="9">
        <v>0</v>
      </c>
      <c r="AS147" s="9">
        <v>0</v>
      </c>
      <c r="AT147" s="9">
        <v>0</v>
      </c>
      <c r="AU147" s="9">
        <f t="shared" si="2"/>
        <v>3700</v>
      </c>
      <c r="AV147" s="9">
        <v>0</v>
      </c>
      <c r="AW147" s="9">
        <v>0</v>
      </c>
      <c r="AX147" s="10">
        <v>54</v>
      </c>
      <c r="AY147" s="10">
        <v>120</v>
      </c>
      <c r="AZ147" s="9">
        <v>320000.05</v>
      </c>
      <c r="BA147" s="9">
        <v>318100</v>
      </c>
      <c r="BB147" s="11">
        <v>0.9</v>
      </c>
      <c r="BC147" s="11">
        <v>0.41731395787488201</v>
      </c>
      <c r="BD147" s="11">
        <v>11.75</v>
      </c>
      <c r="BE147" s="11"/>
      <c r="BF147" s="7"/>
      <c r="BG147" s="4"/>
      <c r="BH147" s="7" t="s">
        <v>363</v>
      </c>
      <c r="BI147" s="7" t="s">
        <v>569</v>
      </c>
      <c r="BJ147" s="7" t="s">
        <v>572</v>
      </c>
      <c r="BK147" s="7" t="s">
        <v>1</v>
      </c>
      <c r="BL147" s="5" t="s">
        <v>7</v>
      </c>
      <c r="BM147" s="11">
        <v>147497.29999999999</v>
      </c>
      <c r="BN147" s="5" t="s">
        <v>251</v>
      </c>
      <c r="BO147" s="11"/>
      <c r="BP147" s="12">
        <v>43367</v>
      </c>
      <c r="BQ147" s="12">
        <v>47020</v>
      </c>
      <c r="BR147" s="11">
        <v>0</v>
      </c>
      <c r="BS147" s="11">
        <v>0</v>
      </c>
      <c r="BT147" s="11">
        <v>0</v>
      </c>
    </row>
    <row r="148" spans="1:72" s="1" customFormat="1" ht="18.2" customHeight="1" x14ac:dyDescent="0.15">
      <c r="A148" s="13">
        <v>146</v>
      </c>
      <c r="B148" s="14" t="s">
        <v>27</v>
      </c>
      <c r="C148" s="14" t="s">
        <v>0</v>
      </c>
      <c r="D148" s="15">
        <v>45413</v>
      </c>
      <c r="E148" s="16" t="s">
        <v>241</v>
      </c>
      <c r="F148" s="17">
        <v>0</v>
      </c>
      <c r="G148" s="17">
        <v>0</v>
      </c>
      <c r="H148" s="18">
        <v>49594.19</v>
      </c>
      <c r="I148" s="18">
        <v>2457.33</v>
      </c>
      <c r="J148" s="18">
        <v>0</v>
      </c>
      <c r="K148" s="18">
        <v>52051.519999999997</v>
      </c>
      <c r="L148" s="18">
        <v>2481.39</v>
      </c>
      <c r="M148" s="18">
        <v>0</v>
      </c>
      <c r="N148" s="18">
        <v>0</v>
      </c>
      <c r="O148" s="18">
        <v>2457.33</v>
      </c>
      <c r="P148" s="18">
        <v>2481.39</v>
      </c>
      <c r="Q148" s="18">
        <v>0</v>
      </c>
      <c r="R148" s="18">
        <v>0</v>
      </c>
      <c r="S148" s="18">
        <v>47112.800000000003</v>
      </c>
      <c r="T148" s="18">
        <v>509.67</v>
      </c>
      <c r="U148" s="18">
        <v>485.61</v>
      </c>
      <c r="V148" s="18">
        <v>0</v>
      </c>
      <c r="W148" s="18">
        <v>509.67</v>
      </c>
      <c r="X148" s="18">
        <v>485.61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141.96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130.38999999999999</v>
      </c>
      <c r="AQ148" s="18">
        <v>22.65</v>
      </c>
      <c r="AR148" s="18">
        <v>0</v>
      </c>
      <c r="AS148" s="18">
        <v>0</v>
      </c>
      <c r="AT148" s="18">
        <v>0</v>
      </c>
      <c r="AU148" s="18">
        <f t="shared" si="2"/>
        <v>6229</v>
      </c>
      <c r="AV148" s="18">
        <v>0</v>
      </c>
      <c r="AW148" s="18">
        <v>0</v>
      </c>
      <c r="AX148" s="19">
        <v>58</v>
      </c>
      <c r="AY148" s="19">
        <v>120</v>
      </c>
      <c r="AZ148" s="18">
        <v>253021.07</v>
      </c>
      <c r="BA148" s="18">
        <v>208900</v>
      </c>
      <c r="BB148" s="20">
        <v>0.9</v>
      </c>
      <c r="BC148" s="20">
        <v>0.20297520344662501</v>
      </c>
      <c r="BD148" s="20">
        <v>13.71</v>
      </c>
      <c r="BE148" s="20"/>
      <c r="BF148" s="16"/>
      <c r="BG148" s="13"/>
      <c r="BH148" s="16" t="s">
        <v>363</v>
      </c>
      <c r="BI148" s="16" t="s">
        <v>569</v>
      </c>
      <c r="BJ148" s="16" t="s">
        <v>573</v>
      </c>
      <c r="BK148" s="16" t="s">
        <v>1</v>
      </c>
      <c r="BL148" s="14" t="s">
        <v>7</v>
      </c>
      <c r="BM148" s="20">
        <v>47112.800000000003</v>
      </c>
      <c r="BN148" s="14" t="s">
        <v>251</v>
      </c>
      <c r="BO148" s="20"/>
      <c r="BP148" s="21">
        <v>43481</v>
      </c>
      <c r="BQ148" s="21">
        <v>47134</v>
      </c>
      <c r="BR148" s="20">
        <v>230</v>
      </c>
      <c r="BS148" s="20">
        <v>0</v>
      </c>
      <c r="BT148" s="20">
        <v>0</v>
      </c>
    </row>
    <row r="149" spans="1:72" s="1" customFormat="1" ht="18.2" customHeight="1" x14ac:dyDescent="0.15">
      <c r="A149" s="13">
        <v>147</v>
      </c>
      <c r="B149" s="14" t="s">
        <v>27</v>
      </c>
      <c r="C149" s="14" t="s">
        <v>0</v>
      </c>
      <c r="D149" s="15">
        <v>45413</v>
      </c>
      <c r="E149" s="16" t="s">
        <v>244</v>
      </c>
      <c r="F149" s="17">
        <v>0</v>
      </c>
      <c r="G149" s="17">
        <v>0</v>
      </c>
      <c r="H149" s="18">
        <v>232077.35</v>
      </c>
      <c r="I149" s="18">
        <v>0</v>
      </c>
      <c r="J149" s="18">
        <v>0</v>
      </c>
      <c r="K149" s="18">
        <v>232077.35</v>
      </c>
      <c r="L149" s="18">
        <v>3110.74</v>
      </c>
      <c r="M149" s="18">
        <v>0</v>
      </c>
      <c r="N149" s="18">
        <v>0</v>
      </c>
      <c r="O149" s="18">
        <v>0</v>
      </c>
      <c r="P149" s="18">
        <v>3110.74</v>
      </c>
      <c r="Q149" s="18">
        <v>0</v>
      </c>
      <c r="R149" s="18">
        <v>0</v>
      </c>
      <c r="S149" s="18">
        <v>228966.61</v>
      </c>
      <c r="T149" s="18">
        <v>0</v>
      </c>
      <c r="U149" s="18">
        <v>2272.42</v>
      </c>
      <c r="V149" s="18">
        <v>0</v>
      </c>
      <c r="W149" s="18">
        <v>0</v>
      </c>
      <c r="X149" s="18">
        <v>2272.42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257.61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0.23</v>
      </c>
      <c r="AR149" s="18">
        <v>0</v>
      </c>
      <c r="AS149" s="18">
        <v>0</v>
      </c>
      <c r="AT149" s="18">
        <v>0</v>
      </c>
      <c r="AU149" s="18">
        <f t="shared" si="2"/>
        <v>5641</v>
      </c>
      <c r="AV149" s="18">
        <v>0</v>
      </c>
      <c r="AW149" s="18">
        <v>0</v>
      </c>
      <c r="AX149" s="19">
        <v>59</v>
      </c>
      <c r="AY149" s="19">
        <v>120</v>
      </c>
      <c r="AZ149" s="18">
        <v>369998.88</v>
      </c>
      <c r="BA149" s="18">
        <v>379016.98</v>
      </c>
      <c r="BB149" s="20">
        <v>0.87</v>
      </c>
      <c r="BC149" s="20">
        <v>0.52557262922626802</v>
      </c>
      <c r="BD149" s="20">
        <v>11.75</v>
      </c>
      <c r="BE149" s="20"/>
      <c r="BF149" s="16"/>
      <c r="BG149" s="13"/>
      <c r="BH149" s="16" t="s">
        <v>450</v>
      </c>
      <c r="BI149" s="16" t="s">
        <v>574</v>
      </c>
      <c r="BJ149" s="16" t="s">
        <v>575</v>
      </c>
      <c r="BK149" s="16" t="s">
        <v>1</v>
      </c>
      <c r="BL149" s="14" t="s">
        <v>7</v>
      </c>
      <c r="BM149" s="20">
        <v>228966.61</v>
      </c>
      <c r="BN149" s="14" t="s">
        <v>251</v>
      </c>
      <c r="BO149" s="20"/>
      <c r="BP149" s="21">
        <v>43571</v>
      </c>
      <c r="BQ149" s="21">
        <v>47224</v>
      </c>
      <c r="BR149" s="20">
        <v>0</v>
      </c>
      <c r="BS149" s="20">
        <v>0</v>
      </c>
      <c r="BT149" s="20">
        <v>0</v>
      </c>
    </row>
    <row r="150" spans="1:72" s="1" customFormat="1" ht="18.2" customHeight="1" x14ac:dyDescent="0.15">
      <c r="A150" s="4">
        <v>148</v>
      </c>
      <c r="B150" s="5" t="s">
        <v>94</v>
      </c>
      <c r="C150" s="5" t="s">
        <v>0</v>
      </c>
      <c r="D150" s="6">
        <v>45413</v>
      </c>
      <c r="E150" s="7" t="s">
        <v>243</v>
      </c>
      <c r="F150" s="8">
        <v>2</v>
      </c>
      <c r="G150" s="8">
        <v>4</v>
      </c>
      <c r="H150" s="9">
        <v>376110.92</v>
      </c>
      <c r="I150" s="9">
        <v>24598</v>
      </c>
      <c r="J150" s="9">
        <v>0</v>
      </c>
      <c r="K150" s="9">
        <v>400708.92</v>
      </c>
      <c r="L150" s="9">
        <v>5074.24</v>
      </c>
      <c r="M150" s="9">
        <v>0</v>
      </c>
      <c r="N150" s="9">
        <v>0</v>
      </c>
      <c r="O150" s="9">
        <v>13997.35</v>
      </c>
      <c r="P150" s="9">
        <v>0</v>
      </c>
      <c r="Q150" s="9">
        <v>0</v>
      </c>
      <c r="R150" s="9">
        <v>0</v>
      </c>
      <c r="S150" s="9">
        <v>386711.57</v>
      </c>
      <c r="T150" s="9">
        <v>16260.99</v>
      </c>
      <c r="U150" s="9">
        <v>3682.32</v>
      </c>
      <c r="V150" s="9">
        <v>0</v>
      </c>
      <c r="W150" s="9">
        <v>8704.59</v>
      </c>
      <c r="X150" s="9">
        <v>0</v>
      </c>
      <c r="Y150" s="9">
        <v>0</v>
      </c>
      <c r="Z150" s="9">
        <v>0</v>
      </c>
      <c r="AA150" s="9">
        <v>11238.72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460</v>
      </c>
      <c r="AN150" s="9">
        <v>0</v>
      </c>
      <c r="AO150" s="9">
        <v>0</v>
      </c>
      <c r="AP150" s="9">
        <v>838.06</v>
      </c>
      <c r="AQ150" s="9">
        <v>0</v>
      </c>
      <c r="AR150" s="9">
        <v>0</v>
      </c>
      <c r="AS150" s="9">
        <v>0</v>
      </c>
      <c r="AT150" s="9">
        <v>0</v>
      </c>
      <c r="AU150" s="9">
        <f t="shared" si="2"/>
        <v>24000</v>
      </c>
      <c r="AV150" s="9">
        <v>15674.89</v>
      </c>
      <c r="AW150" s="9">
        <v>11238.72</v>
      </c>
      <c r="AX150" s="10">
        <v>59</v>
      </c>
      <c r="AY150" s="10">
        <v>120</v>
      </c>
      <c r="AZ150" s="9">
        <v>661600</v>
      </c>
      <c r="BA150" s="9">
        <v>616531.18000000005</v>
      </c>
      <c r="BB150" s="11">
        <v>0.9</v>
      </c>
      <c r="BC150" s="11">
        <v>0.56451388719707596</v>
      </c>
      <c r="BD150" s="11">
        <v>11.75</v>
      </c>
      <c r="BE150" s="11"/>
      <c r="BF150" s="7"/>
      <c r="BG150" s="4"/>
      <c r="BH150" s="7" t="s">
        <v>418</v>
      </c>
      <c r="BI150" s="7" t="s">
        <v>420</v>
      </c>
      <c r="BJ150" s="7" t="s">
        <v>512</v>
      </c>
      <c r="BK150" s="7" t="s">
        <v>354</v>
      </c>
      <c r="BL150" s="5" t="s">
        <v>7</v>
      </c>
      <c r="BM150" s="11">
        <v>386711.57</v>
      </c>
      <c r="BN150" s="5" t="s">
        <v>251</v>
      </c>
      <c r="BO150" s="11"/>
      <c r="BP150" s="12">
        <v>43577</v>
      </c>
      <c r="BQ150" s="12">
        <v>47230</v>
      </c>
      <c r="BR150" s="11">
        <v>2177.09</v>
      </c>
      <c r="BS150" s="11">
        <v>0</v>
      </c>
      <c r="BT150" s="11">
        <v>230</v>
      </c>
    </row>
    <row r="151" spans="1:72" s="1" customFormat="1" ht="18.2" customHeight="1" x14ac:dyDescent="0.15">
      <c r="A151" s="13">
        <v>149</v>
      </c>
      <c r="B151" s="14" t="s">
        <v>347</v>
      </c>
      <c r="C151" s="14" t="s">
        <v>0</v>
      </c>
      <c r="D151" s="15">
        <v>45413</v>
      </c>
      <c r="E151" s="16" t="s">
        <v>249</v>
      </c>
      <c r="F151" s="17">
        <v>0</v>
      </c>
      <c r="G151" s="17">
        <v>0</v>
      </c>
      <c r="H151" s="18">
        <v>131879.45000000001</v>
      </c>
      <c r="I151" s="18">
        <v>1575.04</v>
      </c>
      <c r="J151" s="18">
        <v>0</v>
      </c>
      <c r="K151" s="18">
        <v>133454.49</v>
      </c>
      <c r="L151" s="18">
        <v>1590.46</v>
      </c>
      <c r="M151" s="18">
        <v>0</v>
      </c>
      <c r="N151" s="18">
        <v>0</v>
      </c>
      <c r="O151" s="18">
        <v>1575.04</v>
      </c>
      <c r="P151" s="18">
        <v>1590.46</v>
      </c>
      <c r="Q151" s="18">
        <v>0</v>
      </c>
      <c r="R151" s="18">
        <v>0</v>
      </c>
      <c r="S151" s="18">
        <v>130288.99</v>
      </c>
      <c r="T151" s="18">
        <v>1306.74</v>
      </c>
      <c r="U151" s="18">
        <v>1291.32</v>
      </c>
      <c r="V151" s="18">
        <v>0</v>
      </c>
      <c r="W151" s="18">
        <v>1306.74</v>
      </c>
      <c r="X151" s="18">
        <v>1291.32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170.83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148.21</v>
      </c>
      <c r="AQ151" s="18">
        <v>23.4</v>
      </c>
      <c r="AR151" s="18">
        <v>0</v>
      </c>
      <c r="AS151" s="18">
        <v>0</v>
      </c>
      <c r="AT151" s="18">
        <v>0</v>
      </c>
      <c r="AU151" s="18">
        <f t="shared" si="2"/>
        <v>6106</v>
      </c>
      <c r="AV151" s="18">
        <v>0</v>
      </c>
      <c r="AW151" s="18">
        <v>0</v>
      </c>
      <c r="AX151" s="19">
        <v>61</v>
      </c>
      <c r="AY151" s="19">
        <v>120</v>
      </c>
      <c r="AZ151" s="18">
        <v>216342.61</v>
      </c>
      <c r="BA151" s="18">
        <v>202900</v>
      </c>
      <c r="BB151" s="20">
        <v>0.9</v>
      </c>
      <c r="BC151" s="20">
        <v>0.577920606209956</v>
      </c>
      <c r="BD151" s="20">
        <v>11.75</v>
      </c>
      <c r="BE151" s="20"/>
      <c r="BF151" s="16"/>
      <c r="BG151" s="13"/>
      <c r="BH151" s="16" t="s">
        <v>363</v>
      </c>
      <c r="BI151" s="16" t="s">
        <v>364</v>
      </c>
      <c r="BJ151" s="16" t="s">
        <v>366</v>
      </c>
      <c r="BK151" s="16" t="s">
        <v>1</v>
      </c>
      <c r="BL151" s="14" t="s">
        <v>7</v>
      </c>
      <c r="BM151" s="20">
        <v>130288.99</v>
      </c>
      <c r="BN151" s="14" t="s">
        <v>251</v>
      </c>
      <c r="BO151" s="20"/>
      <c r="BP151" s="21">
        <v>43599</v>
      </c>
      <c r="BQ151" s="21">
        <v>47252</v>
      </c>
      <c r="BR151" s="20">
        <v>230</v>
      </c>
      <c r="BS151" s="20">
        <v>0</v>
      </c>
      <c r="BT151" s="20">
        <v>0</v>
      </c>
    </row>
    <row r="152" spans="1:72" s="1" customFormat="1" ht="18.2" customHeight="1" x14ac:dyDescent="0.15">
      <c r="A152" s="4">
        <v>150</v>
      </c>
      <c r="B152" s="5" t="s">
        <v>347</v>
      </c>
      <c r="C152" s="5" t="s">
        <v>0</v>
      </c>
      <c r="D152" s="6">
        <v>45413</v>
      </c>
      <c r="E152" s="7" t="s">
        <v>250</v>
      </c>
      <c r="F152" s="8">
        <v>0</v>
      </c>
      <c r="G152" s="8">
        <v>0</v>
      </c>
      <c r="H152" s="9">
        <v>153660.81</v>
      </c>
      <c r="I152" s="9">
        <v>0</v>
      </c>
      <c r="J152" s="9">
        <v>0</v>
      </c>
      <c r="K152" s="9">
        <v>153660.81</v>
      </c>
      <c r="L152" s="9">
        <v>2034</v>
      </c>
      <c r="M152" s="9">
        <v>0</v>
      </c>
      <c r="N152" s="9">
        <v>0</v>
      </c>
      <c r="O152" s="9">
        <v>0</v>
      </c>
      <c r="P152" s="9">
        <v>2034</v>
      </c>
      <c r="Q152" s="9">
        <v>0</v>
      </c>
      <c r="R152" s="9">
        <v>0</v>
      </c>
      <c r="S152" s="9">
        <v>151626.81</v>
      </c>
      <c r="T152" s="9">
        <v>0</v>
      </c>
      <c r="U152" s="9">
        <v>1504.6</v>
      </c>
      <c r="V152" s="9">
        <v>0</v>
      </c>
      <c r="W152" s="9">
        <v>0</v>
      </c>
      <c r="X152" s="9">
        <v>1504.6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209.77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1.63</v>
      </c>
      <c r="AR152" s="9">
        <v>0</v>
      </c>
      <c r="AS152" s="9">
        <v>0</v>
      </c>
      <c r="AT152" s="9">
        <v>0</v>
      </c>
      <c r="AU152" s="9">
        <f t="shared" si="2"/>
        <v>3750</v>
      </c>
      <c r="AV152" s="9">
        <v>0</v>
      </c>
      <c r="AW152" s="9">
        <v>0</v>
      </c>
      <c r="AX152" s="10">
        <v>60</v>
      </c>
      <c r="AY152" s="10">
        <v>120</v>
      </c>
      <c r="AZ152" s="9">
        <v>220534.89</v>
      </c>
      <c r="BA152" s="9">
        <v>249145.24</v>
      </c>
      <c r="BB152" s="11">
        <v>0.9</v>
      </c>
      <c r="BC152" s="11">
        <v>0.54772922412645697</v>
      </c>
      <c r="BD152" s="11">
        <v>11.75</v>
      </c>
      <c r="BE152" s="11"/>
      <c r="BF152" s="7"/>
      <c r="BG152" s="4"/>
      <c r="BH152" s="7" t="s">
        <v>349</v>
      </c>
      <c r="BI152" s="7" t="s">
        <v>475</v>
      </c>
      <c r="BJ152" s="7" t="s">
        <v>576</v>
      </c>
      <c r="BK152" s="7" t="s">
        <v>1</v>
      </c>
      <c r="BL152" s="5" t="s">
        <v>7</v>
      </c>
      <c r="BM152" s="11">
        <v>151626.81</v>
      </c>
      <c r="BN152" s="5" t="s">
        <v>251</v>
      </c>
      <c r="BO152" s="11"/>
      <c r="BP152" s="12">
        <v>43606</v>
      </c>
      <c r="BQ152" s="12">
        <v>47259</v>
      </c>
      <c r="BR152" s="11">
        <v>0</v>
      </c>
      <c r="BS152" s="11">
        <v>0</v>
      </c>
      <c r="BT152" s="11">
        <v>0</v>
      </c>
    </row>
    <row r="153" spans="1:72" s="1" customFormat="1" ht="18.2" customHeight="1" x14ac:dyDescent="0.15">
      <c r="A153" s="13">
        <v>151</v>
      </c>
      <c r="B153" s="14" t="s">
        <v>347</v>
      </c>
      <c r="C153" s="14" t="s">
        <v>0</v>
      </c>
      <c r="D153" s="15">
        <v>45413</v>
      </c>
      <c r="E153" s="16" t="s">
        <v>248</v>
      </c>
      <c r="F153" s="17">
        <v>1</v>
      </c>
      <c r="G153" s="17">
        <v>1</v>
      </c>
      <c r="H153" s="18">
        <v>443281.84</v>
      </c>
      <c r="I153" s="18">
        <v>10536.87</v>
      </c>
      <c r="J153" s="18">
        <v>0</v>
      </c>
      <c r="K153" s="18">
        <v>453818.71</v>
      </c>
      <c r="L153" s="18">
        <v>5345.94</v>
      </c>
      <c r="M153" s="18">
        <v>0</v>
      </c>
      <c r="N153" s="18">
        <v>0</v>
      </c>
      <c r="O153" s="18">
        <v>5242.7700000000004</v>
      </c>
      <c r="P153" s="18">
        <v>0</v>
      </c>
      <c r="Q153" s="18">
        <v>0</v>
      </c>
      <c r="R153" s="18">
        <v>0</v>
      </c>
      <c r="S153" s="18">
        <v>448575.94</v>
      </c>
      <c r="T153" s="18">
        <v>8835.9500000000007</v>
      </c>
      <c r="U153" s="18">
        <v>4340.47</v>
      </c>
      <c r="V153" s="18">
        <v>0</v>
      </c>
      <c r="W153" s="18">
        <v>4443.6400000000003</v>
      </c>
      <c r="X153" s="18">
        <v>0</v>
      </c>
      <c r="Y153" s="18">
        <v>0</v>
      </c>
      <c r="Z153" s="18">
        <v>0</v>
      </c>
      <c r="AA153" s="18">
        <v>8732.7800000000007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230</v>
      </c>
      <c r="AN153" s="18">
        <v>0</v>
      </c>
      <c r="AO153" s="18">
        <v>0</v>
      </c>
      <c r="AP153" s="18">
        <v>633.59</v>
      </c>
      <c r="AQ153" s="18">
        <v>0</v>
      </c>
      <c r="AR153" s="18">
        <v>0</v>
      </c>
      <c r="AS153" s="18">
        <v>0</v>
      </c>
      <c r="AT153" s="18">
        <v>0</v>
      </c>
      <c r="AU153" s="18">
        <f t="shared" si="2"/>
        <v>10550</v>
      </c>
      <c r="AV153" s="18">
        <v>10640.04</v>
      </c>
      <c r="AW153" s="18">
        <v>8732.7800000000007</v>
      </c>
      <c r="AX153" s="19">
        <v>61</v>
      </c>
      <c r="AY153" s="19">
        <v>120</v>
      </c>
      <c r="AZ153" s="18">
        <v>717054</v>
      </c>
      <c r="BA153" s="18">
        <v>682000</v>
      </c>
      <c r="BB153" s="20">
        <v>0.9</v>
      </c>
      <c r="BC153" s="20">
        <v>0.59196238416422298</v>
      </c>
      <c r="BD153" s="20">
        <v>11.75</v>
      </c>
      <c r="BE153" s="20"/>
      <c r="BF153" s="16"/>
      <c r="BG153" s="13"/>
      <c r="BH153" s="16" t="s">
        <v>391</v>
      </c>
      <c r="BI153" s="16" t="s">
        <v>392</v>
      </c>
      <c r="BJ153" s="16" t="s">
        <v>577</v>
      </c>
      <c r="BK153" s="16" t="s">
        <v>354</v>
      </c>
      <c r="BL153" s="14" t="s">
        <v>7</v>
      </c>
      <c r="BM153" s="20">
        <v>448575.94</v>
      </c>
      <c r="BN153" s="14" t="s">
        <v>251</v>
      </c>
      <c r="BO153" s="20"/>
      <c r="BP153" s="21">
        <v>43609</v>
      </c>
      <c r="BQ153" s="21">
        <v>47262</v>
      </c>
      <c r="BR153" s="20">
        <v>976.74</v>
      </c>
      <c r="BS153" s="20">
        <v>0</v>
      </c>
      <c r="BT153" s="20">
        <v>230</v>
      </c>
    </row>
    <row r="154" spans="1:72" s="1" customFormat="1" ht="18.2" customHeight="1" x14ac:dyDescent="0.15">
      <c r="A154" s="4">
        <v>152</v>
      </c>
      <c r="B154" s="5" t="s">
        <v>27</v>
      </c>
      <c r="C154" s="5" t="s">
        <v>0</v>
      </c>
      <c r="D154" s="6">
        <v>45413</v>
      </c>
      <c r="E154" s="7" t="s">
        <v>247</v>
      </c>
      <c r="F154" s="5" t="s">
        <v>355</v>
      </c>
      <c r="G154" s="8">
        <v>0</v>
      </c>
      <c r="H154" s="9">
        <v>4928.53</v>
      </c>
      <c r="I154" s="9">
        <v>0</v>
      </c>
      <c r="J154" s="9">
        <v>0</v>
      </c>
      <c r="K154" s="9">
        <v>4928.53</v>
      </c>
      <c r="L154" s="9">
        <v>4928.53</v>
      </c>
      <c r="M154" s="9">
        <v>0</v>
      </c>
      <c r="N154" s="9">
        <v>0</v>
      </c>
      <c r="O154" s="9">
        <v>0</v>
      </c>
      <c r="P154" s="9">
        <v>4928.53</v>
      </c>
      <c r="Q154" s="9">
        <v>0</v>
      </c>
      <c r="R154" s="9">
        <v>0</v>
      </c>
      <c r="S154" s="9">
        <v>0</v>
      </c>
      <c r="T154" s="9">
        <v>0</v>
      </c>
      <c r="U154" s="9">
        <v>48.26</v>
      </c>
      <c r="V154" s="9">
        <v>0</v>
      </c>
      <c r="W154" s="9">
        <v>0</v>
      </c>
      <c r="X154" s="9">
        <v>48.26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189.44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f t="shared" si="2"/>
        <v>5166.2299999999996</v>
      </c>
      <c r="AV154" s="9">
        <v>0</v>
      </c>
      <c r="AW154" s="9">
        <v>0</v>
      </c>
      <c r="AX154" s="10">
        <v>1</v>
      </c>
      <c r="AY154" s="10">
        <v>60</v>
      </c>
      <c r="AZ154" s="9">
        <v>310859.49</v>
      </c>
      <c r="BA154" s="9">
        <v>225000</v>
      </c>
      <c r="BB154" s="11">
        <v>0.9</v>
      </c>
      <c r="BC154" s="11">
        <v>0</v>
      </c>
      <c r="BD154" s="11">
        <v>11.75</v>
      </c>
      <c r="BE154" s="11"/>
      <c r="BF154" s="7"/>
      <c r="BG154" s="4"/>
      <c r="BH154" s="7" t="s">
        <v>436</v>
      </c>
      <c r="BI154" s="7" t="s">
        <v>578</v>
      </c>
      <c r="BJ154" s="7" t="s">
        <v>579</v>
      </c>
      <c r="BK154" s="7" t="s">
        <v>1</v>
      </c>
      <c r="BL154" s="5" t="s">
        <v>7</v>
      </c>
      <c r="BM154" s="11">
        <v>0</v>
      </c>
      <c r="BN154" s="5" t="s">
        <v>251</v>
      </c>
      <c r="BO154" s="11"/>
      <c r="BP154" s="12">
        <v>43605</v>
      </c>
      <c r="BQ154" s="12">
        <v>45432</v>
      </c>
      <c r="BR154" s="11">
        <v>0</v>
      </c>
      <c r="BS154" s="11">
        <v>0</v>
      </c>
      <c r="BT154" s="11">
        <v>0</v>
      </c>
    </row>
    <row r="155" spans="1:72" s="1" customFormat="1" ht="18.2" customHeight="1" x14ac:dyDescent="0.15">
      <c r="A155" s="13">
        <v>153</v>
      </c>
      <c r="B155" s="14" t="s">
        <v>347</v>
      </c>
      <c r="C155" s="14" t="s">
        <v>0</v>
      </c>
      <c r="D155" s="15">
        <v>45413</v>
      </c>
      <c r="E155" s="16" t="s">
        <v>253</v>
      </c>
      <c r="F155" s="17">
        <v>1</v>
      </c>
      <c r="G155" s="17">
        <v>2</v>
      </c>
      <c r="H155" s="18">
        <v>172348.19</v>
      </c>
      <c r="I155" s="18">
        <v>4522.12</v>
      </c>
      <c r="J155" s="18">
        <v>0</v>
      </c>
      <c r="K155" s="18">
        <v>176870.31</v>
      </c>
      <c r="L155" s="18">
        <v>2187.3200000000002</v>
      </c>
      <c r="M155" s="18">
        <v>0</v>
      </c>
      <c r="N155" s="18">
        <v>0</v>
      </c>
      <c r="O155" s="18">
        <v>3851.23</v>
      </c>
      <c r="P155" s="18">
        <v>0</v>
      </c>
      <c r="Q155" s="18">
        <v>0</v>
      </c>
      <c r="R155" s="18">
        <v>0</v>
      </c>
      <c r="S155" s="18">
        <v>173019.08</v>
      </c>
      <c r="T155" s="18">
        <v>3478.59</v>
      </c>
      <c r="U155" s="18">
        <v>1707.58</v>
      </c>
      <c r="V155" s="18">
        <v>0</v>
      </c>
      <c r="W155" s="18">
        <v>3478.59</v>
      </c>
      <c r="X155" s="18">
        <v>0</v>
      </c>
      <c r="Y155" s="18">
        <v>0</v>
      </c>
      <c r="Z155" s="18">
        <v>0</v>
      </c>
      <c r="AA155" s="18">
        <v>1707.58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460</v>
      </c>
      <c r="AN155" s="18">
        <v>0</v>
      </c>
      <c r="AO155" s="18">
        <v>0</v>
      </c>
      <c r="AP155" s="18">
        <v>372.76</v>
      </c>
      <c r="AQ155" s="18">
        <v>0</v>
      </c>
      <c r="AR155" s="18">
        <v>0</v>
      </c>
      <c r="AS155" s="18">
        <v>0</v>
      </c>
      <c r="AT155" s="18">
        <v>0</v>
      </c>
      <c r="AU155" s="18">
        <f t="shared" si="2"/>
        <v>8162.58</v>
      </c>
      <c r="AV155" s="18">
        <v>2858.21</v>
      </c>
      <c r="AW155" s="18">
        <v>1707.58</v>
      </c>
      <c r="AX155" s="19">
        <v>64</v>
      </c>
      <c r="AY155" s="19">
        <v>120</v>
      </c>
      <c r="AZ155" s="18">
        <v>205775.14</v>
      </c>
      <c r="BA155" s="18">
        <v>274232.09000000003</v>
      </c>
      <c r="BB155" s="20">
        <v>0.9</v>
      </c>
      <c r="BC155" s="20">
        <v>0.567829869947022</v>
      </c>
      <c r="BD155" s="20">
        <v>11.75</v>
      </c>
      <c r="BE155" s="20"/>
      <c r="BF155" s="16"/>
      <c r="BG155" s="13"/>
      <c r="BH155" s="16" t="s">
        <v>349</v>
      </c>
      <c r="BI155" s="16" t="s">
        <v>350</v>
      </c>
      <c r="BJ155" s="16" t="s">
        <v>351</v>
      </c>
      <c r="BK155" s="16" t="s">
        <v>354</v>
      </c>
      <c r="BL155" s="14" t="s">
        <v>7</v>
      </c>
      <c r="BM155" s="20">
        <v>173019.08</v>
      </c>
      <c r="BN155" s="14" t="s">
        <v>251</v>
      </c>
      <c r="BO155" s="20"/>
      <c r="BP155" s="21">
        <v>43699</v>
      </c>
      <c r="BQ155" s="21">
        <v>47352</v>
      </c>
      <c r="BR155" s="20">
        <v>602.76</v>
      </c>
      <c r="BS155" s="20">
        <v>0</v>
      </c>
      <c r="BT155" s="20">
        <v>230</v>
      </c>
    </row>
    <row r="156" spans="1:72" s="1" customFormat="1" ht="18.2" customHeight="1" x14ac:dyDescent="0.15">
      <c r="A156" s="4">
        <v>154</v>
      </c>
      <c r="B156" s="5" t="s">
        <v>27</v>
      </c>
      <c r="C156" s="5" t="s">
        <v>0</v>
      </c>
      <c r="D156" s="6">
        <v>45413</v>
      </c>
      <c r="E156" s="7" t="s">
        <v>254</v>
      </c>
      <c r="F156" s="8">
        <v>0</v>
      </c>
      <c r="G156" s="8">
        <v>0</v>
      </c>
      <c r="H156" s="9">
        <v>506585.81</v>
      </c>
      <c r="I156" s="9">
        <v>0</v>
      </c>
      <c r="J156" s="9">
        <v>0</v>
      </c>
      <c r="K156" s="9">
        <v>506585.81</v>
      </c>
      <c r="L156" s="9">
        <v>6315.65</v>
      </c>
      <c r="M156" s="9">
        <v>0</v>
      </c>
      <c r="N156" s="9">
        <v>0</v>
      </c>
      <c r="O156" s="9">
        <v>0</v>
      </c>
      <c r="P156" s="9">
        <v>6315.65</v>
      </c>
      <c r="Q156" s="9">
        <v>0</v>
      </c>
      <c r="R156" s="9">
        <v>0</v>
      </c>
      <c r="S156" s="9">
        <v>500270.16</v>
      </c>
      <c r="T156" s="9">
        <v>0</v>
      </c>
      <c r="U156" s="9">
        <v>4960.32</v>
      </c>
      <c r="V156" s="9">
        <v>0</v>
      </c>
      <c r="W156" s="9">
        <v>0</v>
      </c>
      <c r="X156" s="9">
        <v>4960.32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539.59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84.44</v>
      </c>
      <c r="AR156" s="9">
        <v>0</v>
      </c>
      <c r="AS156" s="9">
        <v>0</v>
      </c>
      <c r="AT156" s="9">
        <v>0</v>
      </c>
      <c r="AU156" s="9">
        <f t="shared" si="2"/>
        <v>11900</v>
      </c>
      <c r="AV156" s="9">
        <v>0</v>
      </c>
      <c r="AW156" s="9">
        <v>0</v>
      </c>
      <c r="AX156" s="10">
        <v>65</v>
      </c>
      <c r="AY156" s="10">
        <v>120</v>
      </c>
      <c r="AZ156" s="9">
        <v>812000.56</v>
      </c>
      <c r="BA156" s="9">
        <v>793917.72</v>
      </c>
      <c r="BB156" s="11">
        <v>0.84</v>
      </c>
      <c r="BC156" s="11">
        <v>0.52930791669443999</v>
      </c>
      <c r="BD156" s="11">
        <v>11.75</v>
      </c>
      <c r="BE156" s="11"/>
      <c r="BF156" s="7"/>
      <c r="BG156" s="4"/>
      <c r="BH156" s="7" t="s">
        <v>418</v>
      </c>
      <c r="BI156" s="7" t="s">
        <v>95</v>
      </c>
      <c r="BJ156" s="7" t="s">
        <v>580</v>
      </c>
      <c r="BK156" s="7" t="s">
        <v>1</v>
      </c>
      <c r="BL156" s="5" t="s">
        <v>7</v>
      </c>
      <c r="BM156" s="11">
        <v>500270.16</v>
      </c>
      <c r="BN156" s="5" t="s">
        <v>251</v>
      </c>
      <c r="BO156" s="11"/>
      <c r="BP156" s="12">
        <v>43665</v>
      </c>
      <c r="BQ156" s="12">
        <v>47318</v>
      </c>
      <c r="BR156" s="11">
        <v>0</v>
      </c>
      <c r="BS156" s="11">
        <v>0</v>
      </c>
      <c r="BT156" s="11">
        <v>0</v>
      </c>
    </row>
    <row r="157" spans="1:72" s="1" customFormat="1" ht="18.2" customHeight="1" x14ac:dyDescent="0.15">
      <c r="A157" s="13">
        <v>155</v>
      </c>
      <c r="B157" s="14" t="s">
        <v>347</v>
      </c>
      <c r="C157" s="14" t="s">
        <v>0</v>
      </c>
      <c r="D157" s="15">
        <v>45413</v>
      </c>
      <c r="E157" s="16" t="s">
        <v>258</v>
      </c>
      <c r="F157" s="17">
        <v>50</v>
      </c>
      <c r="G157" s="17">
        <v>49</v>
      </c>
      <c r="H157" s="18">
        <v>176257.52</v>
      </c>
      <c r="I157" s="18">
        <v>75287.460000000006</v>
      </c>
      <c r="J157" s="18">
        <v>0</v>
      </c>
      <c r="K157" s="18">
        <v>251544.98</v>
      </c>
      <c r="L157" s="18">
        <v>1912.37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251544.98</v>
      </c>
      <c r="T157" s="18">
        <v>106598.74</v>
      </c>
      <c r="U157" s="18">
        <v>1725.69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108324.43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f t="shared" si="2"/>
        <v>0</v>
      </c>
      <c r="AV157" s="18">
        <v>77199.83</v>
      </c>
      <c r="AW157" s="18">
        <v>108324.43</v>
      </c>
      <c r="AX157" s="19">
        <v>67</v>
      </c>
      <c r="AY157" s="19">
        <v>120</v>
      </c>
      <c r="AZ157" s="18">
        <v>301500.27</v>
      </c>
      <c r="BA157" s="18">
        <v>256148.37</v>
      </c>
      <c r="BB157" s="20">
        <v>0.9</v>
      </c>
      <c r="BC157" s="20">
        <v>0.88382558124418298</v>
      </c>
      <c r="BD157" s="20">
        <v>11.75</v>
      </c>
      <c r="BE157" s="20"/>
      <c r="BF157" s="16"/>
      <c r="BG157" s="13"/>
      <c r="BH157" s="16" t="s">
        <v>349</v>
      </c>
      <c r="BI157" s="16" t="s">
        <v>475</v>
      </c>
      <c r="BJ157" s="16" t="s">
        <v>581</v>
      </c>
      <c r="BK157" s="16" t="s">
        <v>352</v>
      </c>
      <c r="BL157" s="14" t="s">
        <v>7</v>
      </c>
      <c r="BM157" s="20">
        <v>251544.98</v>
      </c>
      <c r="BN157" s="14" t="s">
        <v>251</v>
      </c>
      <c r="BO157" s="20"/>
      <c r="BP157" s="21">
        <v>43756</v>
      </c>
      <c r="BQ157" s="21">
        <v>47409</v>
      </c>
      <c r="BR157" s="20">
        <v>20557.259999999998</v>
      </c>
      <c r="BS157" s="20">
        <v>0</v>
      </c>
      <c r="BT157" s="20">
        <v>230</v>
      </c>
    </row>
    <row r="158" spans="1:72" s="1" customFormat="1" ht="18.2" customHeight="1" x14ac:dyDescent="0.15">
      <c r="A158" s="4">
        <v>156</v>
      </c>
      <c r="B158" s="5" t="s">
        <v>347</v>
      </c>
      <c r="C158" s="5" t="s">
        <v>0</v>
      </c>
      <c r="D158" s="6">
        <v>45413</v>
      </c>
      <c r="E158" s="7" t="s">
        <v>259</v>
      </c>
      <c r="F158" s="8">
        <v>0</v>
      </c>
      <c r="G158" s="8">
        <v>0</v>
      </c>
      <c r="H158" s="9">
        <v>42312.84</v>
      </c>
      <c r="I158" s="9">
        <v>0</v>
      </c>
      <c r="J158" s="9">
        <v>0</v>
      </c>
      <c r="K158" s="9">
        <v>42312.84</v>
      </c>
      <c r="L158" s="9">
        <v>6078.09</v>
      </c>
      <c r="M158" s="9">
        <v>0</v>
      </c>
      <c r="N158" s="9">
        <v>0</v>
      </c>
      <c r="O158" s="9">
        <v>0</v>
      </c>
      <c r="P158" s="9">
        <v>6078.09</v>
      </c>
      <c r="Q158" s="9">
        <v>0</v>
      </c>
      <c r="R158" s="9">
        <v>0</v>
      </c>
      <c r="S158" s="9">
        <v>36234.75</v>
      </c>
      <c r="T158" s="9">
        <v>0</v>
      </c>
      <c r="U158" s="9">
        <v>414.31</v>
      </c>
      <c r="V158" s="9">
        <v>0</v>
      </c>
      <c r="W158" s="9">
        <v>0</v>
      </c>
      <c r="X158" s="9">
        <v>414.31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199.51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8.09</v>
      </c>
      <c r="AR158" s="9">
        <v>0</v>
      </c>
      <c r="AS158" s="9">
        <v>0</v>
      </c>
      <c r="AT158" s="9">
        <v>0</v>
      </c>
      <c r="AU158" s="9">
        <f t="shared" si="2"/>
        <v>6700</v>
      </c>
      <c r="AV158" s="9">
        <v>0</v>
      </c>
      <c r="AW158" s="9">
        <v>0</v>
      </c>
      <c r="AX158" s="10">
        <v>7</v>
      </c>
      <c r="AY158" s="10">
        <v>60</v>
      </c>
      <c r="AZ158" s="9">
        <v>226444.28</v>
      </c>
      <c r="BA158" s="9">
        <v>293530.65000000002</v>
      </c>
      <c r="BB158" s="11">
        <v>0.9</v>
      </c>
      <c r="BC158" s="11">
        <v>0.111100067403523</v>
      </c>
      <c r="BD158" s="11">
        <v>11.75</v>
      </c>
      <c r="BE158" s="11"/>
      <c r="BF158" s="7"/>
      <c r="BG158" s="4"/>
      <c r="BH158" s="7" t="s">
        <v>387</v>
      </c>
      <c r="BI158" s="7" t="s">
        <v>115</v>
      </c>
      <c r="BJ158" s="7" t="s">
        <v>582</v>
      </c>
      <c r="BK158" s="7" t="s">
        <v>1</v>
      </c>
      <c r="BL158" s="5" t="s">
        <v>7</v>
      </c>
      <c r="BM158" s="11">
        <v>36234.75</v>
      </c>
      <c r="BN158" s="5" t="s">
        <v>251</v>
      </c>
      <c r="BO158" s="11"/>
      <c r="BP158" s="12">
        <v>43788</v>
      </c>
      <c r="BQ158" s="12">
        <v>45615</v>
      </c>
      <c r="BR158" s="11">
        <v>0</v>
      </c>
      <c r="BS158" s="11">
        <v>0</v>
      </c>
      <c r="BT158" s="11">
        <v>0</v>
      </c>
    </row>
    <row r="159" spans="1:72" s="1" customFormat="1" ht="18.2" customHeight="1" x14ac:dyDescent="0.15">
      <c r="A159" s="13">
        <v>157</v>
      </c>
      <c r="B159" s="14" t="s">
        <v>27</v>
      </c>
      <c r="C159" s="14" t="s">
        <v>0</v>
      </c>
      <c r="D159" s="15">
        <v>45413</v>
      </c>
      <c r="E159" s="16" t="s">
        <v>273</v>
      </c>
      <c r="F159" s="17">
        <v>0</v>
      </c>
      <c r="G159" s="17">
        <v>0</v>
      </c>
      <c r="H159" s="18">
        <v>332292.46000000002</v>
      </c>
      <c r="I159" s="18">
        <v>0</v>
      </c>
      <c r="J159" s="18">
        <v>0</v>
      </c>
      <c r="K159" s="18">
        <v>332292.46000000002</v>
      </c>
      <c r="L159" s="18">
        <v>2858.26</v>
      </c>
      <c r="M159" s="18">
        <v>0</v>
      </c>
      <c r="N159" s="18">
        <v>0</v>
      </c>
      <c r="O159" s="18">
        <v>0</v>
      </c>
      <c r="P159" s="18">
        <v>2858.26</v>
      </c>
      <c r="Q159" s="18">
        <v>0</v>
      </c>
      <c r="R159" s="18">
        <v>0</v>
      </c>
      <c r="S159" s="18">
        <v>329434.2</v>
      </c>
      <c r="T159" s="18">
        <v>0</v>
      </c>
      <c r="U159" s="18">
        <v>3253.7</v>
      </c>
      <c r="V159" s="18">
        <v>0</v>
      </c>
      <c r="W159" s="18">
        <v>0</v>
      </c>
      <c r="X159" s="18">
        <v>3253.7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292.47000000000003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0.56999999999999995</v>
      </c>
      <c r="AR159" s="18">
        <v>0</v>
      </c>
      <c r="AS159" s="18">
        <v>0</v>
      </c>
      <c r="AT159" s="18">
        <v>0</v>
      </c>
      <c r="AU159" s="18">
        <f t="shared" si="2"/>
        <v>6405</v>
      </c>
      <c r="AV159" s="18">
        <v>0</v>
      </c>
      <c r="AW159" s="18">
        <v>0</v>
      </c>
      <c r="AX159" s="19">
        <v>77</v>
      </c>
      <c r="AY159" s="19">
        <v>120</v>
      </c>
      <c r="AZ159" s="18">
        <v>249001.52</v>
      </c>
      <c r="BA159" s="18">
        <v>430330.12</v>
      </c>
      <c r="BB159" s="20">
        <v>0.85</v>
      </c>
      <c r="BC159" s="20">
        <v>0.65070757770801602</v>
      </c>
      <c r="BD159" s="20">
        <v>11.75</v>
      </c>
      <c r="BE159" s="20"/>
      <c r="BF159" s="16"/>
      <c r="BG159" s="13"/>
      <c r="BH159" s="16" t="s">
        <v>349</v>
      </c>
      <c r="BI159" s="16" t="s">
        <v>583</v>
      </c>
      <c r="BJ159" s="16" t="s">
        <v>584</v>
      </c>
      <c r="BK159" s="16" t="s">
        <v>1</v>
      </c>
      <c r="BL159" s="14" t="s">
        <v>7</v>
      </c>
      <c r="BM159" s="20">
        <v>329434.2</v>
      </c>
      <c r="BN159" s="14" t="s">
        <v>251</v>
      </c>
      <c r="BO159" s="20"/>
      <c r="BP159" s="21">
        <v>43851</v>
      </c>
      <c r="BQ159" s="21">
        <v>47504</v>
      </c>
      <c r="BR159" s="20">
        <v>0</v>
      </c>
      <c r="BS159" s="20">
        <v>0</v>
      </c>
      <c r="BT159" s="20">
        <v>0</v>
      </c>
    </row>
    <row r="160" spans="1:72" s="1" customFormat="1" ht="18.2" customHeight="1" x14ac:dyDescent="0.15">
      <c r="A160" s="4">
        <v>158</v>
      </c>
      <c r="B160" s="5" t="s">
        <v>347</v>
      </c>
      <c r="C160" s="5" t="s">
        <v>0</v>
      </c>
      <c r="D160" s="6">
        <v>45413</v>
      </c>
      <c r="E160" s="7" t="s">
        <v>264</v>
      </c>
      <c r="F160" s="8">
        <v>0</v>
      </c>
      <c r="G160" s="8">
        <v>0</v>
      </c>
      <c r="H160" s="9">
        <v>121925.62</v>
      </c>
      <c r="I160" s="9">
        <v>0</v>
      </c>
      <c r="J160" s="9">
        <v>0</v>
      </c>
      <c r="K160" s="9">
        <v>121925.62</v>
      </c>
      <c r="L160" s="9">
        <v>11696.88</v>
      </c>
      <c r="M160" s="9">
        <v>0</v>
      </c>
      <c r="N160" s="9">
        <v>0</v>
      </c>
      <c r="O160" s="9">
        <v>0</v>
      </c>
      <c r="P160" s="9">
        <v>11696.88</v>
      </c>
      <c r="Q160" s="9">
        <v>0</v>
      </c>
      <c r="R160" s="9">
        <v>0</v>
      </c>
      <c r="S160" s="9">
        <v>110228.74</v>
      </c>
      <c r="T160" s="9">
        <v>0</v>
      </c>
      <c r="U160" s="9">
        <v>1193.8599999999999</v>
      </c>
      <c r="V160" s="9">
        <v>0</v>
      </c>
      <c r="W160" s="9">
        <v>0</v>
      </c>
      <c r="X160" s="9">
        <v>1193.8599999999999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396.11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f t="shared" si="2"/>
        <v>13286.849999999999</v>
      </c>
      <c r="AV160" s="9">
        <v>0</v>
      </c>
      <c r="AW160" s="9">
        <v>0</v>
      </c>
      <c r="AX160" s="10">
        <v>10</v>
      </c>
      <c r="AY160" s="10">
        <v>60</v>
      </c>
      <c r="AZ160" s="9">
        <v>550000</v>
      </c>
      <c r="BA160" s="9">
        <v>582808.36</v>
      </c>
      <c r="BB160" s="11">
        <v>0.9</v>
      </c>
      <c r="BC160" s="11">
        <v>0.170220389426123</v>
      </c>
      <c r="BD160" s="11">
        <v>11.75</v>
      </c>
      <c r="BE160" s="11"/>
      <c r="BF160" s="7"/>
      <c r="BG160" s="4"/>
      <c r="BH160" s="7" t="s">
        <v>394</v>
      </c>
      <c r="BI160" s="7" t="s">
        <v>585</v>
      </c>
      <c r="BJ160" s="7" t="s">
        <v>586</v>
      </c>
      <c r="BK160" s="7" t="s">
        <v>1</v>
      </c>
      <c r="BL160" s="5" t="s">
        <v>7</v>
      </c>
      <c r="BM160" s="11">
        <v>110228.74</v>
      </c>
      <c r="BN160" s="5" t="s">
        <v>251</v>
      </c>
      <c r="BO160" s="11"/>
      <c r="BP160" s="12">
        <v>43874</v>
      </c>
      <c r="BQ160" s="12">
        <v>45701</v>
      </c>
      <c r="BR160" s="11">
        <v>0</v>
      </c>
      <c r="BS160" s="11">
        <v>0</v>
      </c>
      <c r="BT160" s="11">
        <v>0</v>
      </c>
    </row>
    <row r="161" spans="1:72" s="1" customFormat="1" ht="18.2" customHeight="1" x14ac:dyDescent="0.15">
      <c r="A161" s="13">
        <v>159</v>
      </c>
      <c r="B161" s="14" t="s">
        <v>27</v>
      </c>
      <c r="C161" s="14" t="s">
        <v>0</v>
      </c>
      <c r="D161" s="15">
        <v>45413</v>
      </c>
      <c r="E161" s="16" t="s">
        <v>269</v>
      </c>
      <c r="F161" s="17">
        <v>0</v>
      </c>
      <c r="G161" s="17">
        <v>0</v>
      </c>
      <c r="H161" s="18">
        <v>83986.52</v>
      </c>
      <c r="I161" s="18">
        <v>0</v>
      </c>
      <c r="J161" s="18">
        <v>0</v>
      </c>
      <c r="K161" s="18">
        <v>83986.52</v>
      </c>
      <c r="L161" s="18">
        <v>5225.28</v>
      </c>
      <c r="M161" s="18">
        <v>0</v>
      </c>
      <c r="N161" s="18">
        <v>0</v>
      </c>
      <c r="O161" s="18">
        <v>0</v>
      </c>
      <c r="P161" s="18">
        <v>5225.28</v>
      </c>
      <c r="Q161" s="18">
        <v>0</v>
      </c>
      <c r="R161" s="18">
        <v>0</v>
      </c>
      <c r="S161" s="18">
        <v>78761.240000000005</v>
      </c>
      <c r="T161" s="18">
        <v>0</v>
      </c>
      <c r="U161" s="18">
        <v>822.37</v>
      </c>
      <c r="V161" s="18">
        <v>0</v>
      </c>
      <c r="W161" s="18">
        <v>0</v>
      </c>
      <c r="X161" s="18">
        <v>822.37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185.84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0.51</v>
      </c>
      <c r="AR161" s="18">
        <v>0</v>
      </c>
      <c r="AS161" s="18">
        <v>0</v>
      </c>
      <c r="AT161" s="18">
        <v>0</v>
      </c>
      <c r="AU161" s="18">
        <f t="shared" si="2"/>
        <v>6234</v>
      </c>
      <c r="AV161" s="18">
        <v>0</v>
      </c>
      <c r="AW161" s="18">
        <v>0</v>
      </c>
      <c r="AX161" s="19">
        <v>14</v>
      </c>
      <c r="AY161" s="19">
        <v>60</v>
      </c>
      <c r="AZ161" s="18">
        <v>280640.83</v>
      </c>
      <c r="BA161" s="18">
        <v>273422.81</v>
      </c>
      <c r="BB161" s="20">
        <v>0.9</v>
      </c>
      <c r="BC161" s="20">
        <v>0.25925092350561402</v>
      </c>
      <c r="BD161" s="20">
        <v>11.75</v>
      </c>
      <c r="BE161" s="20"/>
      <c r="BF161" s="16"/>
      <c r="BG161" s="13"/>
      <c r="BH161" s="16" t="s">
        <v>391</v>
      </c>
      <c r="BI161" s="16" t="s">
        <v>392</v>
      </c>
      <c r="BJ161" s="16" t="s">
        <v>587</v>
      </c>
      <c r="BK161" s="16" t="s">
        <v>1</v>
      </c>
      <c r="BL161" s="14" t="s">
        <v>7</v>
      </c>
      <c r="BM161" s="20">
        <v>78761.240000000005</v>
      </c>
      <c r="BN161" s="14" t="s">
        <v>251</v>
      </c>
      <c r="BO161" s="20"/>
      <c r="BP161" s="21">
        <v>44036</v>
      </c>
      <c r="BQ161" s="21">
        <v>45862</v>
      </c>
      <c r="BR161" s="20">
        <v>0</v>
      </c>
      <c r="BS161" s="20">
        <v>0</v>
      </c>
      <c r="BT161" s="20">
        <v>0</v>
      </c>
    </row>
    <row r="162" spans="1:72" s="1" customFormat="1" ht="18.2" customHeight="1" x14ac:dyDescent="0.15">
      <c r="A162" s="4">
        <v>160</v>
      </c>
      <c r="B162" s="5" t="s">
        <v>89</v>
      </c>
      <c r="C162" s="5" t="s">
        <v>0</v>
      </c>
      <c r="D162" s="6">
        <v>45413</v>
      </c>
      <c r="E162" s="7" t="s">
        <v>747</v>
      </c>
      <c r="F162" s="8">
        <v>9</v>
      </c>
      <c r="G162" s="8">
        <v>9</v>
      </c>
      <c r="H162" s="9">
        <v>435466.32</v>
      </c>
      <c r="I162" s="9">
        <v>36006.44</v>
      </c>
      <c r="J162" s="9">
        <v>0</v>
      </c>
      <c r="K162" s="9">
        <v>471472.76</v>
      </c>
      <c r="L162" s="9">
        <v>3804.45</v>
      </c>
      <c r="M162" s="9">
        <v>0</v>
      </c>
      <c r="N162" s="9">
        <v>0</v>
      </c>
      <c r="O162" s="9">
        <v>3451.23</v>
      </c>
      <c r="P162" s="9">
        <v>0</v>
      </c>
      <c r="Q162" s="9">
        <v>0</v>
      </c>
      <c r="R162" s="9">
        <v>0</v>
      </c>
      <c r="S162" s="9">
        <v>468021.53</v>
      </c>
      <c r="T162" s="9">
        <v>40174.78</v>
      </c>
      <c r="U162" s="9">
        <v>4263.6099999999997</v>
      </c>
      <c r="V162" s="9">
        <v>0</v>
      </c>
      <c r="W162" s="9">
        <v>4387.7</v>
      </c>
      <c r="X162" s="9">
        <v>0</v>
      </c>
      <c r="Y162" s="9">
        <v>0</v>
      </c>
      <c r="Z162" s="9">
        <v>0</v>
      </c>
      <c r="AA162" s="9">
        <v>40050.69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230</v>
      </c>
      <c r="AN162" s="9">
        <v>0</v>
      </c>
      <c r="AO162" s="9">
        <v>0</v>
      </c>
      <c r="AP162" s="9">
        <v>386.07</v>
      </c>
      <c r="AQ162" s="9">
        <v>0</v>
      </c>
      <c r="AR162" s="9">
        <v>0</v>
      </c>
      <c r="AS162" s="9">
        <v>0</v>
      </c>
      <c r="AT162" s="9">
        <v>0</v>
      </c>
      <c r="AU162" s="9">
        <f t="shared" si="2"/>
        <v>8455</v>
      </c>
      <c r="AV162" s="9">
        <v>36359.660000000003</v>
      </c>
      <c r="AW162" s="9">
        <v>40050.69</v>
      </c>
      <c r="AX162" s="10">
        <v>80</v>
      </c>
      <c r="AY162" s="10">
        <v>120</v>
      </c>
      <c r="AZ162" s="9">
        <v>599000</v>
      </c>
      <c r="BA162" s="9">
        <v>568055.32999999996</v>
      </c>
      <c r="BB162" s="11">
        <v>0</v>
      </c>
      <c r="BC162" s="11" t="s">
        <v>749</v>
      </c>
      <c r="BD162" s="11">
        <v>11.75</v>
      </c>
      <c r="BE162" s="11"/>
      <c r="BF162" s="7"/>
      <c r="BG162" s="4"/>
      <c r="BH162" s="7" t="s">
        <v>394</v>
      </c>
      <c r="BI162" s="7" t="s">
        <v>396</v>
      </c>
      <c r="BJ162" s="7" t="s">
        <v>422</v>
      </c>
      <c r="BK162" s="7" t="s">
        <v>352</v>
      </c>
      <c r="BL162" s="5" t="s">
        <v>7</v>
      </c>
      <c r="BM162" s="11">
        <v>468021.53</v>
      </c>
      <c r="BN162" s="5" t="s">
        <v>251</v>
      </c>
      <c r="BO162" s="11"/>
      <c r="BP162" s="12">
        <v>44204</v>
      </c>
      <c r="BQ162" s="12">
        <v>47856</v>
      </c>
      <c r="BR162" s="11">
        <v>5544.63</v>
      </c>
      <c r="BS162" s="11">
        <v>0</v>
      </c>
      <c r="BT162" s="11">
        <v>230</v>
      </c>
    </row>
    <row r="163" spans="1:72" s="1" customFormat="1" ht="18.2" customHeight="1" x14ac:dyDescent="0.15">
      <c r="A163" s="13">
        <v>161</v>
      </c>
      <c r="B163" s="14" t="s">
        <v>347</v>
      </c>
      <c r="C163" s="14" t="s">
        <v>0</v>
      </c>
      <c r="D163" s="15">
        <v>45413</v>
      </c>
      <c r="E163" s="16" t="s">
        <v>748</v>
      </c>
      <c r="F163" s="17">
        <v>1</v>
      </c>
      <c r="G163" s="17">
        <v>0</v>
      </c>
      <c r="H163" s="18">
        <v>286495.94</v>
      </c>
      <c r="I163" s="18">
        <v>2449.63</v>
      </c>
      <c r="J163" s="18">
        <v>0</v>
      </c>
      <c r="K163" s="18">
        <v>288945.57</v>
      </c>
      <c r="L163" s="18">
        <v>2473.62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288945.57</v>
      </c>
      <c r="T163" s="18">
        <v>2675.5</v>
      </c>
      <c r="U163" s="18">
        <v>2805.06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5480.56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f t="shared" si="2"/>
        <v>0</v>
      </c>
      <c r="AV163" s="18">
        <v>4923.25</v>
      </c>
      <c r="AW163" s="18">
        <v>5480.56</v>
      </c>
      <c r="AX163" s="19">
        <v>80</v>
      </c>
      <c r="AY163" s="19">
        <v>120</v>
      </c>
      <c r="AZ163" s="18">
        <v>307812.59999999998</v>
      </c>
      <c r="BA163" s="18">
        <v>371661.16</v>
      </c>
      <c r="BB163" s="20">
        <v>0.9</v>
      </c>
      <c r="BC163" s="20">
        <v>0.69969919105886702</v>
      </c>
      <c r="BD163" s="20">
        <v>11.75</v>
      </c>
      <c r="BE163" s="20"/>
      <c r="BF163" s="16"/>
      <c r="BG163" s="13"/>
      <c r="BH163" s="16" t="s">
        <v>391</v>
      </c>
      <c r="BI163" s="16" t="s">
        <v>599</v>
      </c>
      <c r="BJ163" s="16" t="s">
        <v>750</v>
      </c>
      <c r="BK163" s="16" t="s">
        <v>354</v>
      </c>
      <c r="BL163" s="14" t="s">
        <v>7</v>
      </c>
      <c r="BM163" s="20">
        <v>288945.57</v>
      </c>
      <c r="BN163" s="14" t="s">
        <v>251</v>
      </c>
      <c r="BO163" s="20"/>
      <c r="BP163" s="21">
        <v>44218</v>
      </c>
      <c r="BQ163" s="21">
        <v>47870</v>
      </c>
      <c r="BR163" s="20">
        <v>482.61</v>
      </c>
      <c r="BS163" s="20">
        <v>0</v>
      </c>
      <c r="BT163" s="20">
        <v>230</v>
      </c>
    </row>
    <row r="164" spans="1:72" s="1" customFormat="1" ht="18.2" customHeight="1" x14ac:dyDescent="0.15">
      <c r="A164" s="4">
        <v>162</v>
      </c>
      <c r="B164" s="5" t="s">
        <v>347</v>
      </c>
      <c r="C164" s="5" t="s">
        <v>0</v>
      </c>
      <c r="D164" s="6">
        <v>45413</v>
      </c>
      <c r="E164" s="7" t="s">
        <v>759</v>
      </c>
      <c r="F164" s="8">
        <v>0</v>
      </c>
      <c r="G164" s="8">
        <v>0</v>
      </c>
      <c r="H164" s="9">
        <v>257604.47</v>
      </c>
      <c r="I164" s="9">
        <v>931.66</v>
      </c>
      <c r="J164" s="9">
        <v>0</v>
      </c>
      <c r="K164" s="9">
        <v>258536.13</v>
      </c>
      <c r="L164" s="9">
        <v>10040.83</v>
      </c>
      <c r="M164" s="9">
        <v>0</v>
      </c>
      <c r="N164" s="9">
        <v>0</v>
      </c>
      <c r="O164" s="9">
        <v>931.66</v>
      </c>
      <c r="P164" s="9">
        <v>10040.83</v>
      </c>
      <c r="Q164" s="9">
        <v>0</v>
      </c>
      <c r="R164" s="9">
        <v>0</v>
      </c>
      <c r="S164" s="9">
        <v>247563.64</v>
      </c>
      <c r="T164" s="9">
        <v>0</v>
      </c>
      <c r="U164" s="9">
        <v>2522.38</v>
      </c>
      <c r="V164" s="9">
        <v>0</v>
      </c>
      <c r="W164" s="9">
        <v>0</v>
      </c>
      <c r="X164" s="9">
        <v>2522.38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616.04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11247.09</v>
      </c>
      <c r="AR164" s="9">
        <v>0</v>
      </c>
      <c r="AS164" s="9">
        <v>0</v>
      </c>
      <c r="AT164" s="9">
        <v>230</v>
      </c>
      <c r="AU164" s="9">
        <f t="shared" si="2"/>
        <v>25128.000000000004</v>
      </c>
      <c r="AV164" s="9">
        <v>0</v>
      </c>
      <c r="AW164" s="9">
        <v>0</v>
      </c>
      <c r="AX164" s="10">
        <v>22</v>
      </c>
      <c r="AY164" s="10">
        <v>60</v>
      </c>
      <c r="AZ164" s="9">
        <v>642047.55000000005</v>
      </c>
      <c r="BA164" s="9">
        <v>568000</v>
      </c>
      <c r="BB164" s="11">
        <v>0.61</v>
      </c>
      <c r="BC164" s="11">
        <v>0.26586940211267601</v>
      </c>
      <c r="BD164" s="11">
        <v>11.75</v>
      </c>
      <c r="BE164" s="11"/>
      <c r="BF164" s="7"/>
      <c r="BG164" s="4"/>
      <c r="BH164" s="7" t="s">
        <v>397</v>
      </c>
      <c r="BI164" s="7" t="s">
        <v>398</v>
      </c>
      <c r="BJ164" s="7" t="s">
        <v>760</v>
      </c>
      <c r="BK164" s="7" t="s">
        <v>1</v>
      </c>
      <c r="BL164" s="5" t="s">
        <v>7</v>
      </c>
      <c r="BM164" s="11">
        <v>247563.64</v>
      </c>
      <c r="BN164" s="5" t="s">
        <v>251</v>
      </c>
      <c r="BO164" s="11"/>
      <c r="BP164" s="12">
        <v>44218</v>
      </c>
      <c r="BQ164" s="12">
        <v>46053</v>
      </c>
      <c r="BR164" s="11">
        <v>0</v>
      </c>
      <c r="BS164" s="11">
        <v>0</v>
      </c>
      <c r="BT164" s="11">
        <v>0</v>
      </c>
    </row>
    <row r="165" spans="1:72" s="1" customFormat="1" ht="18.2" customHeight="1" x14ac:dyDescent="0.15">
      <c r="A165" s="13">
        <v>163</v>
      </c>
      <c r="B165" s="14" t="s">
        <v>347</v>
      </c>
      <c r="C165" s="14" t="s">
        <v>0</v>
      </c>
      <c r="D165" s="15">
        <v>45413</v>
      </c>
      <c r="E165" s="16" t="s">
        <v>758</v>
      </c>
      <c r="F165" s="17">
        <v>2</v>
      </c>
      <c r="G165" s="17">
        <v>2</v>
      </c>
      <c r="H165" s="18">
        <v>181381.47</v>
      </c>
      <c r="I165" s="18">
        <v>4196.4799999999996</v>
      </c>
      <c r="J165" s="18">
        <v>0</v>
      </c>
      <c r="K165" s="18">
        <v>185577.95</v>
      </c>
      <c r="L165" s="18">
        <v>1426.31</v>
      </c>
      <c r="M165" s="18">
        <v>0</v>
      </c>
      <c r="N165" s="18">
        <v>0</v>
      </c>
      <c r="O165" s="18">
        <v>1385.22</v>
      </c>
      <c r="P165" s="18">
        <v>0</v>
      </c>
      <c r="Q165" s="18">
        <v>0</v>
      </c>
      <c r="R165" s="18">
        <v>0</v>
      </c>
      <c r="S165" s="18">
        <v>184192.73</v>
      </c>
      <c r="T165" s="18">
        <v>5410.15</v>
      </c>
      <c r="U165" s="18">
        <v>1775.9</v>
      </c>
      <c r="V165" s="18">
        <v>0</v>
      </c>
      <c r="W165" s="18">
        <v>1816.99</v>
      </c>
      <c r="X165" s="18">
        <v>0</v>
      </c>
      <c r="Y165" s="18">
        <v>0</v>
      </c>
      <c r="Z165" s="18">
        <v>0</v>
      </c>
      <c r="AA165" s="18">
        <v>5369.06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147.21</v>
      </c>
      <c r="AN165" s="18">
        <v>0</v>
      </c>
      <c r="AO165" s="18">
        <v>0</v>
      </c>
      <c r="AP165" s="18">
        <v>150.58000000000001</v>
      </c>
      <c r="AQ165" s="18">
        <v>0</v>
      </c>
      <c r="AR165" s="18">
        <v>0</v>
      </c>
      <c r="AS165" s="18">
        <v>0</v>
      </c>
      <c r="AT165" s="18">
        <v>0</v>
      </c>
      <c r="AU165" s="18">
        <f t="shared" si="2"/>
        <v>3500</v>
      </c>
      <c r="AV165" s="18">
        <v>4237.57</v>
      </c>
      <c r="AW165" s="18">
        <v>5369.06</v>
      </c>
      <c r="AX165" s="19">
        <v>82</v>
      </c>
      <c r="AY165" s="19">
        <v>120</v>
      </c>
      <c r="AZ165" s="18">
        <v>189400.26</v>
      </c>
      <c r="BA165" s="18">
        <v>225460.79</v>
      </c>
      <c r="BB165" s="20">
        <v>0.66</v>
      </c>
      <c r="BC165" s="20">
        <v>0.53919442844141596</v>
      </c>
      <c r="BD165" s="20">
        <v>11.75</v>
      </c>
      <c r="BE165" s="20"/>
      <c r="BF165" s="16"/>
      <c r="BG165" s="13"/>
      <c r="BH165" s="16" t="s">
        <v>383</v>
      </c>
      <c r="BI165" s="16" t="s">
        <v>384</v>
      </c>
      <c r="BJ165" s="16" t="s">
        <v>761</v>
      </c>
      <c r="BK165" s="16" t="s">
        <v>354</v>
      </c>
      <c r="BL165" s="14" t="s">
        <v>7</v>
      </c>
      <c r="BM165" s="20">
        <v>184192.73</v>
      </c>
      <c r="BN165" s="14" t="s">
        <v>251</v>
      </c>
      <c r="BO165" s="20"/>
      <c r="BP165" s="21">
        <v>44265</v>
      </c>
      <c r="BQ165" s="21">
        <v>47938</v>
      </c>
      <c r="BR165" s="20">
        <v>1002.48</v>
      </c>
      <c r="BS165" s="20">
        <v>0</v>
      </c>
      <c r="BT165" s="20">
        <v>230</v>
      </c>
    </row>
    <row r="166" spans="1:72" s="1" customFormat="1" ht="18.2" customHeight="1" x14ac:dyDescent="0.15">
      <c r="A166" s="4">
        <v>164</v>
      </c>
      <c r="B166" s="5" t="s">
        <v>94</v>
      </c>
      <c r="C166" s="5" t="s">
        <v>0</v>
      </c>
      <c r="D166" s="6">
        <v>45413</v>
      </c>
      <c r="E166" s="7" t="s">
        <v>753</v>
      </c>
      <c r="F166" s="8">
        <v>0</v>
      </c>
      <c r="G166" s="8">
        <v>0</v>
      </c>
      <c r="H166" s="9">
        <v>99022.38</v>
      </c>
      <c r="I166" s="9">
        <v>0</v>
      </c>
      <c r="J166" s="9">
        <v>0</v>
      </c>
      <c r="K166" s="9">
        <v>99022.38</v>
      </c>
      <c r="L166" s="9">
        <v>3859.67</v>
      </c>
      <c r="M166" s="9">
        <v>0</v>
      </c>
      <c r="N166" s="9">
        <v>0</v>
      </c>
      <c r="O166" s="9">
        <v>0</v>
      </c>
      <c r="P166" s="9">
        <v>3859.67</v>
      </c>
      <c r="Q166" s="9">
        <v>0</v>
      </c>
      <c r="R166" s="9">
        <v>0</v>
      </c>
      <c r="S166" s="9">
        <v>95162.71</v>
      </c>
      <c r="T166" s="9">
        <v>0</v>
      </c>
      <c r="U166" s="9">
        <v>969.59</v>
      </c>
      <c r="V166" s="9">
        <v>0</v>
      </c>
      <c r="W166" s="9">
        <v>0</v>
      </c>
      <c r="X166" s="9">
        <v>969.59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148.38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0.36</v>
      </c>
      <c r="AR166" s="9">
        <v>0</v>
      </c>
      <c r="AS166" s="9">
        <v>0</v>
      </c>
      <c r="AT166" s="9">
        <v>0</v>
      </c>
      <c r="AU166" s="9">
        <f t="shared" si="2"/>
        <v>4978</v>
      </c>
      <c r="AV166" s="9">
        <v>0</v>
      </c>
      <c r="AW166" s="9">
        <v>0</v>
      </c>
      <c r="AX166" s="10">
        <v>22</v>
      </c>
      <c r="AY166" s="10">
        <v>60</v>
      </c>
      <c r="AZ166" s="9">
        <v>158638.5</v>
      </c>
      <c r="BA166" s="9">
        <v>218337.46</v>
      </c>
      <c r="BB166" s="11">
        <v>0.84</v>
      </c>
      <c r="BC166" s="11">
        <v>0.36611526212680101</v>
      </c>
      <c r="BD166" s="11">
        <v>11.75</v>
      </c>
      <c r="BE166" s="11"/>
      <c r="BF166" s="7"/>
      <c r="BG166" s="4"/>
      <c r="BH166" s="7" t="s">
        <v>403</v>
      </c>
      <c r="BI166" s="7" t="s">
        <v>464</v>
      </c>
      <c r="BJ166" s="7" t="s">
        <v>622</v>
      </c>
      <c r="BK166" s="7" t="s">
        <v>1</v>
      </c>
      <c r="BL166" s="5" t="s">
        <v>7</v>
      </c>
      <c r="BM166" s="11">
        <v>95162.71</v>
      </c>
      <c r="BN166" s="5" t="s">
        <v>251</v>
      </c>
      <c r="BO166" s="11"/>
      <c r="BP166" s="12">
        <v>44265</v>
      </c>
      <c r="BQ166" s="12">
        <v>46112</v>
      </c>
      <c r="BR166" s="11">
        <v>0</v>
      </c>
      <c r="BS166" s="11">
        <v>0</v>
      </c>
      <c r="BT166" s="11">
        <v>0</v>
      </c>
    </row>
    <row r="167" spans="1:72" s="1" customFormat="1" ht="18.2" customHeight="1" x14ac:dyDescent="0.15">
      <c r="A167" s="13">
        <v>165</v>
      </c>
      <c r="B167" s="14" t="s">
        <v>347</v>
      </c>
      <c r="C167" s="14" t="s">
        <v>0</v>
      </c>
      <c r="D167" s="15">
        <v>45413</v>
      </c>
      <c r="E167" s="16" t="s">
        <v>757</v>
      </c>
      <c r="F167" s="17">
        <v>0</v>
      </c>
      <c r="G167" s="17">
        <v>0</v>
      </c>
      <c r="H167" s="18">
        <v>76648.86</v>
      </c>
      <c r="I167" s="18">
        <v>0</v>
      </c>
      <c r="J167" s="18">
        <v>0</v>
      </c>
      <c r="K167" s="18">
        <v>76648.86</v>
      </c>
      <c r="L167" s="18">
        <v>2987.6</v>
      </c>
      <c r="M167" s="18">
        <v>0</v>
      </c>
      <c r="N167" s="18">
        <v>0</v>
      </c>
      <c r="O167" s="18">
        <v>0</v>
      </c>
      <c r="P167" s="18">
        <v>2987.6</v>
      </c>
      <c r="Q167" s="18">
        <v>0</v>
      </c>
      <c r="R167" s="18">
        <v>0</v>
      </c>
      <c r="S167" s="18">
        <v>73661.259999999995</v>
      </c>
      <c r="T167" s="18">
        <v>0</v>
      </c>
      <c r="U167" s="18">
        <v>750.52</v>
      </c>
      <c r="V167" s="18">
        <v>0</v>
      </c>
      <c r="W167" s="18">
        <v>0</v>
      </c>
      <c r="X167" s="18">
        <v>750.52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114.86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161.02000000000001</v>
      </c>
      <c r="AR167" s="18">
        <v>0</v>
      </c>
      <c r="AS167" s="18">
        <v>0</v>
      </c>
      <c r="AT167" s="18">
        <v>0</v>
      </c>
      <c r="AU167" s="18">
        <f t="shared" si="2"/>
        <v>4014</v>
      </c>
      <c r="AV167" s="18">
        <v>0</v>
      </c>
      <c r="AW167" s="18">
        <v>0</v>
      </c>
      <c r="AX167" s="19">
        <v>22</v>
      </c>
      <c r="AY167" s="19">
        <v>60</v>
      </c>
      <c r="AZ167" s="18">
        <v>367038.4</v>
      </c>
      <c r="BA167" s="18">
        <v>169005.48</v>
      </c>
      <c r="BB167" s="20">
        <v>0.37</v>
      </c>
      <c r="BC167" s="20">
        <v>0.161264985017054</v>
      </c>
      <c r="BD167" s="20">
        <v>11.75</v>
      </c>
      <c r="BE167" s="20"/>
      <c r="BF167" s="16"/>
      <c r="BG167" s="13"/>
      <c r="BH167" s="16" t="s">
        <v>442</v>
      </c>
      <c r="BI167" s="16" t="s">
        <v>446</v>
      </c>
      <c r="BJ167" s="16" t="s">
        <v>762</v>
      </c>
      <c r="BK167" s="16" t="s">
        <v>1</v>
      </c>
      <c r="BL167" s="14" t="s">
        <v>7</v>
      </c>
      <c r="BM167" s="20">
        <v>73661.259999999995</v>
      </c>
      <c r="BN167" s="14" t="s">
        <v>251</v>
      </c>
      <c r="BO167" s="20"/>
      <c r="BP167" s="21">
        <v>44265</v>
      </c>
      <c r="BQ167" s="21">
        <v>46112</v>
      </c>
      <c r="BR167" s="20">
        <v>0</v>
      </c>
      <c r="BS167" s="20">
        <v>0</v>
      </c>
      <c r="BT167" s="20">
        <v>0</v>
      </c>
    </row>
    <row r="168" spans="1:72" s="1" customFormat="1" ht="18.2" customHeight="1" x14ac:dyDescent="0.15">
      <c r="A168" s="4">
        <v>166</v>
      </c>
      <c r="B168" s="5" t="s">
        <v>347</v>
      </c>
      <c r="C168" s="5" t="s">
        <v>0</v>
      </c>
      <c r="D168" s="6">
        <v>45413</v>
      </c>
      <c r="E168" s="7" t="s">
        <v>756</v>
      </c>
      <c r="F168" s="8">
        <v>0</v>
      </c>
      <c r="G168" s="8">
        <v>0</v>
      </c>
      <c r="H168" s="9">
        <v>147884.09</v>
      </c>
      <c r="I168" s="9">
        <v>0</v>
      </c>
      <c r="J168" s="9">
        <v>0</v>
      </c>
      <c r="K168" s="9">
        <v>147884.09</v>
      </c>
      <c r="L168" s="9">
        <v>5764.16</v>
      </c>
      <c r="M168" s="9">
        <v>0</v>
      </c>
      <c r="N168" s="9">
        <v>0</v>
      </c>
      <c r="O168" s="9">
        <v>0</v>
      </c>
      <c r="P168" s="9">
        <v>5764.16</v>
      </c>
      <c r="Q168" s="9">
        <v>0</v>
      </c>
      <c r="R168" s="9">
        <v>0</v>
      </c>
      <c r="S168" s="9">
        <v>142119.93</v>
      </c>
      <c r="T168" s="9">
        <v>0</v>
      </c>
      <c r="U168" s="9">
        <v>1448.03</v>
      </c>
      <c r="V168" s="9">
        <v>0</v>
      </c>
      <c r="W168" s="9">
        <v>0</v>
      </c>
      <c r="X168" s="9">
        <v>1448.03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221.61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0.08</v>
      </c>
      <c r="AR168" s="9">
        <v>0</v>
      </c>
      <c r="AS168" s="9">
        <v>0</v>
      </c>
      <c r="AT168" s="9">
        <v>0</v>
      </c>
      <c r="AU168" s="9">
        <f t="shared" si="2"/>
        <v>7433.88</v>
      </c>
      <c r="AV168" s="9">
        <v>0</v>
      </c>
      <c r="AW168" s="9">
        <v>0</v>
      </c>
      <c r="AX168" s="10">
        <v>22</v>
      </c>
      <c r="AY168" s="10">
        <v>60</v>
      </c>
      <c r="AZ168" s="9">
        <v>405272.5</v>
      </c>
      <c r="BA168" s="9">
        <v>326073.36</v>
      </c>
      <c r="BB168" s="11">
        <v>0.57999999999999996</v>
      </c>
      <c r="BC168" s="11">
        <v>0.25279452268041802</v>
      </c>
      <c r="BD168" s="11">
        <v>11.75</v>
      </c>
      <c r="BE168" s="11"/>
      <c r="BF168" s="7"/>
      <c r="BG168" s="4"/>
      <c r="BH168" s="7" t="s">
        <v>442</v>
      </c>
      <c r="BI168" s="7" t="s">
        <v>446</v>
      </c>
      <c r="BJ168" s="7" t="s">
        <v>447</v>
      </c>
      <c r="BK168" s="7" t="s">
        <v>1</v>
      </c>
      <c r="BL168" s="5" t="s">
        <v>7</v>
      </c>
      <c r="BM168" s="11">
        <v>142119.93</v>
      </c>
      <c r="BN168" s="5" t="s">
        <v>251</v>
      </c>
      <c r="BO168" s="11"/>
      <c r="BP168" s="12">
        <v>44265</v>
      </c>
      <c r="BQ168" s="12">
        <v>46112</v>
      </c>
      <c r="BR168" s="11">
        <v>0</v>
      </c>
      <c r="BS168" s="11">
        <v>0</v>
      </c>
      <c r="BT168" s="11">
        <v>0</v>
      </c>
    </row>
    <row r="169" spans="1:72" s="1" customFormat="1" ht="18.2" customHeight="1" x14ac:dyDescent="0.15">
      <c r="A169" s="13">
        <v>167</v>
      </c>
      <c r="B169" s="14" t="s">
        <v>347</v>
      </c>
      <c r="C169" s="14" t="s">
        <v>0</v>
      </c>
      <c r="D169" s="15">
        <v>45413</v>
      </c>
      <c r="E169" s="16" t="s">
        <v>755</v>
      </c>
      <c r="F169" s="17">
        <v>0</v>
      </c>
      <c r="G169" s="17">
        <v>0</v>
      </c>
      <c r="H169" s="18">
        <v>97288.639999999999</v>
      </c>
      <c r="I169" s="18">
        <v>3897.19</v>
      </c>
      <c r="J169" s="18">
        <v>0</v>
      </c>
      <c r="K169" s="18">
        <v>101185.83</v>
      </c>
      <c r="L169" s="18">
        <v>3935.35</v>
      </c>
      <c r="M169" s="18">
        <v>0</v>
      </c>
      <c r="N169" s="18">
        <v>0</v>
      </c>
      <c r="O169" s="18">
        <v>3897.19</v>
      </c>
      <c r="P169" s="18">
        <v>2954.81</v>
      </c>
      <c r="Q169" s="18">
        <v>0</v>
      </c>
      <c r="R169" s="18">
        <v>0</v>
      </c>
      <c r="S169" s="18">
        <v>94333.83</v>
      </c>
      <c r="T169" s="18">
        <v>1026.77</v>
      </c>
      <c r="U169" s="18">
        <v>988.61</v>
      </c>
      <c r="V169" s="18">
        <v>0</v>
      </c>
      <c r="W169" s="18">
        <v>1026.77</v>
      </c>
      <c r="X169" s="18">
        <v>988.61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230</v>
      </c>
      <c r="AG169" s="18">
        <v>0</v>
      </c>
      <c r="AH169" s="18">
        <v>0</v>
      </c>
      <c r="AI169" s="18">
        <v>151.31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151.31</v>
      </c>
      <c r="AQ169" s="18">
        <v>0</v>
      </c>
      <c r="AR169" s="18">
        <v>0</v>
      </c>
      <c r="AS169" s="18">
        <v>0</v>
      </c>
      <c r="AT169" s="18">
        <v>0</v>
      </c>
      <c r="AU169" s="18">
        <f t="shared" si="2"/>
        <v>9400</v>
      </c>
      <c r="AV169" s="18">
        <v>980.54</v>
      </c>
      <c r="AW169" s="18">
        <v>0</v>
      </c>
      <c r="AX169" s="19">
        <v>22</v>
      </c>
      <c r="AY169" s="19">
        <v>60</v>
      </c>
      <c r="AZ169" s="18">
        <v>189442.93</v>
      </c>
      <c r="BA169" s="18">
        <v>222619.26</v>
      </c>
      <c r="BB169" s="20">
        <v>0.66</v>
      </c>
      <c r="BC169" s="20">
        <v>0.279671793896</v>
      </c>
      <c r="BD169" s="20">
        <v>11.75</v>
      </c>
      <c r="BE169" s="20"/>
      <c r="BF169" s="16"/>
      <c r="BG169" s="13"/>
      <c r="BH169" s="16" t="s">
        <v>349</v>
      </c>
      <c r="BI169" s="16" t="s">
        <v>350</v>
      </c>
      <c r="BJ169" s="16" t="s">
        <v>351</v>
      </c>
      <c r="BK169" s="16" t="s">
        <v>1</v>
      </c>
      <c r="BL169" s="14" t="s">
        <v>7</v>
      </c>
      <c r="BM169" s="20">
        <v>94333.83</v>
      </c>
      <c r="BN169" s="14" t="s">
        <v>251</v>
      </c>
      <c r="BO169" s="20"/>
      <c r="BP169" s="21">
        <v>44265</v>
      </c>
      <c r="BQ169" s="21">
        <v>46112</v>
      </c>
      <c r="BR169" s="20">
        <v>0</v>
      </c>
      <c r="BS169" s="20">
        <v>0</v>
      </c>
      <c r="BT169" s="20">
        <v>230</v>
      </c>
    </row>
    <row r="170" spans="1:72" s="1" customFormat="1" ht="18.2" customHeight="1" x14ac:dyDescent="0.15">
      <c r="A170" s="4">
        <v>168</v>
      </c>
      <c r="B170" s="5" t="s">
        <v>347</v>
      </c>
      <c r="C170" s="5" t="s">
        <v>0</v>
      </c>
      <c r="D170" s="6">
        <v>45413</v>
      </c>
      <c r="E170" s="7" t="s">
        <v>775</v>
      </c>
      <c r="F170" s="8">
        <v>17</v>
      </c>
      <c r="G170" s="8">
        <v>16</v>
      </c>
      <c r="H170" s="9">
        <v>297202.42</v>
      </c>
      <c r="I170" s="9">
        <v>43711.42</v>
      </c>
      <c r="J170" s="9">
        <v>0</v>
      </c>
      <c r="K170" s="9">
        <v>340913.84</v>
      </c>
      <c r="L170" s="9">
        <v>2806.9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340913.84</v>
      </c>
      <c r="T170" s="9">
        <v>51941.31</v>
      </c>
      <c r="U170" s="9">
        <v>2909.87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54851.18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f t="shared" si="2"/>
        <v>0</v>
      </c>
      <c r="AV170" s="9">
        <v>46518.32</v>
      </c>
      <c r="AW170" s="9">
        <v>54851.18</v>
      </c>
      <c r="AX170" s="10">
        <v>77</v>
      </c>
      <c r="AY170" s="10">
        <v>110</v>
      </c>
      <c r="AZ170" s="9">
        <v>94607.46</v>
      </c>
      <c r="BA170" s="9">
        <v>383948.47</v>
      </c>
      <c r="BB170" s="11">
        <v>0.9</v>
      </c>
      <c r="BC170" s="11">
        <v>0.79912404912044599</v>
      </c>
      <c r="BD170" s="11">
        <v>11.75</v>
      </c>
      <c r="BE170" s="11"/>
      <c r="BF170" s="7"/>
      <c r="BG170" s="4"/>
      <c r="BH170" s="7" t="s">
        <v>388</v>
      </c>
      <c r="BI170" s="7" t="s">
        <v>454</v>
      </c>
      <c r="BJ170" s="7" t="s">
        <v>455</v>
      </c>
      <c r="BK170" s="7" t="s">
        <v>352</v>
      </c>
      <c r="BL170" s="5" t="s">
        <v>7</v>
      </c>
      <c r="BM170" s="11">
        <v>340913.84</v>
      </c>
      <c r="BN170" s="5" t="s">
        <v>251</v>
      </c>
      <c r="BO170" s="11"/>
      <c r="BP170" s="12">
        <v>44286</v>
      </c>
      <c r="BQ170" s="12">
        <v>47634</v>
      </c>
      <c r="BR170" s="11">
        <v>8346.15</v>
      </c>
      <c r="BS170" s="11">
        <v>0</v>
      </c>
      <c r="BT170" s="11">
        <v>230</v>
      </c>
    </row>
    <row r="171" spans="1:72" s="1" customFormat="1" ht="18.2" customHeight="1" x14ac:dyDescent="0.15">
      <c r="A171" s="13">
        <v>169</v>
      </c>
      <c r="B171" s="14" t="s">
        <v>27</v>
      </c>
      <c r="C171" s="14" t="s">
        <v>0</v>
      </c>
      <c r="D171" s="15">
        <v>45413</v>
      </c>
      <c r="E171" s="16" t="s">
        <v>754</v>
      </c>
      <c r="F171" s="17">
        <v>1</v>
      </c>
      <c r="G171" s="17">
        <v>1</v>
      </c>
      <c r="H171" s="18">
        <v>221722.36</v>
      </c>
      <c r="I171" s="18">
        <v>3436.72</v>
      </c>
      <c r="J171" s="18">
        <v>0</v>
      </c>
      <c r="K171" s="18">
        <v>225159.08</v>
      </c>
      <c r="L171" s="18">
        <v>1743.64</v>
      </c>
      <c r="M171" s="18">
        <v>0</v>
      </c>
      <c r="N171" s="18">
        <v>0</v>
      </c>
      <c r="O171" s="18">
        <v>2987.17</v>
      </c>
      <c r="P171" s="18">
        <v>0</v>
      </c>
      <c r="Q171" s="18">
        <v>0</v>
      </c>
      <c r="R171" s="18">
        <v>0</v>
      </c>
      <c r="S171" s="18">
        <v>222171.91</v>
      </c>
      <c r="T171" s="18">
        <v>4392.62</v>
      </c>
      <c r="U171" s="18">
        <v>2171.0300000000002</v>
      </c>
      <c r="V171" s="18">
        <v>0</v>
      </c>
      <c r="W171" s="18">
        <v>4392.62</v>
      </c>
      <c r="X171" s="18">
        <v>0</v>
      </c>
      <c r="Y171" s="18">
        <v>0</v>
      </c>
      <c r="Z171" s="18">
        <v>0</v>
      </c>
      <c r="AA171" s="18">
        <v>2171.0300000000002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449.57</v>
      </c>
      <c r="AN171" s="18">
        <v>0</v>
      </c>
      <c r="AO171" s="18">
        <v>0</v>
      </c>
      <c r="AP171" s="18">
        <v>374.64</v>
      </c>
      <c r="AQ171" s="18">
        <v>0</v>
      </c>
      <c r="AR171" s="18">
        <v>0</v>
      </c>
      <c r="AS171" s="18">
        <v>0</v>
      </c>
      <c r="AT171" s="18">
        <v>0</v>
      </c>
      <c r="AU171" s="18">
        <f t="shared" si="2"/>
        <v>8204</v>
      </c>
      <c r="AV171" s="18">
        <v>2193.19</v>
      </c>
      <c r="AW171" s="18">
        <v>2171.0300000000002</v>
      </c>
      <c r="AX171" s="19">
        <v>82</v>
      </c>
      <c r="AY171" s="19">
        <v>120</v>
      </c>
      <c r="AZ171" s="18">
        <v>305000</v>
      </c>
      <c r="BA171" s="18">
        <v>275624.02</v>
      </c>
      <c r="BB171" s="20">
        <v>0.63</v>
      </c>
      <c r="BC171" s="20">
        <v>0.50782331416543502</v>
      </c>
      <c r="BD171" s="20">
        <v>11.75</v>
      </c>
      <c r="BE171" s="20"/>
      <c r="BF171" s="16"/>
      <c r="BG171" s="13"/>
      <c r="BH171" s="16" t="s">
        <v>363</v>
      </c>
      <c r="BI171" s="16" t="s">
        <v>364</v>
      </c>
      <c r="BJ171" s="16" t="s">
        <v>650</v>
      </c>
      <c r="BK171" s="16" t="s">
        <v>354</v>
      </c>
      <c r="BL171" s="14" t="s">
        <v>7</v>
      </c>
      <c r="BM171" s="20">
        <v>222171.91</v>
      </c>
      <c r="BN171" s="14" t="s">
        <v>251</v>
      </c>
      <c r="BO171" s="20"/>
      <c r="BP171" s="21">
        <v>44265</v>
      </c>
      <c r="BQ171" s="21">
        <v>47938</v>
      </c>
      <c r="BR171" s="20">
        <v>417.32</v>
      </c>
      <c r="BS171" s="20">
        <v>0</v>
      </c>
      <c r="BT171" s="20">
        <v>230</v>
      </c>
    </row>
    <row r="172" spans="1:72" s="1" customFormat="1" ht="18.2" customHeight="1" x14ac:dyDescent="0.15">
      <c r="A172" s="4">
        <v>170</v>
      </c>
      <c r="B172" s="5" t="s">
        <v>347</v>
      </c>
      <c r="C172" s="5" t="s">
        <v>0</v>
      </c>
      <c r="D172" s="6">
        <v>45413</v>
      </c>
      <c r="E172" s="7" t="s">
        <v>763</v>
      </c>
      <c r="F172" s="8">
        <v>0</v>
      </c>
      <c r="G172" s="8">
        <v>0</v>
      </c>
      <c r="H172" s="9">
        <v>99815.84</v>
      </c>
      <c r="I172" s="9">
        <v>0</v>
      </c>
      <c r="J172" s="9">
        <v>0</v>
      </c>
      <c r="K172" s="9">
        <v>99815.84</v>
      </c>
      <c r="L172" s="9">
        <v>3709.66</v>
      </c>
      <c r="M172" s="9">
        <v>0</v>
      </c>
      <c r="N172" s="9">
        <v>0</v>
      </c>
      <c r="O172" s="9">
        <v>0</v>
      </c>
      <c r="P172" s="9">
        <v>3709.66</v>
      </c>
      <c r="Q172" s="9">
        <v>0</v>
      </c>
      <c r="R172" s="9">
        <v>0</v>
      </c>
      <c r="S172" s="9">
        <v>96106.18</v>
      </c>
      <c r="T172" s="9">
        <v>0</v>
      </c>
      <c r="U172" s="9">
        <v>977.36</v>
      </c>
      <c r="V172" s="9">
        <v>0</v>
      </c>
      <c r="W172" s="9">
        <v>0</v>
      </c>
      <c r="X172" s="9">
        <v>977.36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144.03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f t="shared" si="2"/>
        <v>4831.05</v>
      </c>
      <c r="AV172" s="9">
        <v>0</v>
      </c>
      <c r="AW172" s="9">
        <v>0</v>
      </c>
      <c r="AX172" s="10">
        <v>23</v>
      </c>
      <c r="AY172" s="10">
        <v>60</v>
      </c>
      <c r="AZ172" s="9">
        <v>259046.13</v>
      </c>
      <c r="BA172" s="9">
        <v>211906.87</v>
      </c>
      <c r="BB172" s="11">
        <v>0.61</v>
      </c>
      <c r="BC172" s="11">
        <v>0.27665346479800301</v>
      </c>
      <c r="BD172" s="11">
        <v>11.75</v>
      </c>
      <c r="BE172" s="11"/>
      <c r="BF172" s="7"/>
      <c r="BG172" s="4"/>
      <c r="BH172" s="7" t="s">
        <v>383</v>
      </c>
      <c r="BI172" s="7" t="s">
        <v>384</v>
      </c>
      <c r="BJ172" s="7"/>
      <c r="BK172" s="7" t="s">
        <v>1</v>
      </c>
      <c r="BL172" s="5" t="s">
        <v>7</v>
      </c>
      <c r="BM172" s="11">
        <v>96106.18</v>
      </c>
      <c r="BN172" s="5" t="s">
        <v>251</v>
      </c>
      <c r="BO172" s="11"/>
      <c r="BP172" s="12">
        <v>44295</v>
      </c>
      <c r="BQ172" s="12">
        <v>46121</v>
      </c>
      <c r="BR172" s="11">
        <v>0</v>
      </c>
      <c r="BS172" s="11">
        <v>0</v>
      </c>
      <c r="BT172" s="11">
        <v>0</v>
      </c>
    </row>
    <row r="173" spans="1:72" s="1" customFormat="1" ht="18.2" customHeight="1" x14ac:dyDescent="0.15">
      <c r="A173" s="13">
        <v>171</v>
      </c>
      <c r="B173" s="14" t="s">
        <v>347</v>
      </c>
      <c r="C173" s="14" t="s">
        <v>0</v>
      </c>
      <c r="D173" s="15">
        <v>45413</v>
      </c>
      <c r="E173" s="16" t="s">
        <v>764</v>
      </c>
      <c r="F173" s="17">
        <v>0</v>
      </c>
      <c r="G173" s="17">
        <v>0</v>
      </c>
      <c r="H173" s="18">
        <v>136049.82</v>
      </c>
      <c r="I173" s="18">
        <v>0</v>
      </c>
      <c r="J173" s="18">
        <v>0</v>
      </c>
      <c r="K173" s="18">
        <v>136049.82</v>
      </c>
      <c r="L173" s="18">
        <v>5056.32</v>
      </c>
      <c r="M173" s="18">
        <v>0</v>
      </c>
      <c r="N173" s="18">
        <v>0</v>
      </c>
      <c r="O173" s="18">
        <v>0</v>
      </c>
      <c r="P173" s="18">
        <v>5056.32</v>
      </c>
      <c r="Q173" s="18">
        <v>0</v>
      </c>
      <c r="R173" s="18">
        <v>0</v>
      </c>
      <c r="S173" s="18">
        <v>130993.5</v>
      </c>
      <c r="T173" s="18">
        <v>0</v>
      </c>
      <c r="U173" s="18">
        <v>1332.15</v>
      </c>
      <c r="V173" s="18">
        <v>0</v>
      </c>
      <c r="W173" s="18">
        <v>0</v>
      </c>
      <c r="X173" s="18">
        <v>1332.15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196.3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0.23</v>
      </c>
      <c r="AR173" s="18">
        <v>0</v>
      </c>
      <c r="AS173" s="18">
        <v>0</v>
      </c>
      <c r="AT173" s="18">
        <v>0</v>
      </c>
      <c r="AU173" s="18">
        <f t="shared" si="2"/>
        <v>6585</v>
      </c>
      <c r="AV173" s="18">
        <v>0</v>
      </c>
      <c r="AW173" s="18">
        <v>0</v>
      </c>
      <c r="AX173" s="19">
        <v>23</v>
      </c>
      <c r="AY173" s="19">
        <v>60</v>
      </c>
      <c r="AZ173" s="18">
        <v>407121.4</v>
      </c>
      <c r="BA173" s="18">
        <v>288831.53999999998</v>
      </c>
      <c r="BB173" s="20">
        <v>0.47</v>
      </c>
      <c r="BC173" s="20">
        <v>0.21315866335096201</v>
      </c>
      <c r="BD173" s="20">
        <v>11.75</v>
      </c>
      <c r="BE173" s="20"/>
      <c r="BF173" s="16"/>
      <c r="BG173" s="13"/>
      <c r="BH173" s="16" t="s">
        <v>442</v>
      </c>
      <c r="BI173" s="16" t="s">
        <v>765</v>
      </c>
      <c r="BJ173" s="16"/>
      <c r="BK173" s="16" t="s">
        <v>1</v>
      </c>
      <c r="BL173" s="14" t="s">
        <v>7</v>
      </c>
      <c r="BM173" s="20">
        <v>130993.5</v>
      </c>
      <c r="BN173" s="14" t="s">
        <v>251</v>
      </c>
      <c r="BO173" s="20"/>
      <c r="BP173" s="21">
        <v>44295</v>
      </c>
      <c r="BQ173" s="21">
        <v>46121</v>
      </c>
      <c r="BR173" s="20">
        <v>0</v>
      </c>
      <c r="BS173" s="20">
        <v>0</v>
      </c>
      <c r="BT173" s="20">
        <v>0</v>
      </c>
    </row>
    <row r="174" spans="1:72" s="1" customFormat="1" ht="18.2" customHeight="1" x14ac:dyDescent="0.15">
      <c r="A174" s="4">
        <v>172</v>
      </c>
      <c r="B174" s="5" t="s">
        <v>347</v>
      </c>
      <c r="C174" s="5" t="s">
        <v>0</v>
      </c>
      <c r="D174" s="6">
        <v>45413</v>
      </c>
      <c r="E174" s="7" t="s">
        <v>772</v>
      </c>
      <c r="F174" s="8">
        <v>0</v>
      </c>
      <c r="G174" s="8">
        <v>0</v>
      </c>
      <c r="H174" s="9">
        <v>786243.54</v>
      </c>
      <c r="I174" s="9">
        <v>7215.43</v>
      </c>
      <c r="J174" s="9">
        <v>0</v>
      </c>
      <c r="K174" s="9">
        <v>793458.97</v>
      </c>
      <c r="L174" s="9">
        <v>7286.09</v>
      </c>
      <c r="M174" s="9">
        <v>0</v>
      </c>
      <c r="N174" s="9">
        <v>0</v>
      </c>
      <c r="O174" s="9">
        <v>7215.43</v>
      </c>
      <c r="P174" s="9">
        <v>7286.09</v>
      </c>
      <c r="Q174" s="9">
        <v>0</v>
      </c>
      <c r="R174" s="9">
        <v>0</v>
      </c>
      <c r="S174" s="9">
        <v>778957.45</v>
      </c>
      <c r="T174" s="9">
        <v>4793.04</v>
      </c>
      <c r="U174" s="9">
        <v>7698.63</v>
      </c>
      <c r="V174" s="9">
        <v>0</v>
      </c>
      <c r="W174" s="9">
        <v>4793.04</v>
      </c>
      <c r="X174" s="9">
        <v>7698.63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914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3722.81</v>
      </c>
      <c r="AR174" s="9">
        <v>0</v>
      </c>
      <c r="AS174" s="9">
        <v>0</v>
      </c>
      <c r="AT174" s="9">
        <v>230</v>
      </c>
      <c r="AU174" s="9">
        <f t="shared" si="2"/>
        <v>31400</v>
      </c>
      <c r="AV174" s="9">
        <v>0</v>
      </c>
      <c r="AW174" s="9">
        <v>0</v>
      </c>
      <c r="AX174" s="10">
        <v>76</v>
      </c>
      <c r="AY174" s="10">
        <v>110</v>
      </c>
      <c r="AZ174" s="9">
        <v>1396452.94</v>
      </c>
      <c r="BA174" s="9">
        <v>1006400</v>
      </c>
      <c r="BB174" s="11">
        <v>0.85</v>
      </c>
      <c r="BC174" s="11">
        <v>0.65790325168918895</v>
      </c>
      <c r="BD174" s="11">
        <v>11.75</v>
      </c>
      <c r="BE174" s="11"/>
      <c r="BF174" s="7"/>
      <c r="BG174" s="4"/>
      <c r="BH174" s="7" t="s">
        <v>377</v>
      </c>
      <c r="BI174" s="7" t="s">
        <v>392</v>
      </c>
      <c r="BJ174" s="7" t="s">
        <v>402</v>
      </c>
      <c r="BK174" s="7" t="s">
        <v>1</v>
      </c>
      <c r="BL174" s="5" t="s">
        <v>7</v>
      </c>
      <c r="BM174" s="11">
        <v>778957.45</v>
      </c>
      <c r="BN174" s="5" t="s">
        <v>251</v>
      </c>
      <c r="BO174" s="11"/>
      <c r="BP174" s="12">
        <v>44309</v>
      </c>
      <c r="BQ174" s="12">
        <v>47657</v>
      </c>
      <c r="BR174" s="11">
        <v>0</v>
      </c>
      <c r="BS174" s="11">
        <v>0</v>
      </c>
      <c r="BT174" s="11">
        <v>0</v>
      </c>
    </row>
    <row r="175" spans="1:72" s="1" customFormat="1" ht="18.2" customHeight="1" x14ac:dyDescent="0.15">
      <c r="A175" s="13">
        <v>173</v>
      </c>
      <c r="B175" s="14" t="s">
        <v>27</v>
      </c>
      <c r="C175" s="14" t="s">
        <v>0</v>
      </c>
      <c r="D175" s="15">
        <v>45413</v>
      </c>
      <c r="E175" s="16" t="s">
        <v>766</v>
      </c>
      <c r="F175" s="17">
        <v>0</v>
      </c>
      <c r="G175" s="17">
        <v>0</v>
      </c>
      <c r="H175" s="18">
        <v>241893.68</v>
      </c>
      <c r="I175" s="18">
        <v>0</v>
      </c>
      <c r="J175" s="18">
        <v>0</v>
      </c>
      <c r="K175" s="18">
        <v>241893.68</v>
      </c>
      <c r="L175" s="18">
        <v>2080.65</v>
      </c>
      <c r="M175" s="18">
        <v>0</v>
      </c>
      <c r="N175" s="18">
        <v>0</v>
      </c>
      <c r="O175" s="18">
        <v>0</v>
      </c>
      <c r="P175" s="18">
        <v>2080.65</v>
      </c>
      <c r="Q175" s="18">
        <v>0</v>
      </c>
      <c r="R175" s="18">
        <v>0</v>
      </c>
      <c r="S175" s="18">
        <v>239813.03</v>
      </c>
      <c r="T175" s="18">
        <v>0</v>
      </c>
      <c r="U175" s="18">
        <v>2368.54</v>
      </c>
      <c r="V175" s="18">
        <v>0</v>
      </c>
      <c r="W175" s="18">
        <v>0</v>
      </c>
      <c r="X175" s="18">
        <v>2368.54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206.14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0.17</v>
      </c>
      <c r="AR175" s="18">
        <v>0</v>
      </c>
      <c r="AS175" s="18">
        <v>0</v>
      </c>
      <c r="AT175" s="18">
        <v>0</v>
      </c>
      <c r="AU175" s="18">
        <f t="shared" si="2"/>
        <v>4655.5</v>
      </c>
      <c r="AV175" s="18">
        <v>0</v>
      </c>
      <c r="AW175" s="18">
        <v>0</v>
      </c>
      <c r="AX175" s="19">
        <v>77</v>
      </c>
      <c r="AY175" s="19">
        <v>113</v>
      </c>
      <c r="AZ175" s="18">
        <v>335003.88</v>
      </c>
      <c r="BA175" s="18">
        <v>303297.51</v>
      </c>
      <c r="BB175" s="20">
        <v>0.9</v>
      </c>
      <c r="BC175" s="20">
        <v>0.71161720714423304</v>
      </c>
      <c r="BD175" s="20">
        <v>11.75</v>
      </c>
      <c r="BE175" s="20"/>
      <c r="BF175" s="16"/>
      <c r="BG175" s="13"/>
      <c r="BH175" s="16" t="s">
        <v>349</v>
      </c>
      <c r="BI175" s="16" t="s">
        <v>350</v>
      </c>
      <c r="BJ175" s="16"/>
      <c r="BK175" s="16" t="s">
        <v>1</v>
      </c>
      <c r="BL175" s="14" t="s">
        <v>7</v>
      </c>
      <c r="BM175" s="20">
        <v>239813.03</v>
      </c>
      <c r="BN175" s="14" t="s">
        <v>251</v>
      </c>
      <c r="BO175" s="20"/>
      <c r="BP175" s="21">
        <v>44337</v>
      </c>
      <c r="BQ175" s="21">
        <v>47777</v>
      </c>
      <c r="BR175" s="20">
        <v>0</v>
      </c>
      <c r="BS175" s="20">
        <v>0</v>
      </c>
      <c r="BT175" s="20">
        <v>0</v>
      </c>
    </row>
    <row r="176" spans="1:72" s="1" customFormat="1" ht="18.2" customHeight="1" x14ac:dyDescent="0.15">
      <c r="A176" s="4">
        <v>174</v>
      </c>
      <c r="B176" s="5" t="s">
        <v>347</v>
      </c>
      <c r="C176" s="5" t="s">
        <v>0</v>
      </c>
      <c r="D176" s="6">
        <v>45413</v>
      </c>
      <c r="E176" s="7" t="s">
        <v>767</v>
      </c>
      <c r="F176" s="8">
        <v>0</v>
      </c>
      <c r="G176" s="8">
        <v>0</v>
      </c>
      <c r="H176" s="9">
        <v>185123.74</v>
      </c>
      <c r="I176" s="9">
        <v>0</v>
      </c>
      <c r="J176" s="9">
        <v>0</v>
      </c>
      <c r="K176" s="9">
        <v>185123.74</v>
      </c>
      <c r="L176" s="9">
        <v>2008.74</v>
      </c>
      <c r="M176" s="9">
        <v>0</v>
      </c>
      <c r="N176" s="9">
        <v>0</v>
      </c>
      <c r="O176" s="9">
        <v>0</v>
      </c>
      <c r="P176" s="9">
        <v>2008.74</v>
      </c>
      <c r="Q176" s="9">
        <v>0</v>
      </c>
      <c r="R176" s="9">
        <v>0</v>
      </c>
      <c r="S176" s="9">
        <v>183115</v>
      </c>
      <c r="T176" s="9">
        <v>0</v>
      </c>
      <c r="U176" s="9">
        <v>1812.67</v>
      </c>
      <c r="V176" s="9">
        <v>0</v>
      </c>
      <c r="W176" s="9">
        <v>0</v>
      </c>
      <c r="X176" s="9">
        <v>1812.67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166.11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f t="shared" si="2"/>
        <v>3987.5200000000004</v>
      </c>
      <c r="AV176" s="9">
        <v>0</v>
      </c>
      <c r="AW176" s="9">
        <v>0</v>
      </c>
      <c r="AX176" s="10">
        <v>65</v>
      </c>
      <c r="AY176" s="10">
        <v>101</v>
      </c>
      <c r="AZ176" s="9">
        <v>270000</v>
      </c>
      <c r="BA176" s="9">
        <v>244405.42</v>
      </c>
      <c r="BB176" s="11">
        <v>0.9</v>
      </c>
      <c r="BC176" s="11">
        <v>0.67430378589803797</v>
      </c>
      <c r="BD176" s="11">
        <v>11.75</v>
      </c>
      <c r="BE176" s="11"/>
      <c r="BF176" s="7"/>
      <c r="BG176" s="4"/>
      <c r="BH176" s="7" t="s">
        <v>414</v>
      </c>
      <c r="BI176" s="7" t="s">
        <v>425</v>
      </c>
      <c r="BJ176" s="7"/>
      <c r="BK176" s="7" t="s">
        <v>1</v>
      </c>
      <c r="BL176" s="5" t="s">
        <v>7</v>
      </c>
      <c r="BM176" s="11">
        <v>183115</v>
      </c>
      <c r="BN176" s="5" t="s">
        <v>251</v>
      </c>
      <c r="BO176" s="11"/>
      <c r="BP176" s="12">
        <v>44340</v>
      </c>
      <c r="BQ176" s="12">
        <v>47415</v>
      </c>
      <c r="BR176" s="11">
        <v>0</v>
      </c>
      <c r="BS176" s="11">
        <v>0</v>
      </c>
      <c r="BT176" s="11">
        <v>0</v>
      </c>
    </row>
    <row r="177" spans="1:72" s="1" customFormat="1" ht="18.2" customHeight="1" x14ac:dyDescent="0.15">
      <c r="A177" s="13">
        <v>175</v>
      </c>
      <c r="B177" s="14" t="s">
        <v>94</v>
      </c>
      <c r="C177" s="14" t="s">
        <v>0</v>
      </c>
      <c r="D177" s="15">
        <v>45413</v>
      </c>
      <c r="E177" s="16" t="s">
        <v>768</v>
      </c>
      <c r="F177" s="17">
        <v>0</v>
      </c>
      <c r="G177" s="17">
        <v>0</v>
      </c>
      <c r="H177" s="18">
        <v>665698.31999999995</v>
      </c>
      <c r="I177" s="18">
        <v>0</v>
      </c>
      <c r="J177" s="18">
        <v>0</v>
      </c>
      <c r="K177" s="18">
        <v>665698.31999999995</v>
      </c>
      <c r="L177" s="18">
        <v>6535.47</v>
      </c>
      <c r="M177" s="18">
        <v>0</v>
      </c>
      <c r="N177" s="18">
        <v>0</v>
      </c>
      <c r="O177" s="18">
        <v>0</v>
      </c>
      <c r="P177" s="18">
        <v>6535.47</v>
      </c>
      <c r="Q177" s="18">
        <v>0</v>
      </c>
      <c r="R177" s="18">
        <v>0</v>
      </c>
      <c r="S177" s="18">
        <v>659162.85</v>
      </c>
      <c r="T177" s="18">
        <v>0</v>
      </c>
      <c r="U177" s="18">
        <v>6518.3</v>
      </c>
      <c r="V177" s="18">
        <v>0</v>
      </c>
      <c r="W177" s="18">
        <v>0</v>
      </c>
      <c r="X177" s="18">
        <v>6518.3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580.37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f t="shared" si="2"/>
        <v>13634.14</v>
      </c>
      <c r="AV177" s="18">
        <v>0</v>
      </c>
      <c r="AW177" s="18">
        <v>0</v>
      </c>
      <c r="AX177" s="19">
        <v>70</v>
      </c>
      <c r="AY177" s="19">
        <v>105</v>
      </c>
      <c r="AZ177" s="18">
        <v>876100</v>
      </c>
      <c r="BA177" s="18">
        <v>853925.55</v>
      </c>
      <c r="BB177" s="20">
        <v>1.2070860000000001</v>
      </c>
      <c r="BC177" s="20">
        <v>0.93177472902069702</v>
      </c>
      <c r="BD177" s="20">
        <v>11.75</v>
      </c>
      <c r="BE177" s="20"/>
      <c r="BF177" s="16" t="s">
        <v>348</v>
      </c>
      <c r="BG177" s="13"/>
      <c r="BH177" s="16" t="s">
        <v>377</v>
      </c>
      <c r="BI177" s="16" t="s">
        <v>392</v>
      </c>
      <c r="BJ177" s="16" t="s">
        <v>402</v>
      </c>
      <c r="BK177" s="16" t="s">
        <v>1</v>
      </c>
      <c r="BL177" s="14" t="s">
        <v>7</v>
      </c>
      <c r="BM177" s="20">
        <v>659162.85</v>
      </c>
      <c r="BN177" s="14" t="s">
        <v>251</v>
      </c>
      <c r="BO177" s="20"/>
      <c r="BP177" s="21">
        <v>44361</v>
      </c>
      <c r="BQ177" s="21">
        <v>47556</v>
      </c>
      <c r="BR177" s="20">
        <v>0</v>
      </c>
      <c r="BS177" s="20">
        <v>0</v>
      </c>
      <c r="BT177" s="20">
        <v>0</v>
      </c>
    </row>
    <row r="178" spans="1:72" s="1" customFormat="1" ht="18.2" customHeight="1" x14ac:dyDescent="0.15">
      <c r="A178" s="4">
        <v>176</v>
      </c>
      <c r="B178" s="5" t="s">
        <v>347</v>
      </c>
      <c r="C178" s="5" t="s">
        <v>0</v>
      </c>
      <c r="D178" s="6">
        <v>45413</v>
      </c>
      <c r="E178" s="7" t="s">
        <v>769</v>
      </c>
      <c r="F178" s="8">
        <v>11</v>
      </c>
      <c r="G178" s="8">
        <v>10</v>
      </c>
      <c r="H178" s="9">
        <v>81436.800000000003</v>
      </c>
      <c r="I178" s="9">
        <v>28537.17</v>
      </c>
      <c r="J178" s="9">
        <v>0</v>
      </c>
      <c r="K178" s="9">
        <v>109973.97</v>
      </c>
      <c r="L178" s="9">
        <v>2764.79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109973.97</v>
      </c>
      <c r="T178" s="9">
        <v>9428.4</v>
      </c>
      <c r="U178" s="9">
        <v>797.16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10225.56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f t="shared" si="2"/>
        <v>0</v>
      </c>
      <c r="AV178" s="9">
        <v>31301.96</v>
      </c>
      <c r="AW178" s="9">
        <v>10225.56</v>
      </c>
      <c r="AX178" s="10">
        <v>25</v>
      </c>
      <c r="AY178" s="10">
        <v>60</v>
      </c>
      <c r="AZ178" s="9">
        <v>354347.28</v>
      </c>
      <c r="BA178" s="9">
        <v>161040.67000000001</v>
      </c>
      <c r="BB178" s="11">
        <v>0.9</v>
      </c>
      <c r="BC178" s="11">
        <v>0.61460606814415297</v>
      </c>
      <c r="BD178" s="11">
        <v>11.75</v>
      </c>
      <c r="BE178" s="11"/>
      <c r="BF178" s="7"/>
      <c r="BG178" s="4"/>
      <c r="BH178" s="7" t="s">
        <v>349</v>
      </c>
      <c r="BI178" s="7" t="s">
        <v>475</v>
      </c>
      <c r="BJ178" s="7"/>
      <c r="BK178" s="7" t="s">
        <v>352</v>
      </c>
      <c r="BL178" s="5" t="s">
        <v>7</v>
      </c>
      <c r="BM178" s="11">
        <v>109973.97</v>
      </c>
      <c r="BN178" s="5" t="s">
        <v>251</v>
      </c>
      <c r="BO178" s="11"/>
      <c r="BP178" s="12">
        <v>44367</v>
      </c>
      <c r="BQ178" s="12">
        <v>46193</v>
      </c>
      <c r="BR178" s="11">
        <v>3733.95</v>
      </c>
      <c r="BS178" s="11">
        <v>0</v>
      </c>
      <c r="BT178" s="11">
        <v>230</v>
      </c>
    </row>
    <row r="179" spans="1:72" s="1" customFormat="1" ht="18.2" customHeight="1" x14ac:dyDescent="0.15">
      <c r="A179" s="13">
        <v>177</v>
      </c>
      <c r="B179" s="14" t="s">
        <v>347</v>
      </c>
      <c r="C179" s="14" t="s">
        <v>0</v>
      </c>
      <c r="D179" s="15">
        <v>45413</v>
      </c>
      <c r="E179" s="16" t="s">
        <v>770</v>
      </c>
      <c r="F179" s="17">
        <v>2</v>
      </c>
      <c r="G179" s="17">
        <v>3</v>
      </c>
      <c r="H179" s="18">
        <v>257281.98</v>
      </c>
      <c r="I179" s="18">
        <v>7432.83</v>
      </c>
      <c r="J179" s="18">
        <v>0</v>
      </c>
      <c r="K179" s="18">
        <v>264714.81</v>
      </c>
      <c r="L179" s="18">
        <v>2525.65</v>
      </c>
      <c r="M179" s="18">
        <v>0</v>
      </c>
      <c r="N179" s="18">
        <v>0</v>
      </c>
      <c r="O179" s="18">
        <v>4531.95</v>
      </c>
      <c r="P179" s="18">
        <v>0</v>
      </c>
      <c r="Q179" s="18">
        <v>0</v>
      </c>
      <c r="R179" s="18">
        <v>0</v>
      </c>
      <c r="S179" s="18">
        <v>260182.86</v>
      </c>
      <c r="T179" s="18">
        <v>7725.22</v>
      </c>
      <c r="U179" s="18">
        <v>2519</v>
      </c>
      <c r="V179" s="18">
        <v>0</v>
      </c>
      <c r="W179" s="18">
        <v>5159.51</v>
      </c>
      <c r="X179" s="18">
        <v>0</v>
      </c>
      <c r="Y179" s="18">
        <v>0</v>
      </c>
      <c r="Z179" s="18">
        <v>0</v>
      </c>
      <c r="AA179" s="18">
        <v>5084.71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460</v>
      </c>
      <c r="AN179" s="18">
        <v>0</v>
      </c>
      <c r="AO179" s="18">
        <v>0</v>
      </c>
      <c r="AP179" s="18">
        <v>448.54</v>
      </c>
      <c r="AQ179" s="18">
        <v>0</v>
      </c>
      <c r="AR179" s="18">
        <v>0</v>
      </c>
      <c r="AS179" s="18">
        <v>0</v>
      </c>
      <c r="AT179" s="18">
        <v>0</v>
      </c>
      <c r="AU179" s="18">
        <f t="shared" si="2"/>
        <v>10600</v>
      </c>
      <c r="AV179" s="18">
        <v>5426.53</v>
      </c>
      <c r="AW179" s="18">
        <v>5084.71</v>
      </c>
      <c r="AX179" s="19">
        <v>70</v>
      </c>
      <c r="AY179" s="19">
        <v>105</v>
      </c>
      <c r="AZ179" s="18">
        <v>530078.55000000005</v>
      </c>
      <c r="BA179" s="18">
        <v>330000.58</v>
      </c>
      <c r="BB179" s="20">
        <v>0.9</v>
      </c>
      <c r="BC179" s="20">
        <v>0.70958837102649897</v>
      </c>
      <c r="BD179" s="20">
        <v>11.75</v>
      </c>
      <c r="BE179" s="20"/>
      <c r="BF179" s="16"/>
      <c r="BG179" s="13"/>
      <c r="BH179" s="16" t="s">
        <v>388</v>
      </c>
      <c r="BI179" s="16" t="s">
        <v>454</v>
      </c>
      <c r="BJ179" s="16" t="s">
        <v>455</v>
      </c>
      <c r="BK179" s="16" t="s">
        <v>354</v>
      </c>
      <c r="BL179" s="14" t="s">
        <v>7</v>
      </c>
      <c r="BM179" s="20">
        <v>260182.86</v>
      </c>
      <c r="BN179" s="14" t="s">
        <v>251</v>
      </c>
      <c r="BO179" s="20"/>
      <c r="BP179" s="21">
        <v>44369</v>
      </c>
      <c r="BQ179" s="21">
        <v>47564</v>
      </c>
      <c r="BR179" s="20">
        <v>908.54</v>
      </c>
      <c r="BS179" s="20">
        <v>0</v>
      </c>
      <c r="BT179" s="20">
        <v>230</v>
      </c>
    </row>
    <row r="180" spans="1:72" s="1" customFormat="1" ht="18.2" customHeight="1" x14ac:dyDescent="0.15">
      <c r="A180" s="4">
        <v>178</v>
      </c>
      <c r="B180" s="5" t="s">
        <v>347</v>
      </c>
      <c r="C180" s="5" t="s">
        <v>0</v>
      </c>
      <c r="D180" s="6">
        <v>45413</v>
      </c>
      <c r="E180" s="7" t="s">
        <v>771</v>
      </c>
      <c r="F180" s="8">
        <v>12</v>
      </c>
      <c r="G180" s="8">
        <v>11</v>
      </c>
      <c r="H180" s="9">
        <v>169286.42</v>
      </c>
      <c r="I180" s="9">
        <v>14218.47</v>
      </c>
      <c r="J180" s="9">
        <v>0</v>
      </c>
      <c r="K180" s="9">
        <v>183504.89</v>
      </c>
      <c r="L180" s="9">
        <v>1263.5999999999999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183504.89</v>
      </c>
      <c r="T180" s="9">
        <v>20823.5</v>
      </c>
      <c r="U180" s="9">
        <v>1657.49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22480.99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f t="shared" si="2"/>
        <v>0</v>
      </c>
      <c r="AV180" s="9">
        <v>15482.07</v>
      </c>
      <c r="AW180" s="9">
        <v>22480.99</v>
      </c>
      <c r="AX180" s="10">
        <v>85</v>
      </c>
      <c r="AY180" s="10">
        <v>120</v>
      </c>
      <c r="AZ180" s="9">
        <v>424369.62</v>
      </c>
      <c r="BA180" s="9">
        <v>205668.16</v>
      </c>
      <c r="BB180" s="11">
        <v>0.9</v>
      </c>
      <c r="BC180" s="11">
        <v>0.80301394732174403</v>
      </c>
      <c r="BD180" s="11">
        <v>11.75</v>
      </c>
      <c r="BE180" s="11"/>
      <c r="BF180" s="7"/>
      <c r="BG180" s="4"/>
      <c r="BH180" s="7" t="s">
        <v>388</v>
      </c>
      <c r="BI180" s="7" t="s">
        <v>454</v>
      </c>
      <c r="BJ180" s="7" t="s">
        <v>707</v>
      </c>
      <c r="BK180" s="7" t="s">
        <v>352</v>
      </c>
      <c r="BL180" s="5" t="s">
        <v>7</v>
      </c>
      <c r="BM180" s="11">
        <v>183504.89</v>
      </c>
      <c r="BN180" s="5" t="s">
        <v>251</v>
      </c>
      <c r="BO180" s="11"/>
      <c r="BP180" s="12">
        <v>44369</v>
      </c>
      <c r="BQ180" s="12">
        <v>48021</v>
      </c>
      <c r="BR180" s="11">
        <v>4576.62</v>
      </c>
      <c r="BS180" s="11">
        <v>0</v>
      </c>
      <c r="BT180" s="11">
        <v>230</v>
      </c>
    </row>
    <row r="181" spans="1:72" s="1" customFormat="1" ht="18.2" customHeight="1" x14ac:dyDescent="0.15">
      <c r="A181" s="13">
        <v>179</v>
      </c>
      <c r="B181" s="14" t="s">
        <v>27</v>
      </c>
      <c r="C181" s="14" t="s">
        <v>0</v>
      </c>
      <c r="D181" s="15">
        <v>45413</v>
      </c>
      <c r="E181" s="16" t="s">
        <v>773</v>
      </c>
      <c r="F181" s="17">
        <v>0</v>
      </c>
      <c r="G181" s="17">
        <v>0</v>
      </c>
      <c r="H181" s="18">
        <v>176169.93</v>
      </c>
      <c r="I181" s="18">
        <v>0</v>
      </c>
      <c r="J181" s="18">
        <v>0</v>
      </c>
      <c r="K181" s="18">
        <v>176169.93</v>
      </c>
      <c r="L181" s="18">
        <v>5793.68</v>
      </c>
      <c r="M181" s="18">
        <v>0</v>
      </c>
      <c r="N181" s="18">
        <v>0</v>
      </c>
      <c r="O181" s="18">
        <v>0</v>
      </c>
      <c r="P181" s="18">
        <v>5793.68</v>
      </c>
      <c r="Q181" s="18">
        <v>0</v>
      </c>
      <c r="R181" s="18">
        <v>0</v>
      </c>
      <c r="S181" s="18">
        <v>170376.25</v>
      </c>
      <c r="T181" s="18">
        <v>0</v>
      </c>
      <c r="U181" s="18">
        <v>1725</v>
      </c>
      <c r="V181" s="18">
        <v>0</v>
      </c>
      <c r="W181" s="18">
        <v>0</v>
      </c>
      <c r="X181" s="18">
        <v>1725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231.03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f t="shared" si="2"/>
        <v>7749.71</v>
      </c>
      <c r="AV181" s="18">
        <v>0</v>
      </c>
      <c r="AW181" s="18">
        <v>0</v>
      </c>
      <c r="AX181" s="19">
        <v>26</v>
      </c>
      <c r="AY181" s="19">
        <v>60</v>
      </c>
      <c r="AZ181" s="18">
        <v>581137.43000000005</v>
      </c>
      <c r="BA181" s="18">
        <v>339929.95</v>
      </c>
      <c r="BB181" s="20">
        <v>0.83</v>
      </c>
      <c r="BC181" s="20">
        <v>0.41600420174803698</v>
      </c>
      <c r="BD181" s="20">
        <v>11.75</v>
      </c>
      <c r="BE181" s="20"/>
      <c r="BF181" s="16" t="s">
        <v>348</v>
      </c>
      <c r="BG181" s="13"/>
      <c r="BH181" s="16" t="s">
        <v>377</v>
      </c>
      <c r="BI181" s="16" t="s">
        <v>392</v>
      </c>
      <c r="BJ181" s="16" t="s">
        <v>587</v>
      </c>
      <c r="BK181" s="16" t="s">
        <v>1</v>
      </c>
      <c r="BL181" s="14" t="s">
        <v>7</v>
      </c>
      <c r="BM181" s="20">
        <v>170376.25</v>
      </c>
      <c r="BN181" s="14" t="s">
        <v>251</v>
      </c>
      <c r="BO181" s="20"/>
      <c r="BP181" s="21">
        <v>44399</v>
      </c>
      <c r="BQ181" s="21">
        <v>46225</v>
      </c>
      <c r="BR181" s="20">
        <v>0</v>
      </c>
      <c r="BS181" s="20">
        <v>0</v>
      </c>
      <c r="BT181" s="20">
        <v>0</v>
      </c>
    </row>
    <row r="182" spans="1:72" s="1" customFormat="1" ht="18.2" customHeight="1" x14ac:dyDescent="0.15">
      <c r="A182" s="4">
        <v>180</v>
      </c>
      <c r="B182" s="5" t="s">
        <v>347</v>
      </c>
      <c r="C182" s="5" t="s">
        <v>0</v>
      </c>
      <c r="D182" s="6">
        <v>45413</v>
      </c>
      <c r="E182" s="7" t="s">
        <v>774</v>
      </c>
      <c r="F182" s="8">
        <v>1</v>
      </c>
      <c r="G182" s="8">
        <v>1</v>
      </c>
      <c r="H182" s="9">
        <v>279659.51</v>
      </c>
      <c r="I182" s="9">
        <v>2260.1</v>
      </c>
      <c r="J182" s="9">
        <v>0</v>
      </c>
      <c r="K182" s="9">
        <v>281919.61</v>
      </c>
      <c r="L182" s="9">
        <v>2052.1999999999998</v>
      </c>
      <c r="M182" s="9">
        <v>0</v>
      </c>
      <c r="N182" s="9">
        <v>0</v>
      </c>
      <c r="O182" s="9">
        <v>1802.52</v>
      </c>
      <c r="P182" s="9">
        <v>0</v>
      </c>
      <c r="Q182" s="9">
        <v>0</v>
      </c>
      <c r="R182" s="9">
        <v>0</v>
      </c>
      <c r="S182" s="9">
        <v>280117.09000000003</v>
      </c>
      <c r="T182" s="9">
        <v>2758.23</v>
      </c>
      <c r="U182" s="9">
        <v>2738.33</v>
      </c>
      <c r="V182" s="9">
        <v>0</v>
      </c>
      <c r="W182" s="9">
        <v>2758.23</v>
      </c>
      <c r="X182" s="9">
        <v>0</v>
      </c>
      <c r="Y182" s="9">
        <v>0</v>
      </c>
      <c r="Z182" s="9">
        <v>0</v>
      </c>
      <c r="AA182" s="9">
        <v>2738.33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230</v>
      </c>
      <c r="AN182" s="9">
        <v>0</v>
      </c>
      <c r="AO182" s="9">
        <v>0</v>
      </c>
      <c r="AP182" s="9">
        <v>229.25</v>
      </c>
      <c r="AQ182" s="9">
        <v>0</v>
      </c>
      <c r="AR182" s="9">
        <v>0</v>
      </c>
      <c r="AS182" s="9">
        <v>0</v>
      </c>
      <c r="AT182" s="9">
        <v>0</v>
      </c>
      <c r="AU182" s="9">
        <f t="shared" si="2"/>
        <v>5020</v>
      </c>
      <c r="AV182" s="9">
        <v>2509.7800000000002</v>
      </c>
      <c r="AW182" s="9">
        <v>2738.33</v>
      </c>
      <c r="AX182" s="10">
        <v>86</v>
      </c>
      <c r="AY182" s="10">
        <v>120</v>
      </c>
      <c r="AZ182" s="9">
        <v>421160.81</v>
      </c>
      <c r="BA182" s="9">
        <v>337291.09</v>
      </c>
      <c r="BB182" s="11">
        <v>0.9</v>
      </c>
      <c r="BC182" s="11">
        <v>0.74744156746032098</v>
      </c>
      <c r="BD182" s="11">
        <v>11.75</v>
      </c>
      <c r="BE182" s="11"/>
      <c r="BF182" s="7"/>
      <c r="BG182" s="4"/>
      <c r="BH182" s="7" t="s">
        <v>383</v>
      </c>
      <c r="BI182" s="7" t="s">
        <v>384</v>
      </c>
      <c r="BJ182" s="7"/>
      <c r="BK182" s="7" t="s">
        <v>354</v>
      </c>
      <c r="BL182" s="5" t="s">
        <v>7</v>
      </c>
      <c r="BM182" s="11">
        <v>280117.09000000003</v>
      </c>
      <c r="BN182" s="5" t="s">
        <v>251</v>
      </c>
      <c r="BO182" s="11"/>
      <c r="BP182" s="12">
        <v>44400</v>
      </c>
      <c r="BQ182" s="12">
        <v>48052</v>
      </c>
      <c r="BR182" s="11">
        <v>459.25</v>
      </c>
      <c r="BS182" s="11">
        <v>0</v>
      </c>
      <c r="BT182" s="11">
        <v>230</v>
      </c>
    </row>
    <row r="183" spans="1:72" s="1" customFormat="1" ht="18.2" customHeight="1" x14ac:dyDescent="0.15">
      <c r="A183" s="13">
        <v>181</v>
      </c>
      <c r="B183" s="14" t="s">
        <v>89</v>
      </c>
      <c r="C183" s="14" t="s">
        <v>0</v>
      </c>
      <c r="D183" s="15">
        <v>45413</v>
      </c>
      <c r="E183" s="16" t="s">
        <v>776</v>
      </c>
      <c r="F183" s="17">
        <v>0</v>
      </c>
      <c r="G183" s="17">
        <v>0</v>
      </c>
      <c r="H183" s="18">
        <v>141112.17000000001</v>
      </c>
      <c r="I183" s="18">
        <v>4484.58</v>
      </c>
      <c r="J183" s="18">
        <v>0</v>
      </c>
      <c r="K183" s="18">
        <v>145596.75</v>
      </c>
      <c r="L183" s="18">
        <v>4528.49</v>
      </c>
      <c r="M183" s="18">
        <v>0</v>
      </c>
      <c r="N183" s="18">
        <v>0</v>
      </c>
      <c r="O183" s="18">
        <v>4484.58</v>
      </c>
      <c r="P183" s="18">
        <v>4528.49</v>
      </c>
      <c r="Q183" s="18">
        <v>0</v>
      </c>
      <c r="R183" s="18">
        <v>0</v>
      </c>
      <c r="S183" s="18">
        <v>136583.67999999999</v>
      </c>
      <c r="T183" s="18">
        <v>1464.41</v>
      </c>
      <c r="U183" s="18">
        <v>1420.5</v>
      </c>
      <c r="V183" s="18">
        <v>0</v>
      </c>
      <c r="W183" s="18">
        <v>1464.41</v>
      </c>
      <c r="X183" s="18">
        <v>1420.5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182.8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181.79</v>
      </c>
      <c r="AQ183" s="18">
        <v>1.43</v>
      </c>
      <c r="AR183" s="18">
        <v>0</v>
      </c>
      <c r="AS183" s="18">
        <v>0</v>
      </c>
      <c r="AT183" s="18">
        <v>0</v>
      </c>
      <c r="AU183" s="18">
        <f t="shared" si="2"/>
        <v>12264</v>
      </c>
      <c r="AV183" s="18">
        <v>0</v>
      </c>
      <c r="AW183" s="18">
        <v>0</v>
      </c>
      <c r="AX183" s="19">
        <v>27</v>
      </c>
      <c r="AY183" s="19">
        <v>60</v>
      </c>
      <c r="AZ183" s="18">
        <v>71301.52</v>
      </c>
      <c r="BA183" s="18">
        <v>268962.12</v>
      </c>
      <c r="BB183" s="20">
        <v>0.86</v>
      </c>
      <c r="BC183" s="20">
        <v>0.43672307758430801</v>
      </c>
      <c r="BD183" s="20">
        <v>11.75</v>
      </c>
      <c r="BE183" s="20"/>
      <c r="BF183" s="16"/>
      <c r="BG183" s="13"/>
      <c r="BH183" s="16" t="s">
        <v>359</v>
      </c>
      <c r="BI183" s="16" t="s">
        <v>777</v>
      </c>
      <c r="BJ183" s="16" t="s">
        <v>375</v>
      </c>
      <c r="BK183" s="16" t="s">
        <v>1</v>
      </c>
      <c r="BL183" s="14" t="s">
        <v>7</v>
      </c>
      <c r="BM183" s="20">
        <v>136583.67999999999</v>
      </c>
      <c r="BN183" s="14" t="s">
        <v>251</v>
      </c>
      <c r="BO183" s="20"/>
      <c r="BP183" s="21">
        <v>44418</v>
      </c>
      <c r="BQ183" s="21">
        <v>46244</v>
      </c>
      <c r="BR183" s="20">
        <v>230</v>
      </c>
      <c r="BS183" s="20">
        <v>0</v>
      </c>
      <c r="BT183" s="20">
        <v>0</v>
      </c>
    </row>
    <row r="184" spans="1:72" s="1" customFormat="1" ht="18.2" customHeight="1" x14ac:dyDescent="0.15">
      <c r="A184" s="4">
        <v>182</v>
      </c>
      <c r="B184" s="5" t="s">
        <v>27</v>
      </c>
      <c r="C184" s="5" t="s">
        <v>0</v>
      </c>
      <c r="D184" s="6">
        <v>45413</v>
      </c>
      <c r="E184" s="7" t="s">
        <v>786</v>
      </c>
      <c r="F184" s="8">
        <v>0</v>
      </c>
      <c r="G184" s="8">
        <v>0</v>
      </c>
      <c r="H184" s="9">
        <v>167110.6</v>
      </c>
      <c r="I184" s="9">
        <v>1181.81</v>
      </c>
      <c r="J184" s="9">
        <v>0</v>
      </c>
      <c r="K184" s="9">
        <v>168292.41</v>
      </c>
      <c r="L184" s="9">
        <v>1193.3800000000001</v>
      </c>
      <c r="M184" s="9">
        <v>0</v>
      </c>
      <c r="N184" s="9">
        <v>0</v>
      </c>
      <c r="O184" s="9">
        <v>1181.81</v>
      </c>
      <c r="P184" s="9">
        <v>1193.3800000000001</v>
      </c>
      <c r="Q184" s="9">
        <v>0</v>
      </c>
      <c r="R184" s="9">
        <v>0</v>
      </c>
      <c r="S184" s="9">
        <v>165917.22</v>
      </c>
      <c r="T184" s="9">
        <v>582</v>
      </c>
      <c r="U184" s="9">
        <v>1647.21</v>
      </c>
      <c r="V184" s="9">
        <v>0</v>
      </c>
      <c r="W184" s="9">
        <v>582</v>
      </c>
      <c r="X184" s="9">
        <v>1647.21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365.94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1259.6600000000001</v>
      </c>
      <c r="AR184" s="9">
        <v>0</v>
      </c>
      <c r="AS184" s="9">
        <v>0</v>
      </c>
      <c r="AT184" s="9">
        <v>230</v>
      </c>
      <c r="AU184" s="9">
        <f t="shared" si="2"/>
        <v>6000</v>
      </c>
      <c r="AV184" s="9">
        <v>0</v>
      </c>
      <c r="AW184" s="9">
        <v>0</v>
      </c>
      <c r="AX184" s="10">
        <v>90</v>
      </c>
      <c r="AY184" s="10">
        <v>120</v>
      </c>
      <c r="AZ184" s="9">
        <v>301700.40000000002</v>
      </c>
      <c r="BA184" s="9">
        <v>200000</v>
      </c>
      <c r="BB184" s="11">
        <v>0.9</v>
      </c>
      <c r="BC184" s="11">
        <v>0.74662748999999995</v>
      </c>
      <c r="BD184" s="11">
        <v>11.75</v>
      </c>
      <c r="BE184" s="11"/>
      <c r="BF184" s="7"/>
      <c r="BG184" s="4"/>
      <c r="BH184" s="7" t="s">
        <v>363</v>
      </c>
      <c r="BI184" s="7" t="s">
        <v>364</v>
      </c>
      <c r="BJ184" s="7" t="s">
        <v>787</v>
      </c>
      <c r="BK184" s="7" t="s">
        <v>1</v>
      </c>
      <c r="BL184" s="5" t="s">
        <v>7</v>
      </c>
      <c r="BM184" s="11">
        <v>165917.22</v>
      </c>
      <c r="BN184" s="5" t="s">
        <v>251</v>
      </c>
      <c r="BO184" s="11"/>
      <c r="BP184" s="12">
        <v>44461</v>
      </c>
      <c r="BQ184" s="12">
        <v>48113</v>
      </c>
      <c r="BR184" s="11">
        <v>0</v>
      </c>
      <c r="BS184" s="11">
        <v>0</v>
      </c>
      <c r="BT184" s="11">
        <v>0</v>
      </c>
    </row>
    <row r="185" spans="1:72" s="1" customFormat="1" ht="18.2" customHeight="1" x14ac:dyDescent="0.15">
      <c r="A185" s="13">
        <v>183</v>
      </c>
      <c r="B185" s="14" t="s">
        <v>27</v>
      </c>
      <c r="C185" s="14" t="s">
        <v>0</v>
      </c>
      <c r="D185" s="15">
        <v>45413</v>
      </c>
      <c r="E185" s="16" t="s">
        <v>903</v>
      </c>
      <c r="F185" s="17">
        <v>0</v>
      </c>
      <c r="G185" s="17">
        <v>0</v>
      </c>
      <c r="H185" s="18">
        <v>232174.39</v>
      </c>
      <c r="I185" s="18">
        <v>0</v>
      </c>
      <c r="J185" s="18">
        <v>0</v>
      </c>
      <c r="K185" s="18">
        <v>232174.39</v>
      </c>
      <c r="L185" s="18">
        <v>1675.05</v>
      </c>
      <c r="M185" s="18">
        <v>0</v>
      </c>
      <c r="N185" s="18">
        <v>0</v>
      </c>
      <c r="O185" s="18">
        <v>0</v>
      </c>
      <c r="P185" s="18">
        <v>1675.05</v>
      </c>
      <c r="Q185" s="18">
        <v>0</v>
      </c>
      <c r="R185" s="18">
        <v>0</v>
      </c>
      <c r="S185" s="18">
        <v>230499.34</v>
      </c>
      <c r="T185" s="18">
        <v>0</v>
      </c>
      <c r="U185" s="18">
        <v>2273.37</v>
      </c>
      <c r="V185" s="18">
        <v>0</v>
      </c>
      <c r="W185" s="18">
        <v>0</v>
      </c>
      <c r="X185" s="18">
        <v>2273.37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188.95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62.63</v>
      </c>
      <c r="AR185" s="18">
        <v>0</v>
      </c>
      <c r="AS185" s="18">
        <v>0</v>
      </c>
      <c r="AT185" s="18">
        <v>0</v>
      </c>
      <c r="AU185" s="18">
        <f t="shared" si="2"/>
        <v>4200</v>
      </c>
      <c r="AV185" s="18">
        <v>0</v>
      </c>
      <c r="AW185" s="18">
        <v>0</v>
      </c>
      <c r="AX185" s="19">
        <v>87</v>
      </c>
      <c r="AY185" s="19">
        <v>120</v>
      </c>
      <c r="AZ185" s="18">
        <v>354001.21</v>
      </c>
      <c r="BA185" s="18">
        <v>278000</v>
      </c>
      <c r="BB185" s="20">
        <v>0.9</v>
      </c>
      <c r="BC185" s="20">
        <v>0.74622088489208604</v>
      </c>
      <c r="BD185" s="20">
        <v>11.75</v>
      </c>
      <c r="BE185" s="20"/>
      <c r="BF185" s="16"/>
      <c r="BG185" s="13"/>
      <c r="BH185" s="16" t="s">
        <v>383</v>
      </c>
      <c r="BI185" s="16" t="s">
        <v>798</v>
      </c>
      <c r="BJ185" s="16" t="s">
        <v>8</v>
      </c>
      <c r="BK185" s="16" t="s">
        <v>1</v>
      </c>
      <c r="BL185" s="14" t="s">
        <v>7</v>
      </c>
      <c r="BM185" s="20">
        <v>230499.34</v>
      </c>
      <c r="BN185" s="14" t="s">
        <v>251</v>
      </c>
      <c r="BO185" s="20"/>
      <c r="BP185" s="21">
        <v>44428</v>
      </c>
      <c r="BQ185" s="21">
        <v>48080</v>
      </c>
      <c r="BR185" s="20">
        <v>0</v>
      </c>
      <c r="BS185" s="20">
        <v>0</v>
      </c>
      <c r="BT185" s="20">
        <v>0</v>
      </c>
    </row>
    <row r="186" spans="1:72" s="1" customFormat="1" ht="18.2" customHeight="1" x14ac:dyDescent="0.15">
      <c r="A186" s="4">
        <v>184</v>
      </c>
      <c r="B186" s="5" t="s">
        <v>27</v>
      </c>
      <c r="C186" s="5" t="s">
        <v>0</v>
      </c>
      <c r="D186" s="6">
        <v>45413</v>
      </c>
      <c r="E186" s="7" t="s">
        <v>778</v>
      </c>
      <c r="F186" s="8">
        <v>0</v>
      </c>
      <c r="G186" s="8">
        <v>0</v>
      </c>
      <c r="H186" s="9">
        <v>169670.32</v>
      </c>
      <c r="I186" s="9">
        <v>0</v>
      </c>
      <c r="J186" s="9">
        <v>0</v>
      </c>
      <c r="K186" s="9">
        <v>169670.32</v>
      </c>
      <c r="L186" s="9">
        <v>1960.1</v>
      </c>
      <c r="M186" s="9">
        <v>0</v>
      </c>
      <c r="N186" s="9">
        <v>0</v>
      </c>
      <c r="O186" s="9">
        <v>0</v>
      </c>
      <c r="P186" s="9">
        <v>1960.1</v>
      </c>
      <c r="Q186" s="9">
        <v>0</v>
      </c>
      <c r="R186" s="9">
        <v>0</v>
      </c>
      <c r="S186" s="9">
        <v>167710.22</v>
      </c>
      <c r="T186" s="9">
        <v>0</v>
      </c>
      <c r="U186" s="9">
        <v>1661.36</v>
      </c>
      <c r="V186" s="9">
        <v>0</v>
      </c>
      <c r="W186" s="9">
        <v>0</v>
      </c>
      <c r="X186" s="9">
        <v>1661.36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151.75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0.79</v>
      </c>
      <c r="AR186" s="9">
        <v>0</v>
      </c>
      <c r="AS186" s="9">
        <v>0</v>
      </c>
      <c r="AT186" s="9">
        <v>0</v>
      </c>
      <c r="AU186" s="9">
        <f t="shared" si="2"/>
        <v>3774</v>
      </c>
      <c r="AV186" s="9">
        <v>0</v>
      </c>
      <c r="AW186" s="9">
        <v>0</v>
      </c>
      <c r="AX186" s="10">
        <v>62</v>
      </c>
      <c r="AY186" s="10">
        <v>95</v>
      </c>
      <c r="AZ186" s="9">
        <v>102046.5</v>
      </c>
      <c r="BA186" s="9">
        <v>223294.53</v>
      </c>
      <c r="BB186" s="11">
        <v>0.87</v>
      </c>
      <c r="BC186" s="11">
        <v>0.65343244816610602</v>
      </c>
      <c r="BD186" s="11">
        <v>11.75</v>
      </c>
      <c r="BE186" s="11"/>
      <c r="BF186" s="7"/>
      <c r="BG186" s="4"/>
      <c r="BH186" s="7" t="s">
        <v>442</v>
      </c>
      <c r="BI186" s="7" t="s">
        <v>779</v>
      </c>
      <c r="BJ186" s="7" t="s">
        <v>780</v>
      </c>
      <c r="BK186" s="7" t="s">
        <v>1</v>
      </c>
      <c r="BL186" s="5" t="s">
        <v>7</v>
      </c>
      <c r="BM186" s="11">
        <v>167710.22</v>
      </c>
      <c r="BN186" s="5" t="s">
        <v>251</v>
      </c>
      <c r="BO186" s="11"/>
      <c r="BP186" s="12">
        <v>44431</v>
      </c>
      <c r="BQ186" s="12">
        <v>47322</v>
      </c>
      <c r="BR186" s="11">
        <v>0</v>
      </c>
      <c r="BS186" s="11">
        <v>0</v>
      </c>
      <c r="BT186" s="11">
        <v>0</v>
      </c>
    </row>
    <row r="187" spans="1:72" s="1" customFormat="1" ht="18.2" customHeight="1" x14ac:dyDescent="0.15">
      <c r="A187" s="13">
        <v>185</v>
      </c>
      <c r="B187" s="14" t="s">
        <v>94</v>
      </c>
      <c r="C187" s="14" t="s">
        <v>0</v>
      </c>
      <c r="D187" s="15">
        <v>45413</v>
      </c>
      <c r="E187" s="16" t="s">
        <v>781</v>
      </c>
      <c r="F187" s="17">
        <v>0</v>
      </c>
      <c r="G187" s="17">
        <v>0</v>
      </c>
      <c r="H187" s="18">
        <v>253698.19</v>
      </c>
      <c r="I187" s="18">
        <v>0</v>
      </c>
      <c r="J187" s="18">
        <v>0</v>
      </c>
      <c r="K187" s="18">
        <v>253698.19</v>
      </c>
      <c r="L187" s="18">
        <v>1799.72</v>
      </c>
      <c r="M187" s="18">
        <v>0</v>
      </c>
      <c r="N187" s="18">
        <v>0</v>
      </c>
      <c r="O187" s="18">
        <v>0</v>
      </c>
      <c r="P187" s="18">
        <v>1799.72</v>
      </c>
      <c r="Q187" s="18">
        <v>0</v>
      </c>
      <c r="R187" s="18">
        <v>0</v>
      </c>
      <c r="S187" s="18">
        <v>251898.47</v>
      </c>
      <c r="T187" s="18">
        <v>0</v>
      </c>
      <c r="U187" s="18">
        <v>2484.13</v>
      </c>
      <c r="V187" s="18">
        <v>0</v>
      </c>
      <c r="W187" s="18">
        <v>0</v>
      </c>
      <c r="X187" s="18">
        <v>2484.13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205.01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f t="shared" si="2"/>
        <v>4488.8600000000006</v>
      </c>
      <c r="AV187" s="18">
        <v>0</v>
      </c>
      <c r="AW187" s="18">
        <v>0</v>
      </c>
      <c r="AX187" s="19">
        <v>88</v>
      </c>
      <c r="AY187" s="19">
        <v>120</v>
      </c>
      <c r="AZ187" s="18">
        <v>90867.507903999998</v>
      </c>
      <c r="BA187" s="18">
        <v>301617.07</v>
      </c>
      <c r="BB187" s="20">
        <v>0.9</v>
      </c>
      <c r="BC187" s="20">
        <v>0.75164387413484302</v>
      </c>
      <c r="BD187" s="20">
        <v>11.75</v>
      </c>
      <c r="BE187" s="20"/>
      <c r="BF187" s="16"/>
      <c r="BG187" s="13"/>
      <c r="BH187" s="16" t="s">
        <v>469</v>
      </c>
      <c r="BI187" s="16" t="s">
        <v>101</v>
      </c>
      <c r="BJ187" s="16" t="s">
        <v>483</v>
      </c>
      <c r="BK187" s="16" t="s">
        <v>1</v>
      </c>
      <c r="BL187" s="14" t="s">
        <v>7</v>
      </c>
      <c r="BM187" s="20">
        <v>251898.47</v>
      </c>
      <c r="BN187" s="14" t="s">
        <v>251</v>
      </c>
      <c r="BO187" s="20"/>
      <c r="BP187" s="21">
        <v>44449</v>
      </c>
      <c r="BQ187" s="21">
        <v>48101</v>
      </c>
      <c r="BR187" s="20">
        <v>0</v>
      </c>
      <c r="BS187" s="20">
        <v>0</v>
      </c>
      <c r="BT187" s="20">
        <v>0</v>
      </c>
    </row>
    <row r="188" spans="1:72" s="1" customFormat="1" ht="18.2" customHeight="1" x14ac:dyDescent="0.15">
      <c r="A188" s="4">
        <v>186</v>
      </c>
      <c r="B188" s="5" t="s">
        <v>347</v>
      </c>
      <c r="C188" s="5" t="s">
        <v>0</v>
      </c>
      <c r="D188" s="6">
        <v>45413</v>
      </c>
      <c r="E188" s="7" t="s">
        <v>782</v>
      </c>
      <c r="F188" s="8">
        <v>0</v>
      </c>
      <c r="G188" s="8">
        <v>0</v>
      </c>
      <c r="H188" s="9">
        <v>157812.1</v>
      </c>
      <c r="I188" s="9">
        <v>4686.2299999999996</v>
      </c>
      <c r="J188" s="9">
        <v>0</v>
      </c>
      <c r="K188" s="9">
        <v>162498.32999999999</v>
      </c>
      <c r="L188" s="9">
        <v>4732.12</v>
      </c>
      <c r="M188" s="9">
        <v>0</v>
      </c>
      <c r="N188" s="9">
        <v>0</v>
      </c>
      <c r="O188" s="9">
        <v>4686.2299999999996</v>
      </c>
      <c r="P188" s="9">
        <v>4732.12</v>
      </c>
      <c r="Q188" s="9">
        <v>0</v>
      </c>
      <c r="R188" s="9">
        <v>0</v>
      </c>
      <c r="S188" s="9">
        <v>153079.98000000001</v>
      </c>
      <c r="T188" s="9">
        <v>1591.13</v>
      </c>
      <c r="U188" s="9">
        <v>1545.24</v>
      </c>
      <c r="V188" s="9">
        <v>0</v>
      </c>
      <c r="W188" s="9">
        <v>1591.13</v>
      </c>
      <c r="X188" s="9">
        <v>1545.24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192.9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192.9</v>
      </c>
      <c r="AQ188" s="9">
        <v>29.74</v>
      </c>
      <c r="AR188" s="9">
        <v>0</v>
      </c>
      <c r="AS188" s="9">
        <v>0</v>
      </c>
      <c r="AT188" s="9">
        <v>0</v>
      </c>
      <c r="AU188" s="9">
        <f t="shared" si="2"/>
        <v>12970.259999999998</v>
      </c>
      <c r="AV188" s="9">
        <v>0</v>
      </c>
      <c r="AW188" s="9">
        <v>0</v>
      </c>
      <c r="AX188" s="10">
        <v>28</v>
      </c>
      <c r="AY188" s="10">
        <v>60</v>
      </c>
      <c r="AZ188" s="9">
        <v>88000.000656000004</v>
      </c>
      <c r="BA188" s="9">
        <v>283808.07</v>
      </c>
      <c r="BB188" s="11">
        <v>0</v>
      </c>
      <c r="BC188" s="11" t="s">
        <v>749</v>
      </c>
      <c r="BD188" s="11">
        <v>11.75</v>
      </c>
      <c r="BE188" s="11"/>
      <c r="BF188" s="7"/>
      <c r="BG188" s="4"/>
      <c r="BH188" s="7" t="s">
        <v>383</v>
      </c>
      <c r="BI188" s="7" t="s">
        <v>384</v>
      </c>
      <c r="BJ188" s="7" t="s">
        <v>541</v>
      </c>
      <c r="BK188" s="7" t="s">
        <v>1</v>
      </c>
      <c r="BL188" s="5" t="s">
        <v>7</v>
      </c>
      <c r="BM188" s="11">
        <v>153079.98000000001</v>
      </c>
      <c r="BN188" s="5" t="s">
        <v>251</v>
      </c>
      <c r="BO188" s="11"/>
      <c r="BP188" s="12">
        <v>44452</v>
      </c>
      <c r="BQ188" s="12">
        <v>46278</v>
      </c>
      <c r="BR188" s="11">
        <v>230</v>
      </c>
      <c r="BS188" s="11">
        <v>0</v>
      </c>
      <c r="BT188" s="11">
        <v>0</v>
      </c>
    </row>
    <row r="189" spans="1:72" s="1" customFormat="1" ht="18.2" customHeight="1" x14ac:dyDescent="0.15">
      <c r="A189" s="13">
        <v>187</v>
      </c>
      <c r="B189" s="14" t="s">
        <v>347</v>
      </c>
      <c r="C189" s="14" t="s">
        <v>0</v>
      </c>
      <c r="D189" s="15">
        <v>45413</v>
      </c>
      <c r="E189" s="16" t="s">
        <v>794</v>
      </c>
      <c r="F189" s="17">
        <v>0</v>
      </c>
      <c r="G189" s="17">
        <v>0</v>
      </c>
      <c r="H189" s="18">
        <v>304003.23</v>
      </c>
      <c r="I189" s="18">
        <v>2099.3200000000002</v>
      </c>
      <c r="J189" s="18">
        <v>0</v>
      </c>
      <c r="K189" s="18">
        <v>306102.55</v>
      </c>
      <c r="L189" s="18">
        <v>2119.89</v>
      </c>
      <c r="M189" s="18">
        <v>0</v>
      </c>
      <c r="N189" s="18">
        <v>0</v>
      </c>
      <c r="O189" s="18">
        <v>2099.3200000000002</v>
      </c>
      <c r="P189" s="18">
        <v>1890.83</v>
      </c>
      <c r="Q189" s="18">
        <v>0</v>
      </c>
      <c r="R189" s="18">
        <v>0</v>
      </c>
      <c r="S189" s="18">
        <v>302112.40000000002</v>
      </c>
      <c r="T189" s="18">
        <v>2999.8</v>
      </c>
      <c r="U189" s="18">
        <v>2979.23</v>
      </c>
      <c r="V189" s="18">
        <v>0</v>
      </c>
      <c r="W189" s="18">
        <v>2999.8</v>
      </c>
      <c r="X189" s="18">
        <v>2979.23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230</v>
      </c>
      <c r="AG189" s="18">
        <v>0</v>
      </c>
      <c r="AH189" s="18">
        <v>0</v>
      </c>
      <c r="AI189" s="18">
        <v>243.9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242.96</v>
      </c>
      <c r="AQ189" s="18">
        <v>0</v>
      </c>
      <c r="AR189" s="18">
        <v>0</v>
      </c>
      <c r="AS189" s="18">
        <v>0</v>
      </c>
      <c r="AT189" s="18">
        <v>0</v>
      </c>
      <c r="AU189" s="18">
        <f t="shared" si="2"/>
        <v>10686.04</v>
      </c>
      <c r="AV189" s="18">
        <v>229.06</v>
      </c>
      <c r="AW189" s="18">
        <v>0</v>
      </c>
      <c r="AX189" s="19">
        <v>91</v>
      </c>
      <c r="AY189" s="19">
        <v>120</v>
      </c>
      <c r="AZ189" s="18">
        <v>242563.64</v>
      </c>
      <c r="BA189" s="18">
        <v>358872.9</v>
      </c>
      <c r="BB189" s="20">
        <v>0.9</v>
      </c>
      <c r="BC189" s="20">
        <v>0.75765308553529698</v>
      </c>
      <c r="BD189" s="20">
        <v>11.76</v>
      </c>
      <c r="BE189" s="20"/>
      <c r="BF189" s="16"/>
      <c r="BG189" s="13"/>
      <c r="BH189" s="16" t="s">
        <v>388</v>
      </c>
      <c r="BI189" s="16" t="s">
        <v>60</v>
      </c>
      <c r="BJ189" s="16" t="s">
        <v>8</v>
      </c>
      <c r="BK189" s="16" t="s">
        <v>1</v>
      </c>
      <c r="BL189" s="14" t="s">
        <v>7</v>
      </c>
      <c r="BM189" s="20">
        <v>302112.40000000002</v>
      </c>
      <c r="BN189" s="14" t="s">
        <v>251</v>
      </c>
      <c r="BO189" s="20"/>
      <c r="BP189" s="21">
        <v>44489</v>
      </c>
      <c r="BQ189" s="21">
        <v>48141</v>
      </c>
      <c r="BR189" s="20">
        <v>0</v>
      </c>
      <c r="BS189" s="20">
        <v>0</v>
      </c>
      <c r="BT189" s="20">
        <v>230</v>
      </c>
    </row>
    <row r="190" spans="1:72" s="1" customFormat="1" ht="18.2" customHeight="1" x14ac:dyDescent="0.15">
      <c r="A190" s="4">
        <v>188</v>
      </c>
      <c r="B190" s="5" t="s">
        <v>94</v>
      </c>
      <c r="C190" s="5" t="s">
        <v>0</v>
      </c>
      <c r="D190" s="6">
        <v>45413</v>
      </c>
      <c r="E190" s="7" t="s">
        <v>784</v>
      </c>
      <c r="F190" s="8">
        <v>0</v>
      </c>
      <c r="G190" s="8">
        <v>0</v>
      </c>
      <c r="H190" s="9">
        <v>156652.71</v>
      </c>
      <c r="I190" s="9">
        <v>0</v>
      </c>
      <c r="J190" s="9">
        <v>0</v>
      </c>
      <c r="K190" s="9">
        <v>156652.71</v>
      </c>
      <c r="L190" s="9">
        <v>4517.08</v>
      </c>
      <c r="M190" s="9">
        <v>0</v>
      </c>
      <c r="N190" s="9">
        <v>0</v>
      </c>
      <c r="O190" s="9">
        <v>0</v>
      </c>
      <c r="P190" s="9">
        <v>4517.08</v>
      </c>
      <c r="Q190" s="9">
        <v>0</v>
      </c>
      <c r="R190" s="9">
        <v>0</v>
      </c>
      <c r="S190" s="9">
        <v>152135.63</v>
      </c>
      <c r="T190" s="9">
        <v>0</v>
      </c>
      <c r="U190" s="9">
        <v>1535.2</v>
      </c>
      <c r="V190" s="9">
        <v>0</v>
      </c>
      <c r="W190" s="9">
        <v>0</v>
      </c>
      <c r="X190" s="9">
        <v>1535.2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185.94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f t="shared" si="2"/>
        <v>6238.22</v>
      </c>
      <c r="AV190" s="9">
        <v>0</v>
      </c>
      <c r="AW190" s="9">
        <v>0</v>
      </c>
      <c r="AX190" s="10">
        <v>29</v>
      </c>
      <c r="AY190" s="10">
        <v>60</v>
      </c>
      <c r="AZ190" s="9">
        <v>263042.56</v>
      </c>
      <c r="BA190" s="9">
        <v>273569.62</v>
      </c>
      <c r="BB190" s="11">
        <v>1</v>
      </c>
      <c r="BC190" s="11">
        <v>0.55611302892477599</v>
      </c>
      <c r="BD190" s="11">
        <v>11.76</v>
      </c>
      <c r="BE190" s="11"/>
      <c r="BF190" s="7"/>
      <c r="BG190" s="4"/>
      <c r="BH190" s="7" t="s">
        <v>377</v>
      </c>
      <c r="BI190" s="7" t="s">
        <v>392</v>
      </c>
      <c r="BJ190" s="7" t="s">
        <v>393</v>
      </c>
      <c r="BK190" s="7" t="s">
        <v>1</v>
      </c>
      <c r="BL190" s="5" t="s">
        <v>7</v>
      </c>
      <c r="BM190" s="11">
        <v>152135.63</v>
      </c>
      <c r="BN190" s="5" t="s">
        <v>251</v>
      </c>
      <c r="BO190" s="11"/>
      <c r="BP190" s="12">
        <v>44490</v>
      </c>
      <c r="BQ190" s="12">
        <v>46316</v>
      </c>
      <c r="BR190" s="11">
        <v>0</v>
      </c>
      <c r="BS190" s="11">
        <v>0</v>
      </c>
      <c r="BT190" s="11">
        <v>0</v>
      </c>
    </row>
    <row r="191" spans="1:72" s="1" customFormat="1" ht="18.2" customHeight="1" x14ac:dyDescent="0.15">
      <c r="A191" s="13">
        <v>189</v>
      </c>
      <c r="B191" s="14" t="s">
        <v>347</v>
      </c>
      <c r="C191" s="14" t="s">
        <v>0</v>
      </c>
      <c r="D191" s="15">
        <v>45413</v>
      </c>
      <c r="E191" s="16" t="s">
        <v>788</v>
      </c>
      <c r="F191" s="17">
        <v>3</v>
      </c>
      <c r="G191" s="17">
        <v>2</v>
      </c>
      <c r="H191" s="18">
        <v>164841.87</v>
      </c>
      <c r="I191" s="18">
        <v>13464.47</v>
      </c>
      <c r="J191" s="18">
        <v>0</v>
      </c>
      <c r="K191" s="18">
        <v>178306.34</v>
      </c>
      <c r="L191" s="18">
        <v>4576.41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178306.34</v>
      </c>
      <c r="T191" s="18">
        <v>5111.1099999999997</v>
      </c>
      <c r="U191" s="18">
        <v>1615.45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6726.56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f t="shared" si="2"/>
        <v>0</v>
      </c>
      <c r="AV191" s="18">
        <v>18040.88</v>
      </c>
      <c r="AW191" s="18">
        <v>6726.56</v>
      </c>
      <c r="AX191" s="19">
        <v>30</v>
      </c>
      <c r="AY191" s="19">
        <v>60</v>
      </c>
      <c r="AZ191" s="18">
        <v>339000.02</v>
      </c>
      <c r="BA191" s="18">
        <v>279878.77</v>
      </c>
      <c r="BB191" s="20">
        <v>0.9</v>
      </c>
      <c r="BC191" s="20">
        <v>0.57337577266042705</v>
      </c>
      <c r="BD191" s="20">
        <v>11.76</v>
      </c>
      <c r="BE191" s="20"/>
      <c r="BF191" s="16"/>
      <c r="BG191" s="13"/>
      <c r="BH191" s="16" t="s">
        <v>349</v>
      </c>
      <c r="BI191" s="16" t="s">
        <v>789</v>
      </c>
      <c r="BJ191" s="16" t="s">
        <v>8</v>
      </c>
      <c r="BK191" s="16" t="s">
        <v>354</v>
      </c>
      <c r="BL191" s="14" t="s">
        <v>7</v>
      </c>
      <c r="BM191" s="20">
        <v>178306.34</v>
      </c>
      <c r="BN191" s="14" t="s">
        <v>251</v>
      </c>
      <c r="BO191" s="20"/>
      <c r="BP191" s="21">
        <v>44512</v>
      </c>
      <c r="BQ191" s="21">
        <v>46338</v>
      </c>
      <c r="BR191" s="20">
        <v>1450.71</v>
      </c>
      <c r="BS191" s="20">
        <v>0</v>
      </c>
      <c r="BT191" s="20">
        <v>230</v>
      </c>
    </row>
    <row r="192" spans="1:72" s="1" customFormat="1" ht="18.2" customHeight="1" x14ac:dyDescent="0.15">
      <c r="A192" s="4">
        <v>190</v>
      </c>
      <c r="B192" s="5" t="s">
        <v>347</v>
      </c>
      <c r="C192" s="5" t="s">
        <v>0</v>
      </c>
      <c r="D192" s="6">
        <v>45413</v>
      </c>
      <c r="E192" s="7" t="s">
        <v>790</v>
      </c>
      <c r="F192" s="8">
        <v>0</v>
      </c>
      <c r="G192" s="8">
        <v>0</v>
      </c>
      <c r="H192" s="9">
        <v>244559.88</v>
      </c>
      <c r="I192" s="9">
        <v>0</v>
      </c>
      <c r="J192" s="9">
        <v>0</v>
      </c>
      <c r="K192" s="9">
        <v>244559.88</v>
      </c>
      <c r="L192" s="9">
        <v>2400.1999999999998</v>
      </c>
      <c r="M192" s="9">
        <v>0</v>
      </c>
      <c r="N192" s="9">
        <v>0</v>
      </c>
      <c r="O192" s="9">
        <v>0</v>
      </c>
      <c r="P192" s="9">
        <v>2400.1999999999998</v>
      </c>
      <c r="Q192" s="9">
        <v>0</v>
      </c>
      <c r="R192" s="9">
        <v>0</v>
      </c>
      <c r="S192" s="9">
        <v>242159.68</v>
      </c>
      <c r="T192" s="9">
        <v>0</v>
      </c>
      <c r="U192" s="9">
        <v>2396.69</v>
      </c>
      <c r="V192" s="9">
        <v>0</v>
      </c>
      <c r="W192" s="9">
        <v>0</v>
      </c>
      <c r="X192" s="9">
        <v>2396.69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207.23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0.88</v>
      </c>
      <c r="AR192" s="9">
        <v>0</v>
      </c>
      <c r="AS192" s="9">
        <v>0</v>
      </c>
      <c r="AT192" s="9">
        <v>0</v>
      </c>
      <c r="AU192" s="9">
        <f t="shared" si="2"/>
        <v>5005</v>
      </c>
      <c r="AV192" s="9">
        <v>0</v>
      </c>
      <c r="AW192" s="9">
        <v>0</v>
      </c>
      <c r="AX192" s="10">
        <v>70</v>
      </c>
      <c r="AY192" s="10">
        <v>100</v>
      </c>
      <c r="AZ192" s="9">
        <v>405000.01</v>
      </c>
      <c r="BA192" s="9">
        <v>304893.61</v>
      </c>
      <c r="BB192" s="11">
        <v>0.84</v>
      </c>
      <c r="BC192" s="11">
        <v>0.66716429773651198</v>
      </c>
      <c r="BD192" s="11">
        <v>11.76</v>
      </c>
      <c r="BE192" s="11"/>
      <c r="BF192" s="7"/>
      <c r="BG192" s="4"/>
      <c r="BH192" s="7" t="s">
        <v>388</v>
      </c>
      <c r="BI192" s="7" t="s">
        <v>454</v>
      </c>
      <c r="BJ192" s="7" t="s">
        <v>8</v>
      </c>
      <c r="BK192" s="7" t="s">
        <v>1</v>
      </c>
      <c r="BL192" s="5" t="s">
        <v>7</v>
      </c>
      <c r="BM192" s="11">
        <v>242159.68</v>
      </c>
      <c r="BN192" s="5" t="s">
        <v>251</v>
      </c>
      <c r="BO192" s="11"/>
      <c r="BP192" s="12">
        <v>44512</v>
      </c>
      <c r="BQ192" s="12">
        <v>47554</v>
      </c>
      <c r="BR192" s="11">
        <v>0</v>
      </c>
      <c r="BS192" s="11">
        <v>0</v>
      </c>
      <c r="BT192" s="11">
        <v>0</v>
      </c>
    </row>
    <row r="193" spans="1:72" s="1" customFormat="1" ht="18.2" customHeight="1" x14ac:dyDescent="0.15">
      <c r="A193" s="13">
        <v>191</v>
      </c>
      <c r="B193" s="14" t="s">
        <v>347</v>
      </c>
      <c r="C193" s="14" t="s">
        <v>0</v>
      </c>
      <c r="D193" s="15">
        <v>45413</v>
      </c>
      <c r="E193" s="16" t="s">
        <v>791</v>
      </c>
      <c r="F193" s="17">
        <v>0</v>
      </c>
      <c r="G193" s="17">
        <v>0</v>
      </c>
      <c r="H193" s="18">
        <v>121013.27</v>
      </c>
      <c r="I193" s="18">
        <v>3327.03</v>
      </c>
      <c r="J193" s="18">
        <v>0</v>
      </c>
      <c r="K193" s="18">
        <v>124340.3</v>
      </c>
      <c r="L193" s="18">
        <v>3359.63</v>
      </c>
      <c r="M193" s="18">
        <v>0</v>
      </c>
      <c r="N193" s="18">
        <v>0</v>
      </c>
      <c r="O193" s="18">
        <v>3327.03</v>
      </c>
      <c r="P193" s="18">
        <v>3106.45</v>
      </c>
      <c r="Q193" s="18">
        <v>0</v>
      </c>
      <c r="R193" s="18">
        <v>0</v>
      </c>
      <c r="S193" s="18">
        <v>117906.82</v>
      </c>
      <c r="T193" s="18">
        <v>1218.53</v>
      </c>
      <c r="U193" s="18">
        <v>1185.93</v>
      </c>
      <c r="V193" s="18">
        <v>0</v>
      </c>
      <c r="W193" s="18">
        <v>1218.53</v>
      </c>
      <c r="X193" s="18">
        <v>1185.93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230</v>
      </c>
      <c r="AG193" s="18">
        <v>0</v>
      </c>
      <c r="AH193" s="18">
        <v>0</v>
      </c>
      <c r="AI193" s="18">
        <v>139.63</v>
      </c>
      <c r="AJ193" s="18">
        <v>0</v>
      </c>
      <c r="AK193" s="18">
        <v>0</v>
      </c>
      <c r="AL193" s="18">
        <v>0</v>
      </c>
      <c r="AM193" s="18">
        <v>32.799999999999997</v>
      </c>
      <c r="AN193" s="18">
        <v>0</v>
      </c>
      <c r="AO193" s="18">
        <v>0</v>
      </c>
      <c r="AP193" s="18">
        <v>139.63</v>
      </c>
      <c r="AQ193" s="18">
        <v>0</v>
      </c>
      <c r="AR193" s="18">
        <v>0</v>
      </c>
      <c r="AS193" s="18">
        <v>0</v>
      </c>
      <c r="AT193" s="18">
        <v>0</v>
      </c>
      <c r="AU193" s="18">
        <f t="shared" si="2"/>
        <v>9380</v>
      </c>
      <c r="AV193" s="18">
        <v>253.18</v>
      </c>
      <c r="AW193" s="18">
        <v>0</v>
      </c>
      <c r="AX193" s="19">
        <v>30</v>
      </c>
      <c r="AY193" s="19">
        <v>60</v>
      </c>
      <c r="AZ193" s="18">
        <v>780000</v>
      </c>
      <c r="BA193" s="18">
        <v>205464.05</v>
      </c>
      <c r="BB193" s="20">
        <v>0.57093799999999995</v>
      </c>
      <c r="BC193" s="20">
        <v>0.32763631397881998</v>
      </c>
      <c r="BD193" s="20">
        <v>11.76</v>
      </c>
      <c r="BE193" s="20"/>
      <c r="BF193" s="16"/>
      <c r="BG193" s="13"/>
      <c r="BH193" s="16" t="s">
        <v>349</v>
      </c>
      <c r="BI193" s="16" t="s">
        <v>738</v>
      </c>
      <c r="BJ193" s="16" t="s">
        <v>8</v>
      </c>
      <c r="BK193" s="16" t="s">
        <v>1</v>
      </c>
      <c r="BL193" s="14" t="s">
        <v>7</v>
      </c>
      <c r="BM193" s="20">
        <v>117906.82</v>
      </c>
      <c r="BN193" s="14" t="s">
        <v>251</v>
      </c>
      <c r="BO193" s="20"/>
      <c r="BP193" s="21">
        <v>44522</v>
      </c>
      <c r="BQ193" s="21">
        <v>46348</v>
      </c>
      <c r="BR193" s="20">
        <v>0</v>
      </c>
      <c r="BS193" s="20">
        <v>0</v>
      </c>
      <c r="BT193" s="20">
        <v>230</v>
      </c>
    </row>
    <row r="194" spans="1:72" s="1" customFormat="1" ht="18.2" customHeight="1" x14ac:dyDescent="0.15">
      <c r="A194" s="4">
        <v>192</v>
      </c>
      <c r="B194" s="5" t="s">
        <v>27</v>
      </c>
      <c r="C194" s="5" t="s">
        <v>0</v>
      </c>
      <c r="D194" s="6">
        <v>45413</v>
      </c>
      <c r="E194" s="7" t="s">
        <v>792</v>
      </c>
      <c r="F194" s="8">
        <v>0</v>
      </c>
      <c r="G194" s="8">
        <v>1</v>
      </c>
      <c r="H194" s="9">
        <v>111943.37</v>
      </c>
      <c r="I194" s="9">
        <v>4621.01</v>
      </c>
      <c r="J194" s="9">
        <v>0</v>
      </c>
      <c r="K194" s="9">
        <v>116564.38</v>
      </c>
      <c r="L194" s="9">
        <v>3184.86</v>
      </c>
      <c r="M194" s="9">
        <v>0</v>
      </c>
      <c r="N194" s="9">
        <v>0</v>
      </c>
      <c r="O194" s="9">
        <v>4621.01</v>
      </c>
      <c r="P194" s="9">
        <v>0</v>
      </c>
      <c r="Q194" s="9">
        <v>0</v>
      </c>
      <c r="R194" s="9">
        <v>0</v>
      </c>
      <c r="S194" s="9">
        <v>111943.37</v>
      </c>
      <c r="T194" s="9">
        <v>1155.1500000000001</v>
      </c>
      <c r="U194" s="9">
        <v>1124.24</v>
      </c>
      <c r="V194" s="9">
        <v>0</v>
      </c>
      <c r="W194" s="9">
        <v>1155.1500000000001</v>
      </c>
      <c r="X194" s="9">
        <v>0</v>
      </c>
      <c r="Y194" s="9">
        <v>0</v>
      </c>
      <c r="Z194" s="9">
        <v>0</v>
      </c>
      <c r="AA194" s="9">
        <v>1124.24</v>
      </c>
      <c r="AB194" s="9">
        <v>0</v>
      </c>
      <c r="AC194" s="9">
        <v>0</v>
      </c>
      <c r="AD194" s="9">
        <v>0</v>
      </c>
      <c r="AE194" s="9">
        <v>0</v>
      </c>
      <c r="AF194" s="9">
        <v>230</v>
      </c>
      <c r="AG194" s="9">
        <v>0</v>
      </c>
      <c r="AH194" s="9">
        <v>0</v>
      </c>
      <c r="AI194" s="9">
        <v>131.46</v>
      </c>
      <c r="AJ194" s="9">
        <v>0</v>
      </c>
      <c r="AK194" s="9">
        <v>0</v>
      </c>
      <c r="AL194" s="9">
        <v>0</v>
      </c>
      <c r="AM194" s="9">
        <v>230</v>
      </c>
      <c r="AN194" s="9">
        <v>0</v>
      </c>
      <c r="AO194" s="9">
        <v>0</v>
      </c>
      <c r="AP194" s="9">
        <v>132.38</v>
      </c>
      <c r="AQ194" s="9">
        <v>0</v>
      </c>
      <c r="AR194" s="9">
        <v>0</v>
      </c>
      <c r="AS194" s="9">
        <v>0</v>
      </c>
      <c r="AT194" s="9">
        <v>0</v>
      </c>
      <c r="AU194" s="9">
        <f t="shared" ref="AU194:AU257" si="3">AR194-AS194-AT194+AQ194+AP194+AO194+AM194+AJ194+AI194+AH194+AG194+AB194+X194+W194+R194+Q194+P194+O194-J194+AF194</f>
        <v>6500</v>
      </c>
      <c r="AV194" s="9">
        <v>3184.86</v>
      </c>
      <c r="AW194" s="9">
        <v>1124.24</v>
      </c>
      <c r="AX194" s="10">
        <v>30</v>
      </c>
      <c r="AY194" s="10">
        <v>60</v>
      </c>
      <c r="AZ194" s="9">
        <v>268202.77</v>
      </c>
      <c r="BA194" s="9">
        <v>194776.11</v>
      </c>
      <c r="BB194" s="11">
        <v>0.9</v>
      </c>
      <c r="BC194" s="11">
        <v>0.51725559669509802</v>
      </c>
      <c r="BD194" s="11">
        <v>11.76</v>
      </c>
      <c r="BE194" s="11"/>
      <c r="BF194" s="7"/>
      <c r="BG194" s="4"/>
      <c r="BH194" s="7" t="s">
        <v>363</v>
      </c>
      <c r="BI194" s="7" t="s">
        <v>793</v>
      </c>
      <c r="BJ194" s="7" t="s">
        <v>8</v>
      </c>
      <c r="BK194" s="7" t="s">
        <v>1</v>
      </c>
      <c r="BL194" s="5" t="s">
        <v>7</v>
      </c>
      <c r="BM194" s="11">
        <v>111943.37</v>
      </c>
      <c r="BN194" s="5" t="s">
        <v>251</v>
      </c>
      <c r="BO194" s="11"/>
      <c r="BP194" s="12">
        <v>44522</v>
      </c>
      <c r="BQ194" s="12">
        <v>46348</v>
      </c>
      <c r="BR194" s="11">
        <v>0.92</v>
      </c>
      <c r="BS194" s="11">
        <v>0</v>
      </c>
      <c r="BT194" s="11">
        <v>230</v>
      </c>
    </row>
    <row r="195" spans="1:72" s="1" customFormat="1" ht="18.2" customHeight="1" x14ac:dyDescent="0.15">
      <c r="A195" s="13">
        <v>193</v>
      </c>
      <c r="B195" s="14" t="s">
        <v>347</v>
      </c>
      <c r="C195" s="14" t="s">
        <v>0</v>
      </c>
      <c r="D195" s="15">
        <v>45413</v>
      </c>
      <c r="E195" s="16" t="s">
        <v>795</v>
      </c>
      <c r="F195" s="17">
        <v>0</v>
      </c>
      <c r="G195" s="17">
        <v>0</v>
      </c>
      <c r="H195" s="18">
        <v>147778.03</v>
      </c>
      <c r="I195" s="18">
        <v>0</v>
      </c>
      <c r="J195" s="18">
        <v>0</v>
      </c>
      <c r="K195" s="18">
        <v>147778.03</v>
      </c>
      <c r="L195" s="18">
        <v>3954.15</v>
      </c>
      <c r="M195" s="18">
        <v>0</v>
      </c>
      <c r="N195" s="18">
        <v>0</v>
      </c>
      <c r="O195" s="18">
        <v>0</v>
      </c>
      <c r="P195" s="18">
        <v>3954.15</v>
      </c>
      <c r="Q195" s="18">
        <v>0</v>
      </c>
      <c r="R195" s="18">
        <v>0</v>
      </c>
      <c r="S195" s="18">
        <v>143823.88</v>
      </c>
      <c r="T195" s="18">
        <v>0</v>
      </c>
      <c r="U195" s="18">
        <v>1448.22</v>
      </c>
      <c r="V195" s="18">
        <v>0</v>
      </c>
      <c r="W195" s="18">
        <v>0</v>
      </c>
      <c r="X195" s="18">
        <v>1448.22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165.97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f t="shared" si="3"/>
        <v>5568.34</v>
      </c>
      <c r="AV195" s="18">
        <v>0</v>
      </c>
      <c r="AW195" s="18">
        <v>0</v>
      </c>
      <c r="AX195" s="19">
        <v>31</v>
      </c>
      <c r="AY195" s="19">
        <v>60</v>
      </c>
      <c r="AZ195" s="18">
        <v>210496.21</v>
      </c>
      <c r="BA195" s="18">
        <v>244193.02</v>
      </c>
      <c r="BB195" s="20">
        <v>0.9</v>
      </c>
      <c r="BC195" s="20">
        <v>0.53007859110796895</v>
      </c>
      <c r="BD195" s="20">
        <v>11.76</v>
      </c>
      <c r="BE195" s="20"/>
      <c r="BF195" s="16"/>
      <c r="BG195" s="13"/>
      <c r="BH195" s="16" t="s">
        <v>349</v>
      </c>
      <c r="BI195" s="16" t="s">
        <v>31</v>
      </c>
      <c r="BJ195" s="16" t="s">
        <v>8</v>
      </c>
      <c r="BK195" s="16" t="s">
        <v>1</v>
      </c>
      <c r="BL195" s="14" t="s">
        <v>7</v>
      </c>
      <c r="BM195" s="20">
        <v>143823.88</v>
      </c>
      <c r="BN195" s="14" t="s">
        <v>251</v>
      </c>
      <c r="BO195" s="20"/>
      <c r="BP195" s="21">
        <v>44540</v>
      </c>
      <c r="BQ195" s="21">
        <v>46366</v>
      </c>
      <c r="BR195" s="20">
        <v>0</v>
      </c>
      <c r="BS195" s="20">
        <v>0</v>
      </c>
      <c r="BT195" s="20">
        <v>0</v>
      </c>
    </row>
    <row r="196" spans="1:72" s="1" customFormat="1" ht="18.2" customHeight="1" x14ac:dyDescent="0.15">
      <c r="A196" s="4">
        <v>194</v>
      </c>
      <c r="B196" s="5" t="s">
        <v>347</v>
      </c>
      <c r="C196" s="5" t="s">
        <v>0</v>
      </c>
      <c r="D196" s="6">
        <v>45413</v>
      </c>
      <c r="E196" s="7" t="s">
        <v>808</v>
      </c>
      <c r="F196" s="8">
        <v>0</v>
      </c>
      <c r="G196" s="8">
        <v>0</v>
      </c>
      <c r="H196" s="9">
        <v>232434.48</v>
      </c>
      <c r="I196" s="9">
        <v>0</v>
      </c>
      <c r="J196" s="9">
        <v>0</v>
      </c>
      <c r="K196" s="9">
        <v>232434.48</v>
      </c>
      <c r="L196" s="9">
        <v>2326.39</v>
      </c>
      <c r="M196" s="9">
        <v>0</v>
      </c>
      <c r="N196" s="9">
        <v>0</v>
      </c>
      <c r="O196" s="9">
        <v>0</v>
      </c>
      <c r="P196" s="9">
        <v>2326.39</v>
      </c>
      <c r="Q196" s="9">
        <v>0</v>
      </c>
      <c r="R196" s="9">
        <v>0</v>
      </c>
      <c r="S196" s="9">
        <v>230108.09</v>
      </c>
      <c r="T196" s="9">
        <v>0</v>
      </c>
      <c r="U196" s="9">
        <v>2277.86</v>
      </c>
      <c r="V196" s="9">
        <v>0</v>
      </c>
      <c r="W196" s="9">
        <v>0</v>
      </c>
      <c r="X196" s="9">
        <v>2277.86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196.53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0</v>
      </c>
      <c r="AT196" s="9">
        <v>0</v>
      </c>
      <c r="AU196" s="9">
        <f t="shared" si="3"/>
        <v>4800.7800000000007</v>
      </c>
      <c r="AV196" s="9">
        <v>0</v>
      </c>
      <c r="AW196" s="9">
        <v>0</v>
      </c>
      <c r="AX196" s="10">
        <v>73</v>
      </c>
      <c r="AY196" s="10">
        <v>98</v>
      </c>
      <c r="AZ196" s="9">
        <v>216357.77</v>
      </c>
      <c r="BA196" s="9">
        <v>289159.56</v>
      </c>
      <c r="BB196" s="11">
        <v>0.8</v>
      </c>
      <c r="BC196" s="11">
        <v>0.63662592376333704</v>
      </c>
      <c r="BD196" s="11">
        <v>11.76</v>
      </c>
      <c r="BE196" s="11"/>
      <c r="BF196" s="7"/>
      <c r="BG196" s="4"/>
      <c r="BH196" s="7" t="s">
        <v>387</v>
      </c>
      <c r="BI196" s="7" t="s">
        <v>115</v>
      </c>
      <c r="BJ196" s="7" t="s">
        <v>8</v>
      </c>
      <c r="BK196" s="7" t="s">
        <v>1</v>
      </c>
      <c r="BL196" s="5" t="s">
        <v>7</v>
      </c>
      <c r="BM196" s="11">
        <v>230108.09</v>
      </c>
      <c r="BN196" s="5" t="s">
        <v>251</v>
      </c>
      <c r="BO196" s="11"/>
      <c r="BP196" s="12">
        <v>44546</v>
      </c>
      <c r="BQ196" s="12">
        <v>47530</v>
      </c>
      <c r="BR196" s="11">
        <v>0</v>
      </c>
      <c r="BS196" s="11">
        <v>0</v>
      </c>
      <c r="BT196" s="11">
        <v>0</v>
      </c>
    </row>
    <row r="197" spans="1:72" s="1" customFormat="1" ht="18.2" customHeight="1" x14ac:dyDescent="0.15">
      <c r="A197" s="13">
        <v>195</v>
      </c>
      <c r="B197" s="14" t="s">
        <v>89</v>
      </c>
      <c r="C197" s="14" t="s">
        <v>0</v>
      </c>
      <c r="D197" s="15">
        <v>45413</v>
      </c>
      <c r="E197" s="16" t="s">
        <v>801</v>
      </c>
      <c r="F197" s="17">
        <v>24</v>
      </c>
      <c r="G197" s="17">
        <v>23</v>
      </c>
      <c r="H197" s="18">
        <v>311034.05</v>
      </c>
      <c r="I197" s="18">
        <v>46354.080000000002</v>
      </c>
      <c r="J197" s="18">
        <v>0</v>
      </c>
      <c r="K197" s="18">
        <v>357388.13</v>
      </c>
      <c r="L197" s="18">
        <v>2098.06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357388.13</v>
      </c>
      <c r="T197" s="18">
        <v>82348.45</v>
      </c>
      <c r="U197" s="18">
        <v>3047.95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85396.4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f t="shared" si="3"/>
        <v>0</v>
      </c>
      <c r="AV197" s="18">
        <v>48452.14</v>
      </c>
      <c r="AW197" s="18">
        <v>85396.4</v>
      </c>
      <c r="AX197" s="19">
        <v>93</v>
      </c>
      <c r="AY197" s="19">
        <v>120</v>
      </c>
      <c r="AZ197" s="18">
        <v>303800.01</v>
      </c>
      <c r="BA197" s="18">
        <v>362173.08</v>
      </c>
      <c r="BB197" s="20">
        <v>1.06</v>
      </c>
      <c r="BC197" s="20">
        <v>1.0459955162874099</v>
      </c>
      <c r="BD197" s="20">
        <v>11.76</v>
      </c>
      <c r="BE197" s="20"/>
      <c r="BF197" s="16"/>
      <c r="BG197" s="13"/>
      <c r="BH197" s="16" t="s">
        <v>349</v>
      </c>
      <c r="BI197" s="16" t="s">
        <v>31</v>
      </c>
      <c r="BJ197" s="16" t="s">
        <v>8</v>
      </c>
      <c r="BK197" s="16" t="s">
        <v>352</v>
      </c>
      <c r="BL197" s="14" t="s">
        <v>7</v>
      </c>
      <c r="BM197" s="20">
        <v>357388.13</v>
      </c>
      <c r="BN197" s="14" t="s">
        <v>251</v>
      </c>
      <c r="BO197" s="20"/>
      <c r="BP197" s="21">
        <v>44546</v>
      </c>
      <c r="BQ197" s="21">
        <v>48198</v>
      </c>
      <c r="BR197" s="20">
        <v>12380.16</v>
      </c>
      <c r="BS197" s="20">
        <v>0</v>
      </c>
      <c r="BT197" s="20">
        <v>230</v>
      </c>
    </row>
    <row r="198" spans="1:72" s="1" customFormat="1" ht="18.2" customHeight="1" x14ac:dyDescent="0.15">
      <c r="A198" s="4">
        <v>196</v>
      </c>
      <c r="B198" s="5" t="s">
        <v>27</v>
      </c>
      <c r="C198" s="5" t="s">
        <v>0</v>
      </c>
      <c r="D198" s="6">
        <v>45413</v>
      </c>
      <c r="E198" s="7" t="s">
        <v>796</v>
      </c>
      <c r="F198" s="8">
        <v>0</v>
      </c>
      <c r="G198" s="8">
        <v>0</v>
      </c>
      <c r="H198" s="9">
        <v>137523.96</v>
      </c>
      <c r="I198" s="9">
        <v>3644.06</v>
      </c>
      <c r="J198" s="9">
        <v>0</v>
      </c>
      <c r="K198" s="9">
        <v>141168.01999999999</v>
      </c>
      <c r="L198" s="9">
        <v>3679.78</v>
      </c>
      <c r="M198" s="9">
        <v>0</v>
      </c>
      <c r="N198" s="9">
        <v>0</v>
      </c>
      <c r="O198" s="9">
        <v>3644.06</v>
      </c>
      <c r="P198" s="9">
        <v>3220.02</v>
      </c>
      <c r="Q198" s="9">
        <v>0</v>
      </c>
      <c r="R198" s="9">
        <v>0</v>
      </c>
      <c r="S198" s="9">
        <v>134303.94</v>
      </c>
      <c r="T198" s="9">
        <v>1383.45</v>
      </c>
      <c r="U198" s="9">
        <v>1347.73</v>
      </c>
      <c r="V198" s="9">
        <v>0</v>
      </c>
      <c r="W198" s="9">
        <v>1383.45</v>
      </c>
      <c r="X198" s="9">
        <v>1347.73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230</v>
      </c>
      <c r="AG198" s="9">
        <v>0</v>
      </c>
      <c r="AH198" s="9">
        <v>0</v>
      </c>
      <c r="AI198" s="9">
        <v>154.44999999999999</v>
      </c>
      <c r="AJ198" s="9">
        <v>0</v>
      </c>
      <c r="AK198" s="9">
        <v>0</v>
      </c>
      <c r="AL198" s="9">
        <v>0</v>
      </c>
      <c r="AM198" s="9">
        <v>229.76</v>
      </c>
      <c r="AN198" s="9">
        <v>0</v>
      </c>
      <c r="AO198" s="9">
        <v>0</v>
      </c>
      <c r="AP198" s="9">
        <v>154.44999999999999</v>
      </c>
      <c r="AQ198" s="9">
        <v>0</v>
      </c>
      <c r="AR198" s="9">
        <v>0</v>
      </c>
      <c r="AS198" s="9">
        <v>0</v>
      </c>
      <c r="AT198" s="9">
        <v>0</v>
      </c>
      <c r="AU198" s="9">
        <f t="shared" si="3"/>
        <v>10363.92</v>
      </c>
      <c r="AV198" s="9">
        <v>459.76</v>
      </c>
      <c r="AW198" s="9">
        <v>0</v>
      </c>
      <c r="AX198" s="10">
        <v>31</v>
      </c>
      <c r="AY198" s="10">
        <v>60</v>
      </c>
      <c r="AZ198" s="9">
        <v>329999.05</v>
      </c>
      <c r="BA198" s="9">
        <v>227248.92</v>
      </c>
      <c r="BB198" s="11">
        <v>0.87</v>
      </c>
      <c r="BC198" s="11">
        <v>0.514169342586975</v>
      </c>
      <c r="BD198" s="11">
        <v>11.76</v>
      </c>
      <c r="BE198" s="11"/>
      <c r="BF198" s="7"/>
      <c r="BG198" s="4"/>
      <c r="BH198" s="7" t="s">
        <v>363</v>
      </c>
      <c r="BI198" s="7" t="s">
        <v>798</v>
      </c>
      <c r="BJ198" s="7" t="s">
        <v>8</v>
      </c>
      <c r="BK198" s="7" t="s">
        <v>1</v>
      </c>
      <c r="BL198" s="5" t="s">
        <v>7</v>
      </c>
      <c r="BM198" s="11">
        <v>134303.94</v>
      </c>
      <c r="BN198" s="5" t="s">
        <v>251</v>
      </c>
      <c r="BO198" s="11"/>
      <c r="BP198" s="12">
        <v>44551</v>
      </c>
      <c r="BQ198" s="12">
        <v>46377</v>
      </c>
      <c r="BR198" s="11">
        <v>0</v>
      </c>
      <c r="BS198" s="11">
        <v>0</v>
      </c>
      <c r="BT198" s="11">
        <v>230</v>
      </c>
    </row>
    <row r="199" spans="1:72" s="1" customFormat="1" ht="18.2" customHeight="1" x14ac:dyDescent="0.15">
      <c r="A199" s="13">
        <v>197</v>
      </c>
      <c r="B199" s="14" t="s">
        <v>347</v>
      </c>
      <c r="C199" s="14" t="s">
        <v>0</v>
      </c>
      <c r="D199" s="15">
        <v>45413</v>
      </c>
      <c r="E199" s="16" t="s">
        <v>797</v>
      </c>
      <c r="F199" s="17">
        <v>0</v>
      </c>
      <c r="G199" s="17">
        <v>0</v>
      </c>
      <c r="H199" s="18">
        <v>145806.60999999999</v>
      </c>
      <c r="I199" s="18">
        <v>0</v>
      </c>
      <c r="J199" s="18">
        <v>0</v>
      </c>
      <c r="K199" s="18">
        <v>145806.60999999999</v>
      </c>
      <c r="L199" s="18">
        <v>3901.39</v>
      </c>
      <c r="M199" s="18">
        <v>0</v>
      </c>
      <c r="N199" s="18">
        <v>0</v>
      </c>
      <c r="O199" s="18">
        <v>0</v>
      </c>
      <c r="P199" s="18">
        <v>3901.39</v>
      </c>
      <c r="Q199" s="18">
        <v>0</v>
      </c>
      <c r="R199" s="18">
        <v>0</v>
      </c>
      <c r="S199" s="18">
        <v>141905.22</v>
      </c>
      <c r="T199" s="18">
        <v>0</v>
      </c>
      <c r="U199" s="18">
        <v>1428.9</v>
      </c>
      <c r="V199" s="18">
        <v>0</v>
      </c>
      <c r="W199" s="18">
        <v>0</v>
      </c>
      <c r="X199" s="18">
        <v>1428.9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163.76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5.95</v>
      </c>
      <c r="AR199" s="18">
        <v>0</v>
      </c>
      <c r="AS199" s="18">
        <v>0</v>
      </c>
      <c r="AT199" s="18">
        <v>0</v>
      </c>
      <c r="AU199" s="18">
        <f t="shared" si="3"/>
        <v>5500</v>
      </c>
      <c r="AV199" s="18">
        <v>0</v>
      </c>
      <c r="AW199" s="18">
        <v>0</v>
      </c>
      <c r="AX199" s="19">
        <v>31</v>
      </c>
      <c r="AY199" s="19">
        <v>60</v>
      </c>
      <c r="AZ199" s="18">
        <v>416956.28</v>
      </c>
      <c r="BA199" s="18">
        <v>240935.14</v>
      </c>
      <c r="BB199" s="20">
        <v>0.72</v>
      </c>
      <c r="BC199" s="20">
        <v>0.42406333256327799</v>
      </c>
      <c r="BD199" s="20">
        <v>11.76</v>
      </c>
      <c r="BE199" s="20"/>
      <c r="BF199" s="16"/>
      <c r="BG199" s="13"/>
      <c r="BH199" s="16" t="s">
        <v>442</v>
      </c>
      <c r="BI199" s="16" t="s">
        <v>146</v>
      </c>
      <c r="BJ199" s="16" t="s">
        <v>8</v>
      </c>
      <c r="BK199" s="16" t="s">
        <v>1</v>
      </c>
      <c r="BL199" s="14" t="s">
        <v>7</v>
      </c>
      <c r="BM199" s="20">
        <v>141905.22</v>
      </c>
      <c r="BN199" s="14" t="s">
        <v>251</v>
      </c>
      <c r="BO199" s="20"/>
      <c r="BP199" s="21">
        <v>44550</v>
      </c>
      <c r="BQ199" s="21">
        <v>46376</v>
      </c>
      <c r="BR199" s="20">
        <v>0</v>
      </c>
      <c r="BS199" s="20">
        <v>0</v>
      </c>
      <c r="BT199" s="20">
        <v>0</v>
      </c>
    </row>
    <row r="200" spans="1:72" s="1" customFormat="1" ht="18.2" customHeight="1" x14ac:dyDescent="0.15">
      <c r="A200" s="4">
        <v>198</v>
      </c>
      <c r="B200" s="5" t="s">
        <v>347</v>
      </c>
      <c r="C200" s="5" t="s">
        <v>0</v>
      </c>
      <c r="D200" s="6">
        <v>45413</v>
      </c>
      <c r="E200" s="7" t="s">
        <v>880</v>
      </c>
      <c r="F200" s="8">
        <v>0</v>
      </c>
      <c r="G200" s="8">
        <v>0</v>
      </c>
      <c r="H200" s="9">
        <v>351207.1</v>
      </c>
      <c r="I200" s="9">
        <v>0</v>
      </c>
      <c r="J200" s="9">
        <v>0</v>
      </c>
      <c r="K200" s="9">
        <v>351207.1</v>
      </c>
      <c r="L200" s="9">
        <v>2330.62</v>
      </c>
      <c r="M200" s="9">
        <v>0</v>
      </c>
      <c r="N200" s="9">
        <v>0</v>
      </c>
      <c r="O200" s="9">
        <v>0</v>
      </c>
      <c r="P200" s="9">
        <v>2330.62</v>
      </c>
      <c r="Q200" s="9">
        <v>0</v>
      </c>
      <c r="R200" s="9">
        <v>0</v>
      </c>
      <c r="S200" s="9">
        <v>348876.48</v>
      </c>
      <c r="T200" s="9">
        <v>0</v>
      </c>
      <c r="U200" s="9">
        <v>3441.83</v>
      </c>
      <c r="V200" s="9">
        <v>0</v>
      </c>
      <c r="W200" s="9">
        <v>0</v>
      </c>
      <c r="X200" s="9">
        <v>3441.83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9">
        <v>0</v>
      </c>
      <c r="AI200" s="9">
        <v>276.11</v>
      </c>
      <c r="AJ200" s="9">
        <v>0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0</v>
      </c>
      <c r="AQ200" s="9">
        <v>1.44</v>
      </c>
      <c r="AR200" s="9">
        <v>0</v>
      </c>
      <c r="AS200" s="9">
        <v>0</v>
      </c>
      <c r="AT200" s="9">
        <v>0</v>
      </c>
      <c r="AU200" s="9">
        <f t="shared" si="3"/>
        <v>6050</v>
      </c>
      <c r="AV200" s="9">
        <v>0</v>
      </c>
      <c r="AW200" s="9">
        <v>0</v>
      </c>
      <c r="AX200" s="10">
        <v>102</v>
      </c>
      <c r="AY200" s="10">
        <v>120</v>
      </c>
      <c r="AZ200" s="9">
        <v>377999.99</v>
      </c>
      <c r="BA200" s="9">
        <v>387539.8</v>
      </c>
      <c r="BB200" s="11">
        <v>0.9</v>
      </c>
      <c r="BC200" s="11">
        <v>0.81021054353643196</v>
      </c>
      <c r="BD200" s="11">
        <v>13.72</v>
      </c>
      <c r="BE200" s="11"/>
      <c r="BF200" s="7"/>
      <c r="BG200" s="4"/>
      <c r="BH200" s="7" t="s">
        <v>388</v>
      </c>
      <c r="BI200" s="7" t="s">
        <v>454</v>
      </c>
      <c r="BJ200" s="7" t="s">
        <v>8</v>
      </c>
      <c r="BK200" s="7" t="s">
        <v>1</v>
      </c>
      <c r="BL200" s="5" t="s">
        <v>7</v>
      </c>
      <c r="BM200" s="11">
        <v>348876.48</v>
      </c>
      <c r="BN200" s="5" t="s">
        <v>251</v>
      </c>
      <c r="BO200" s="11"/>
      <c r="BP200" s="12">
        <v>44586</v>
      </c>
      <c r="BQ200" s="12">
        <v>48238</v>
      </c>
      <c r="BR200" s="11">
        <v>0</v>
      </c>
      <c r="BS200" s="11">
        <v>0</v>
      </c>
      <c r="BT200" s="11">
        <v>0</v>
      </c>
    </row>
    <row r="201" spans="1:72" s="1" customFormat="1" ht="18.2" customHeight="1" x14ac:dyDescent="0.15">
      <c r="A201" s="13">
        <v>199</v>
      </c>
      <c r="B201" s="14" t="s">
        <v>27</v>
      </c>
      <c r="C201" s="14" t="s">
        <v>0</v>
      </c>
      <c r="D201" s="15">
        <v>45413</v>
      </c>
      <c r="E201" s="16" t="s">
        <v>802</v>
      </c>
      <c r="F201" s="17">
        <v>0</v>
      </c>
      <c r="G201" s="17">
        <v>0</v>
      </c>
      <c r="H201" s="18">
        <v>188457.67</v>
      </c>
      <c r="I201" s="18">
        <v>1238.48</v>
      </c>
      <c r="J201" s="18">
        <v>0</v>
      </c>
      <c r="K201" s="18">
        <v>189696.15</v>
      </c>
      <c r="L201" s="18">
        <v>1250.6099999999999</v>
      </c>
      <c r="M201" s="18">
        <v>0</v>
      </c>
      <c r="N201" s="18">
        <v>0</v>
      </c>
      <c r="O201" s="18">
        <v>1238.48</v>
      </c>
      <c r="P201" s="18">
        <v>1250.6099999999999</v>
      </c>
      <c r="Q201" s="18">
        <v>0</v>
      </c>
      <c r="R201" s="18">
        <v>0</v>
      </c>
      <c r="S201" s="18">
        <v>187207.06</v>
      </c>
      <c r="T201" s="18">
        <v>1341.5</v>
      </c>
      <c r="U201" s="18">
        <v>1846.89</v>
      </c>
      <c r="V201" s="18">
        <v>0</v>
      </c>
      <c r="W201" s="18">
        <v>1341.5</v>
      </c>
      <c r="X201" s="18">
        <v>1846.89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378.17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674.35</v>
      </c>
      <c r="AR201" s="18">
        <v>0</v>
      </c>
      <c r="AS201" s="18">
        <v>0</v>
      </c>
      <c r="AT201" s="18">
        <v>230</v>
      </c>
      <c r="AU201" s="18">
        <f t="shared" si="3"/>
        <v>6500</v>
      </c>
      <c r="AV201" s="18">
        <v>0</v>
      </c>
      <c r="AW201" s="18">
        <v>0</v>
      </c>
      <c r="AX201" s="19">
        <v>94</v>
      </c>
      <c r="AY201" s="19">
        <v>120</v>
      </c>
      <c r="AZ201" s="18">
        <v>277800.38</v>
      </c>
      <c r="BA201" s="18">
        <v>218000</v>
      </c>
      <c r="BB201" s="20">
        <v>0.9</v>
      </c>
      <c r="BC201" s="20">
        <v>0.77287318348623901</v>
      </c>
      <c r="BD201" s="20">
        <v>11.76</v>
      </c>
      <c r="BE201" s="20"/>
      <c r="BF201" s="16"/>
      <c r="BG201" s="13"/>
      <c r="BH201" s="16" t="s">
        <v>363</v>
      </c>
      <c r="BI201" s="16" t="s">
        <v>569</v>
      </c>
      <c r="BJ201" s="16" t="s">
        <v>8</v>
      </c>
      <c r="BK201" s="16" t="s">
        <v>1</v>
      </c>
      <c r="BL201" s="14" t="s">
        <v>7</v>
      </c>
      <c r="BM201" s="20">
        <v>187207.06</v>
      </c>
      <c r="BN201" s="14" t="s">
        <v>251</v>
      </c>
      <c r="BO201" s="20"/>
      <c r="BP201" s="21">
        <v>44575</v>
      </c>
      <c r="BQ201" s="21">
        <v>48227</v>
      </c>
      <c r="BR201" s="20">
        <v>0</v>
      </c>
      <c r="BS201" s="20">
        <v>0</v>
      </c>
      <c r="BT201" s="20">
        <v>0</v>
      </c>
    </row>
    <row r="202" spans="1:72" s="1" customFormat="1" ht="18.2" customHeight="1" x14ac:dyDescent="0.15">
      <c r="A202" s="4">
        <v>200</v>
      </c>
      <c r="B202" s="5" t="s">
        <v>347</v>
      </c>
      <c r="C202" s="5" t="s">
        <v>0</v>
      </c>
      <c r="D202" s="6">
        <v>45413</v>
      </c>
      <c r="E202" s="7" t="s">
        <v>800</v>
      </c>
      <c r="F202" s="8">
        <v>0</v>
      </c>
      <c r="G202" s="8">
        <v>0</v>
      </c>
      <c r="H202" s="9">
        <v>205111.91</v>
      </c>
      <c r="I202" s="9">
        <v>5063</v>
      </c>
      <c r="J202" s="9">
        <v>0</v>
      </c>
      <c r="K202" s="9">
        <v>210174.91</v>
      </c>
      <c r="L202" s="9">
        <v>5112.6099999999997</v>
      </c>
      <c r="M202" s="9">
        <v>0</v>
      </c>
      <c r="N202" s="9">
        <v>0</v>
      </c>
      <c r="O202" s="9">
        <v>5063</v>
      </c>
      <c r="P202" s="9">
        <v>5112.6099999999997</v>
      </c>
      <c r="Q202" s="9">
        <v>0</v>
      </c>
      <c r="R202" s="9">
        <v>0</v>
      </c>
      <c r="S202" s="9">
        <v>199999.3</v>
      </c>
      <c r="T202" s="9">
        <v>2059.71</v>
      </c>
      <c r="U202" s="9">
        <v>2010.1</v>
      </c>
      <c r="V202" s="9">
        <v>0</v>
      </c>
      <c r="W202" s="9">
        <v>2059.71</v>
      </c>
      <c r="X202" s="9">
        <v>2010.1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218.82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218.18</v>
      </c>
      <c r="AQ202" s="9">
        <v>0.57999999999999996</v>
      </c>
      <c r="AR202" s="9">
        <v>0</v>
      </c>
      <c r="AS202" s="9">
        <v>0</v>
      </c>
      <c r="AT202" s="9">
        <v>0</v>
      </c>
      <c r="AU202" s="9">
        <f t="shared" si="3"/>
        <v>14683</v>
      </c>
      <c r="AV202" s="9">
        <v>0</v>
      </c>
      <c r="AW202" s="9">
        <v>0</v>
      </c>
      <c r="AX202" s="10">
        <v>33</v>
      </c>
      <c r="AY202" s="10">
        <v>60</v>
      </c>
      <c r="AZ202" s="9">
        <v>444999.99</v>
      </c>
      <c r="BA202" s="9">
        <v>321954.15999999997</v>
      </c>
      <c r="BB202" s="11">
        <v>1.03</v>
      </c>
      <c r="BC202" s="11">
        <v>0.63984040150312105</v>
      </c>
      <c r="BD202" s="11">
        <v>11.76</v>
      </c>
      <c r="BE202" s="11"/>
      <c r="BF202" s="7"/>
      <c r="BG202" s="4"/>
      <c r="BH202" s="7" t="s">
        <v>388</v>
      </c>
      <c r="BI202" s="7" t="s">
        <v>60</v>
      </c>
      <c r="BJ202" s="7" t="s">
        <v>8</v>
      </c>
      <c r="BK202" s="7" t="s">
        <v>1</v>
      </c>
      <c r="BL202" s="5" t="s">
        <v>7</v>
      </c>
      <c r="BM202" s="11">
        <v>199999.3</v>
      </c>
      <c r="BN202" s="5" t="s">
        <v>251</v>
      </c>
      <c r="BO202" s="11"/>
      <c r="BP202" s="12">
        <v>44614</v>
      </c>
      <c r="BQ202" s="12">
        <v>46440</v>
      </c>
      <c r="BR202" s="11">
        <v>230</v>
      </c>
      <c r="BS202" s="11">
        <v>0</v>
      </c>
      <c r="BT202" s="11">
        <v>0</v>
      </c>
    </row>
    <row r="203" spans="1:72" s="1" customFormat="1" ht="18.2" customHeight="1" x14ac:dyDescent="0.15">
      <c r="A203" s="13">
        <v>201</v>
      </c>
      <c r="B203" s="14" t="s">
        <v>347</v>
      </c>
      <c r="C203" s="14" t="s">
        <v>0</v>
      </c>
      <c r="D203" s="15">
        <v>45413</v>
      </c>
      <c r="E203" s="16" t="s">
        <v>803</v>
      </c>
      <c r="F203" s="17">
        <v>0</v>
      </c>
      <c r="G203" s="17">
        <v>0</v>
      </c>
      <c r="H203" s="18">
        <v>482206.26</v>
      </c>
      <c r="I203" s="18">
        <v>458.13</v>
      </c>
      <c r="J203" s="18">
        <v>0</v>
      </c>
      <c r="K203" s="18">
        <v>482664.39</v>
      </c>
      <c r="L203" s="18">
        <v>3297.44</v>
      </c>
      <c r="M203" s="18">
        <v>0</v>
      </c>
      <c r="N203" s="18">
        <v>0</v>
      </c>
      <c r="O203" s="18">
        <v>458.13</v>
      </c>
      <c r="P203" s="18">
        <v>2609.48</v>
      </c>
      <c r="Q203" s="18">
        <v>0</v>
      </c>
      <c r="R203" s="18">
        <v>0</v>
      </c>
      <c r="S203" s="18">
        <v>479596.78</v>
      </c>
      <c r="T203" s="18">
        <v>0</v>
      </c>
      <c r="U203" s="18">
        <v>4725.62</v>
      </c>
      <c r="V203" s="18">
        <v>0</v>
      </c>
      <c r="W203" s="18">
        <v>0</v>
      </c>
      <c r="X203" s="18">
        <v>4725.62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230</v>
      </c>
      <c r="AG203" s="18">
        <v>0</v>
      </c>
      <c r="AH203" s="18">
        <v>0</v>
      </c>
      <c r="AI203" s="18">
        <v>383.77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f t="shared" si="3"/>
        <v>8407</v>
      </c>
      <c r="AV203" s="18">
        <v>687.96</v>
      </c>
      <c r="AW203" s="18">
        <v>0</v>
      </c>
      <c r="AX203" s="19">
        <v>94</v>
      </c>
      <c r="AY203" s="19">
        <v>120</v>
      </c>
      <c r="AZ203" s="18">
        <v>506500.01</v>
      </c>
      <c r="BA203" s="18">
        <v>564658.38</v>
      </c>
      <c r="BB203" s="20">
        <v>0.9</v>
      </c>
      <c r="BC203" s="20">
        <v>0.76442167032038</v>
      </c>
      <c r="BD203" s="20">
        <v>11.76</v>
      </c>
      <c r="BE203" s="20"/>
      <c r="BF203" s="16"/>
      <c r="BG203" s="13"/>
      <c r="BH203" s="16" t="s">
        <v>388</v>
      </c>
      <c r="BI203" s="16" t="s">
        <v>454</v>
      </c>
      <c r="BJ203" s="16" t="s">
        <v>8</v>
      </c>
      <c r="BK203" s="16" t="s">
        <v>1</v>
      </c>
      <c r="BL203" s="14" t="s">
        <v>7</v>
      </c>
      <c r="BM203" s="20">
        <v>479596.78</v>
      </c>
      <c r="BN203" s="14" t="s">
        <v>251</v>
      </c>
      <c r="BO203" s="20"/>
      <c r="BP203" s="21">
        <v>44644</v>
      </c>
      <c r="BQ203" s="21">
        <v>48297</v>
      </c>
      <c r="BR203" s="20">
        <v>0</v>
      </c>
      <c r="BS203" s="20">
        <v>0</v>
      </c>
      <c r="BT203" s="20">
        <v>230</v>
      </c>
    </row>
    <row r="204" spans="1:72" s="1" customFormat="1" ht="18.2" customHeight="1" x14ac:dyDescent="0.15">
      <c r="A204" s="4">
        <v>202</v>
      </c>
      <c r="B204" s="5" t="s">
        <v>347</v>
      </c>
      <c r="C204" s="5" t="s">
        <v>0</v>
      </c>
      <c r="D204" s="6">
        <v>45413</v>
      </c>
      <c r="E204" s="7" t="s">
        <v>804</v>
      </c>
      <c r="F204" s="8">
        <v>0</v>
      </c>
      <c r="G204" s="8">
        <v>0</v>
      </c>
      <c r="H204" s="9">
        <v>162317.14000000001</v>
      </c>
      <c r="I204" s="9">
        <v>0</v>
      </c>
      <c r="J204" s="9">
        <v>0</v>
      </c>
      <c r="K204" s="9">
        <v>162317.14000000001</v>
      </c>
      <c r="L204" s="9">
        <v>3910.12</v>
      </c>
      <c r="M204" s="9">
        <v>0</v>
      </c>
      <c r="N204" s="9">
        <v>0</v>
      </c>
      <c r="O204" s="9">
        <v>0</v>
      </c>
      <c r="P204" s="9">
        <v>3910.12</v>
      </c>
      <c r="Q204" s="9">
        <v>0</v>
      </c>
      <c r="R204" s="9">
        <v>0</v>
      </c>
      <c r="S204" s="9">
        <v>158407.01999999999</v>
      </c>
      <c r="T204" s="9">
        <v>0</v>
      </c>
      <c r="U204" s="9">
        <v>1590.71</v>
      </c>
      <c r="V204" s="9">
        <v>0</v>
      </c>
      <c r="W204" s="9">
        <v>0</v>
      </c>
      <c r="X204" s="9">
        <v>1590.71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168.99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0.18</v>
      </c>
      <c r="AR204" s="9">
        <v>0</v>
      </c>
      <c r="AS204" s="9">
        <v>0</v>
      </c>
      <c r="AT204" s="9">
        <v>0</v>
      </c>
      <c r="AU204" s="9">
        <f t="shared" si="3"/>
        <v>5670</v>
      </c>
      <c r="AV204" s="9">
        <v>0</v>
      </c>
      <c r="AW204" s="9">
        <v>0</v>
      </c>
      <c r="AX204" s="10">
        <v>34</v>
      </c>
      <c r="AY204" s="10">
        <v>60</v>
      </c>
      <c r="AZ204" s="9">
        <v>290000</v>
      </c>
      <c r="BA204" s="9">
        <v>248643.59</v>
      </c>
      <c r="BB204" s="11">
        <v>0.9</v>
      </c>
      <c r="BC204" s="11">
        <v>0.57337620487220298</v>
      </c>
      <c r="BD204" s="11">
        <v>11.76</v>
      </c>
      <c r="BE204" s="11"/>
      <c r="BF204" s="7"/>
      <c r="BG204" s="4"/>
      <c r="BH204" s="7" t="s">
        <v>418</v>
      </c>
      <c r="BI204" s="7" t="s">
        <v>805</v>
      </c>
      <c r="BJ204" s="7" t="s">
        <v>8</v>
      </c>
      <c r="BK204" s="7" t="s">
        <v>1</v>
      </c>
      <c r="BL204" s="5" t="s">
        <v>7</v>
      </c>
      <c r="BM204" s="11">
        <v>158407.01999999999</v>
      </c>
      <c r="BN204" s="5" t="s">
        <v>251</v>
      </c>
      <c r="BO204" s="11"/>
      <c r="BP204" s="12">
        <v>44645</v>
      </c>
      <c r="BQ204" s="12">
        <v>46471</v>
      </c>
      <c r="BR204" s="11">
        <v>0</v>
      </c>
      <c r="BS204" s="11">
        <v>0</v>
      </c>
      <c r="BT204" s="11">
        <v>0</v>
      </c>
    </row>
    <row r="205" spans="1:72" s="1" customFormat="1" ht="18.2" customHeight="1" x14ac:dyDescent="0.15">
      <c r="A205" s="13">
        <v>203</v>
      </c>
      <c r="B205" s="14" t="s">
        <v>347</v>
      </c>
      <c r="C205" s="14" t="s">
        <v>0</v>
      </c>
      <c r="D205" s="15">
        <v>45413</v>
      </c>
      <c r="E205" s="16" t="s">
        <v>806</v>
      </c>
      <c r="F205" s="17">
        <v>19</v>
      </c>
      <c r="G205" s="17">
        <v>18</v>
      </c>
      <c r="H205" s="18">
        <v>205689.81</v>
      </c>
      <c r="I205" s="18">
        <v>82716.59</v>
      </c>
      <c r="J205" s="18">
        <v>0</v>
      </c>
      <c r="K205" s="18">
        <v>288406.40000000002</v>
      </c>
      <c r="L205" s="18">
        <v>4791.54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288406.40000000002</v>
      </c>
      <c r="T205" s="18">
        <v>46675.13</v>
      </c>
      <c r="U205" s="18">
        <v>2015.35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48690.48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f t="shared" si="3"/>
        <v>0</v>
      </c>
      <c r="AV205" s="18">
        <v>87508.13</v>
      </c>
      <c r="AW205" s="18">
        <v>48690.48</v>
      </c>
      <c r="AX205" s="19">
        <v>35</v>
      </c>
      <c r="AY205" s="19">
        <v>60</v>
      </c>
      <c r="AZ205" s="18">
        <v>506500.01</v>
      </c>
      <c r="BA205" s="18">
        <v>307679.02</v>
      </c>
      <c r="BB205" s="20">
        <v>1.02</v>
      </c>
      <c r="BC205" s="20">
        <v>0.95610850554581195</v>
      </c>
      <c r="BD205" s="20">
        <v>11.76</v>
      </c>
      <c r="BE205" s="20"/>
      <c r="BF205" s="16"/>
      <c r="BG205" s="13"/>
      <c r="BH205" s="16" t="s">
        <v>418</v>
      </c>
      <c r="BI205" s="16" t="s">
        <v>420</v>
      </c>
      <c r="BJ205" s="16" t="s">
        <v>8</v>
      </c>
      <c r="BK205" s="16" t="s">
        <v>352</v>
      </c>
      <c r="BL205" s="14" t="s">
        <v>7</v>
      </c>
      <c r="BM205" s="20">
        <v>288406.40000000002</v>
      </c>
      <c r="BN205" s="14" t="s">
        <v>251</v>
      </c>
      <c r="BO205" s="20"/>
      <c r="BP205" s="21">
        <v>44671</v>
      </c>
      <c r="BQ205" s="21">
        <v>46497</v>
      </c>
      <c r="BR205" s="20">
        <v>8982.4</v>
      </c>
      <c r="BS205" s="20">
        <v>0</v>
      </c>
      <c r="BT205" s="20">
        <v>230</v>
      </c>
    </row>
    <row r="206" spans="1:72" s="1" customFormat="1" ht="18.2" customHeight="1" x14ac:dyDescent="0.15">
      <c r="A206" s="4">
        <v>204</v>
      </c>
      <c r="B206" s="5" t="s">
        <v>347</v>
      </c>
      <c r="C206" s="5" t="s">
        <v>0</v>
      </c>
      <c r="D206" s="6">
        <v>45413</v>
      </c>
      <c r="E206" s="7" t="s">
        <v>807</v>
      </c>
      <c r="F206" s="8">
        <v>0</v>
      </c>
      <c r="G206" s="8">
        <v>0</v>
      </c>
      <c r="H206" s="9">
        <v>368030.96</v>
      </c>
      <c r="I206" s="9">
        <v>0</v>
      </c>
      <c r="J206" s="9">
        <v>0</v>
      </c>
      <c r="K206" s="9">
        <v>368030.96</v>
      </c>
      <c r="L206" s="9">
        <v>2326.4299999999998</v>
      </c>
      <c r="M206" s="9">
        <v>0</v>
      </c>
      <c r="N206" s="9">
        <v>0</v>
      </c>
      <c r="O206" s="9">
        <v>0</v>
      </c>
      <c r="P206" s="9">
        <v>2326.4299999999998</v>
      </c>
      <c r="Q206" s="9">
        <v>0</v>
      </c>
      <c r="R206" s="9">
        <v>0</v>
      </c>
      <c r="S206" s="9">
        <v>365704.53</v>
      </c>
      <c r="T206" s="9">
        <v>0</v>
      </c>
      <c r="U206" s="9">
        <v>3606.7</v>
      </c>
      <c r="V206" s="9">
        <v>0</v>
      </c>
      <c r="W206" s="9">
        <v>0</v>
      </c>
      <c r="X206" s="9">
        <v>3606.7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0</v>
      </c>
      <c r="AH206" s="9">
        <v>0</v>
      </c>
      <c r="AI206" s="9">
        <v>283.8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0</v>
      </c>
      <c r="AQ206" s="9">
        <v>3.07</v>
      </c>
      <c r="AR206" s="9">
        <v>0</v>
      </c>
      <c r="AS206" s="9">
        <v>0</v>
      </c>
      <c r="AT206" s="9">
        <v>0</v>
      </c>
      <c r="AU206" s="9">
        <f t="shared" si="3"/>
        <v>6220</v>
      </c>
      <c r="AV206" s="9">
        <v>0</v>
      </c>
      <c r="AW206" s="9">
        <v>0</v>
      </c>
      <c r="AX206" s="10">
        <v>95</v>
      </c>
      <c r="AY206" s="10">
        <v>120</v>
      </c>
      <c r="AZ206" s="9">
        <v>440000</v>
      </c>
      <c r="BA206" s="9">
        <v>417570.01</v>
      </c>
      <c r="BB206" s="11">
        <v>0.9</v>
      </c>
      <c r="BC206" s="11">
        <v>0.78821292027174095</v>
      </c>
      <c r="BD206" s="11">
        <v>11.76</v>
      </c>
      <c r="BE206" s="11"/>
      <c r="BF206" s="7"/>
      <c r="BG206" s="4"/>
      <c r="BH206" s="7" t="s">
        <v>388</v>
      </c>
      <c r="BI206" s="7" t="s">
        <v>454</v>
      </c>
      <c r="BJ206" s="7" t="s">
        <v>8</v>
      </c>
      <c r="BK206" s="7" t="s">
        <v>1</v>
      </c>
      <c r="BL206" s="5" t="s">
        <v>7</v>
      </c>
      <c r="BM206" s="11">
        <v>365704.53</v>
      </c>
      <c r="BN206" s="5" t="s">
        <v>251</v>
      </c>
      <c r="BO206" s="11"/>
      <c r="BP206" s="12">
        <v>44676</v>
      </c>
      <c r="BQ206" s="12">
        <v>48329</v>
      </c>
      <c r="BR206" s="11">
        <v>0</v>
      </c>
      <c r="BS206" s="11">
        <v>0</v>
      </c>
      <c r="BT206" s="11">
        <v>0</v>
      </c>
    </row>
    <row r="207" spans="1:72" s="1" customFormat="1" ht="18.2" customHeight="1" x14ac:dyDescent="0.15">
      <c r="A207" s="13">
        <v>205</v>
      </c>
      <c r="B207" s="14" t="s">
        <v>347</v>
      </c>
      <c r="C207" s="14" t="s">
        <v>0</v>
      </c>
      <c r="D207" s="15">
        <v>45413</v>
      </c>
      <c r="E207" s="16" t="s">
        <v>867</v>
      </c>
      <c r="F207" s="17">
        <v>0</v>
      </c>
      <c r="G207" s="17">
        <v>0</v>
      </c>
      <c r="H207" s="18">
        <v>255743.18</v>
      </c>
      <c r="I207" s="18">
        <v>0</v>
      </c>
      <c r="J207" s="18">
        <v>0</v>
      </c>
      <c r="K207" s="18">
        <v>255743.18</v>
      </c>
      <c r="L207" s="18">
        <v>5767.86</v>
      </c>
      <c r="M207" s="18">
        <v>0</v>
      </c>
      <c r="N207" s="18">
        <v>0</v>
      </c>
      <c r="O207" s="18">
        <v>0</v>
      </c>
      <c r="P207" s="18">
        <v>5767.86</v>
      </c>
      <c r="Q207" s="18">
        <v>0</v>
      </c>
      <c r="R207" s="18">
        <v>0</v>
      </c>
      <c r="S207" s="18">
        <v>249975.32</v>
      </c>
      <c r="T207" s="18">
        <v>0</v>
      </c>
      <c r="U207" s="18">
        <v>2506.2800000000002</v>
      </c>
      <c r="V207" s="18">
        <v>0</v>
      </c>
      <c r="W207" s="18">
        <v>0</v>
      </c>
      <c r="X207" s="18">
        <v>2506.2800000000002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254.18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f t="shared" si="3"/>
        <v>8528.32</v>
      </c>
      <c r="AV207" s="18">
        <v>0</v>
      </c>
      <c r="AW207" s="18">
        <v>0</v>
      </c>
      <c r="AX207" s="19">
        <v>41</v>
      </c>
      <c r="AY207" s="19">
        <v>60</v>
      </c>
      <c r="AZ207" s="18">
        <v>122841.85</v>
      </c>
      <c r="BA207" s="18">
        <v>374000</v>
      </c>
      <c r="BB207" s="20">
        <v>0.9</v>
      </c>
      <c r="BC207" s="20">
        <v>0.60154488770053505</v>
      </c>
      <c r="BD207" s="20">
        <v>11.76</v>
      </c>
      <c r="BE207" s="20"/>
      <c r="BF207" s="16" t="s">
        <v>348</v>
      </c>
      <c r="BG207" s="13"/>
      <c r="BH207" s="16" t="s">
        <v>388</v>
      </c>
      <c r="BI207" s="16" t="s">
        <v>454</v>
      </c>
      <c r="BJ207" s="16" t="s">
        <v>8</v>
      </c>
      <c r="BK207" s="16" t="s">
        <v>1</v>
      </c>
      <c r="BL207" s="14" t="s">
        <v>7</v>
      </c>
      <c r="BM207" s="20">
        <v>249975.32</v>
      </c>
      <c r="BN207" s="14" t="s">
        <v>251</v>
      </c>
      <c r="BO207" s="20"/>
      <c r="BP207" s="21">
        <v>44701</v>
      </c>
      <c r="BQ207" s="21">
        <v>46527</v>
      </c>
      <c r="BR207" s="20">
        <v>0</v>
      </c>
      <c r="BS207" s="20">
        <v>0</v>
      </c>
      <c r="BT207" s="20">
        <v>0</v>
      </c>
    </row>
    <row r="208" spans="1:72" s="1" customFormat="1" ht="18.2" customHeight="1" x14ac:dyDescent="0.15">
      <c r="A208" s="4">
        <v>206</v>
      </c>
      <c r="B208" s="5" t="s">
        <v>347</v>
      </c>
      <c r="C208" s="5" t="s">
        <v>0</v>
      </c>
      <c r="D208" s="6">
        <v>45413</v>
      </c>
      <c r="E208" s="7" t="s">
        <v>811</v>
      </c>
      <c r="F208" s="8">
        <v>0</v>
      </c>
      <c r="G208" s="8">
        <v>0</v>
      </c>
      <c r="H208" s="9">
        <v>227476.93</v>
      </c>
      <c r="I208" s="9">
        <v>2086.87</v>
      </c>
      <c r="J208" s="9">
        <v>0</v>
      </c>
      <c r="K208" s="9">
        <v>229563.8</v>
      </c>
      <c r="L208" s="9">
        <v>2107.33</v>
      </c>
      <c r="M208" s="9">
        <v>0</v>
      </c>
      <c r="N208" s="9">
        <v>0</v>
      </c>
      <c r="O208" s="9">
        <v>2086.87</v>
      </c>
      <c r="P208" s="9">
        <v>0</v>
      </c>
      <c r="Q208" s="9">
        <v>0</v>
      </c>
      <c r="R208" s="9">
        <v>0</v>
      </c>
      <c r="S208" s="9">
        <v>227476.93</v>
      </c>
      <c r="T208" s="9">
        <v>2249.73</v>
      </c>
      <c r="U208" s="9">
        <v>2229.27</v>
      </c>
      <c r="V208" s="9">
        <v>0</v>
      </c>
      <c r="W208" s="9">
        <v>2249.73</v>
      </c>
      <c r="X208" s="9">
        <v>0</v>
      </c>
      <c r="Y208" s="9">
        <v>0</v>
      </c>
      <c r="Z208" s="9">
        <v>0</v>
      </c>
      <c r="AA208" s="9">
        <v>2229.27</v>
      </c>
      <c r="AB208" s="9">
        <v>0</v>
      </c>
      <c r="AC208" s="9">
        <v>0</v>
      </c>
      <c r="AD208" s="9">
        <v>0</v>
      </c>
      <c r="AE208" s="9">
        <v>0</v>
      </c>
      <c r="AF208" s="9">
        <v>0.64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183.76</v>
      </c>
      <c r="AQ208" s="9">
        <v>0</v>
      </c>
      <c r="AR208" s="9">
        <v>0</v>
      </c>
      <c r="AS208" s="9">
        <v>0</v>
      </c>
      <c r="AT208" s="9">
        <v>0</v>
      </c>
      <c r="AU208" s="9">
        <f t="shared" si="3"/>
        <v>4521</v>
      </c>
      <c r="AV208" s="9">
        <v>2107.33</v>
      </c>
      <c r="AW208" s="9">
        <v>2229.27</v>
      </c>
      <c r="AX208" s="10">
        <v>73</v>
      </c>
      <c r="AY208" s="10">
        <v>97</v>
      </c>
      <c r="AZ208" s="9">
        <v>71500</v>
      </c>
      <c r="BA208" s="9">
        <v>270682.87</v>
      </c>
      <c r="BB208" s="11">
        <v>0.9</v>
      </c>
      <c r="BC208" s="11">
        <v>0.75634352849886699</v>
      </c>
      <c r="BD208" s="11">
        <v>11.76</v>
      </c>
      <c r="BE208" s="11"/>
      <c r="BF208" s="7"/>
      <c r="BG208" s="4"/>
      <c r="BH208" s="7" t="s">
        <v>349</v>
      </c>
      <c r="BI208" s="7" t="s">
        <v>350</v>
      </c>
      <c r="BJ208" s="7" t="s">
        <v>8</v>
      </c>
      <c r="BK208" s="7" t="s">
        <v>1</v>
      </c>
      <c r="BL208" s="5" t="s">
        <v>7</v>
      </c>
      <c r="BM208" s="11">
        <v>227476.93</v>
      </c>
      <c r="BN208" s="5" t="s">
        <v>251</v>
      </c>
      <c r="BO208" s="11"/>
      <c r="BP208" s="12">
        <v>44694</v>
      </c>
      <c r="BQ208" s="12">
        <v>47647</v>
      </c>
      <c r="BR208" s="11">
        <v>413.32</v>
      </c>
      <c r="BS208" s="11">
        <v>0</v>
      </c>
      <c r="BT208" s="11">
        <v>230</v>
      </c>
    </row>
    <row r="209" spans="1:72" s="1" customFormat="1" ht="18.2" customHeight="1" x14ac:dyDescent="0.15">
      <c r="A209" s="13">
        <v>207</v>
      </c>
      <c r="B209" s="14" t="s">
        <v>94</v>
      </c>
      <c r="C209" s="14" t="s">
        <v>0</v>
      </c>
      <c r="D209" s="15">
        <v>45413</v>
      </c>
      <c r="E209" s="16" t="s">
        <v>814</v>
      </c>
      <c r="F209" s="17">
        <v>17</v>
      </c>
      <c r="G209" s="17">
        <v>16</v>
      </c>
      <c r="H209" s="18">
        <v>189608.97</v>
      </c>
      <c r="I209" s="18">
        <v>19365.12</v>
      </c>
      <c r="J209" s="18">
        <v>0</v>
      </c>
      <c r="K209" s="18">
        <v>208974.09</v>
      </c>
      <c r="L209" s="18">
        <v>1179.48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208974.09</v>
      </c>
      <c r="T209" s="18">
        <v>33261.43</v>
      </c>
      <c r="U209" s="18">
        <v>1858.07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35119.5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f t="shared" si="3"/>
        <v>0</v>
      </c>
      <c r="AV209" s="18">
        <v>20544.599999999999</v>
      </c>
      <c r="AW209" s="18">
        <v>35119.5</v>
      </c>
      <c r="AX209" s="19">
        <v>96</v>
      </c>
      <c r="AY209" s="19">
        <v>120</v>
      </c>
      <c r="AZ209" s="18">
        <v>75648.941839000006</v>
      </c>
      <c r="BA209" s="18">
        <v>213781.23</v>
      </c>
      <c r="BB209" s="20">
        <v>0.9</v>
      </c>
      <c r="BC209" s="20">
        <v>0.87976236735096003</v>
      </c>
      <c r="BD209" s="20">
        <v>11.76</v>
      </c>
      <c r="BE209" s="20"/>
      <c r="BF209" s="16"/>
      <c r="BG209" s="13"/>
      <c r="BH209" s="16" t="s">
        <v>388</v>
      </c>
      <c r="BI209" s="16" t="s">
        <v>454</v>
      </c>
      <c r="BJ209" s="16" t="s">
        <v>8</v>
      </c>
      <c r="BK209" s="16" t="s">
        <v>352</v>
      </c>
      <c r="BL209" s="14" t="s">
        <v>7</v>
      </c>
      <c r="BM209" s="20">
        <v>208974.09</v>
      </c>
      <c r="BN209" s="14" t="s">
        <v>251</v>
      </c>
      <c r="BO209" s="20"/>
      <c r="BP209" s="21">
        <v>44694</v>
      </c>
      <c r="BQ209" s="21">
        <v>48347</v>
      </c>
      <c r="BR209" s="20">
        <v>6755.22</v>
      </c>
      <c r="BS209" s="20">
        <v>0</v>
      </c>
      <c r="BT209" s="20">
        <v>230</v>
      </c>
    </row>
    <row r="210" spans="1:72" s="1" customFormat="1" ht="18.2" customHeight="1" x14ac:dyDescent="0.15">
      <c r="A210" s="4">
        <v>208</v>
      </c>
      <c r="B210" s="5" t="s">
        <v>347</v>
      </c>
      <c r="C210" s="5" t="s">
        <v>0</v>
      </c>
      <c r="D210" s="6">
        <v>45413</v>
      </c>
      <c r="E210" s="7" t="s">
        <v>820</v>
      </c>
      <c r="F210" s="8">
        <v>0</v>
      </c>
      <c r="G210" s="8">
        <v>0</v>
      </c>
      <c r="H210" s="9">
        <v>221113.96</v>
      </c>
      <c r="I210" s="9">
        <v>5185.88</v>
      </c>
      <c r="J210" s="9">
        <v>0</v>
      </c>
      <c r="K210" s="9">
        <v>226299.84</v>
      </c>
      <c r="L210" s="9">
        <v>5236.7</v>
      </c>
      <c r="M210" s="9">
        <v>0</v>
      </c>
      <c r="N210" s="9">
        <v>0</v>
      </c>
      <c r="O210" s="9">
        <v>5185.88</v>
      </c>
      <c r="P210" s="9">
        <v>5236.7</v>
      </c>
      <c r="Q210" s="9">
        <v>0</v>
      </c>
      <c r="R210" s="9">
        <v>0</v>
      </c>
      <c r="S210" s="9">
        <v>215877.26</v>
      </c>
      <c r="T210" s="9">
        <v>2217.7399999999998</v>
      </c>
      <c r="U210" s="9">
        <v>2166.92</v>
      </c>
      <c r="V210" s="9">
        <v>0</v>
      </c>
      <c r="W210" s="9">
        <v>2217.7399999999998</v>
      </c>
      <c r="X210" s="9">
        <v>2166.92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227.45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223.52</v>
      </c>
      <c r="AQ210" s="9">
        <v>26.79</v>
      </c>
      <c r="AR210" s="9">
        <v>0</v>
      </c>
      <c r="AS210" s="9">
        <v>0</v>
      </c>
      <c r="AT210" s="9">
        <v>0</v>
      </c>
      <c r="AU210" s="9">
        <f t="shared" si="3"/>
        <v>15285</v>
      </c>
      <c r="AV210" s="9">
        <v>0</v>
      </c>
      <c r="AW210" s="9">
        <v>0</v>
      </c>
      <c r="AX210" s="10">
        <v>36</v>
      </c>
      <c r="AY210" s="10">
        <v>60</v>
      </c>
      <c r="AZ210" s="9">
        <v>118073.83</v>
      </c>
      <c r="BA210" s="9">
        <v>334651.86</v>
      </c>
      <c r="BB210" s="11">
        <v>0.69</v>
      </c>
      <c r="BC210" s="11">
        <v>0.44510527866183103</v>
      </c>
      <c r="BD210" s="11">
        <v>11.76</v>
      </c>
      <c r="BE210" s="11"/>
      <c r="BF210" s="7"/>
      <c r="BG210" s="4"/>
      <c r="BH210" s="7" t="s">
        <v>394</v>
      </c>
      <c r="BI210" s="7" t="s">
        <v>395</v>
      </c>
      <c r="BJ210" s="7" t="s">
        <v>8</v>
      </c>
      <c r="BK210" s="7" t="s">
        <v>1</v>
      </c>
      <c r="BL210" s="5" t="s">
        <v>7</v>
      </c>
      <c r="BM210" s="11">
        <v>215877.26</v>
      </c>
      <c r="BN210" s="5" t="s">
        <v>251</v>
      </c>
      <c r="BO210" s="11"/>
      <c r="BP210" s="12">
        <v>44694</v>
      </c>
      <c r="BQ210" s="12">
        <v>46520</v>
      </c>
      <c r="BR210" s="11">
        <v>230</v>
      </c>
      <c r="BS210" s="11">
        <v>0</v>
      </c>
      <c r="BT210" s="11">
        <v>0</v>
      </c>
    </row>
    <row r="211" spans="1:72" s="1" customFormat="1" ht="18.2" customHeight="1" x14ac:dyDescent="0.15">
      <c r="A211" s="13">
        <v>209</v>
      </c>
      <c r="B211" s="14" t="s">
        <v>347</v>
      </c>
      <c r="C211" s="14" t="s">
        <v>0</v>
      </c>
      <c r="D211" s="15">
        <v>45413</v>
      </c>
      <c r="E211" s="16" t="s">
        <v>819</v>
      </c>
      <c r="F211" s="17">
        <v>0</v>
      </c>
      <c r="G211" s="17">
        <v>0</v>
      </c>
      <c r="H211" s="18">
        <v>136606.47</v>
      </c>
      <c r="I211" s="18">
        <v>4106.9799999999996</v>
      </c>
      <c r="J211" s="18">
        <v>0</v>
      </c>
      <c r="K211" s="18">
        <v>140713.45000000001</v>
      </c>
      <c r="L211" s="18">
        <v>4147.2299999999996</v>
      </c>
      <c r="M211" s="18">
        <v>0</v>
      </c>
      <c r="N211" s="18">
        <v>0</v>
      </c>
      <c r="O211" s="18">
        <v>4106.9799999999996</v>
      </c>
      <c r="P211" s="18">
        <v>4147.2299999999996</v>
      </c>
      <c r="Q211" s="18">
        <v>0</v>
      </c>
      <c r="R211" s="18">
        <v>0</v>
      </c>
      <c r="S211" s="18">
        <v>132459.24</v>
      </c>
      <c r="T211" s="18">
        <v>1416.48</v>
      </c>
      <c r="U211" s="18">
        <v>1376.23</v>
      </c>
      <c r="V211" s="18">
        <v>0</v>
      </c>
      <c r="W211" s="18">
        <v>1416.48</v>
      </c>
      <c r="X211" s="18">
        <v>1376.23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169.68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169.68</v>
      </c>
      <c r="AQ211" s="18">
        <v>13.72</v>
      </c>
      <c r="AR211" s="18">
        <v>0</v>
      </c>
      <c r="AS211" s="18">
        <v>0</v>
      </c>
      <c r="AT211" s="18">
        <v>0</v>
      </c>
      <c r="AU211" s="18">
        <f t="shared" si="3"/>
        <v>11400</v>
      </c>
      <c r="AV211" s="18">
        <v>0</v>
      </c>
      <c r="AW211" s="18">
        <v>0</v>
      </c>
      <c r="AX211" s="19">
        <v>36</v>
      </c>
      <c r="AY211" s="19">
        <v>60</v>
      </c>
      <c r="AZ211" s="18">
        <v>71500</v>
      </c>
      <c r="BA211" s="18">
        <v>249666.24</v>
      </c>
      <c r="BB211" s="20">
        <v>0.9</v>
      </c>
      <c r="BC211" s="20">
        <v>0.47749073322848901</v>
      </c>
      <c r="BD211" s="20">
        <v>11.76</v>
      </c>
      <c r="BE211" s="20"/>
      <c r="BF211" s="16"/>
      <c r="BG211" s="13"/>
      <c r="BH211" s="16" t="s">
        <v>349</v>
      </c>
      <c r="BI211" s="16" t="s">
        <v>350</v>
      </c>
      <c r="BJ211" s="16" t="s">
        <v>8</v>
      </c>
      <c r="BK211" s="16" t="s">
        <v>1</v>
      </c>
      <c r="BL211" s="14" t="s">
        <v>7</v>
      </c>
      <c r="BM211" s="20">
        <v>132459.24</v>
      </c>
      <c r="BN211" s="14" t="s">
        <v>251</v>
      </c>
      <c r="BO211" s="20"/>
      <c r="BP211" s="21">
        <v>44694</v>
      </c>
      <c r="BQ211" s="21">
        <v>46520</v>
      </c>
      <c r="BR211" s="20">
        <v>230</v>
      </c>
      <c r="BS211" s="20">
        <v>0</v>
      </c>
      <c r="BT211" s="20">
        <v>0</v>
      </c>
    </row>
    <row r="212" spans="1:72" s="1" customFormat="1" ht="18.2" customHeight="1" x14ac:dyDescent="0.15">
      <c r="A212" s="4">
        <v>210</v>
      </c>
      <c r="B212" s="5" t="s">
        <v>347</v>
      </c>
      <c r="C212" s="5" t="s">
        <v>0</v>
      </c>
      <c r="D212" s="6">
        <v>45413</v>
      </c>
      <c r="E212" s="7" t="s">
        <v>817</v>
      </c>
      <c r="F212" s="8">
        <v>0</v>
      </c>
      <c r="G212" s="8">
        <v>0</v>
      </c>
      <c r="H212" s="9">
        <v>313571.17</v>
      </c>
      <c r="I212" s="9">
        <v>2227.0500000000002</v>
      </c>
      <c r="J212" s="9">
        <v>0</v>
      </c>
      <c r="K212" s="9">
        <v>315798.21999999997</v>
      </c>
      <c r="L212" s="9">
        <v>2134.27</v>
      </c>
      <c r="M212" s="9">
        <v>0</v>
      </c>
      <c r="N212" s="9">
        <v>0</v>
      </c>
      <c r="O212" s="9">
        <v>2227.0500000000002</v>
      </c>
      <c r="P212" s="9">
        <v>1789.67</v>
      </c>
      <c r="Q212" s="9">
        <v>0</v>
      </c>
      <c r="R212" s="9">
        <v>0</v>
      </c>
      <c r="S212" s="9">
        <v>311781.5</v>
      </c>
      <c r="T212" s="9">
        <v>3093.53</v>
      </c>
      <c r="U212" s="9">
        <v>3072.81</v>
      </c>
      <c r="V212" s="9">
        <v>0</v>
      </c>
      <c r="W212" s="9">
        <v>3093.53</v>
      </c>
      <c r="X212" s="9">
        <v>3072.81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230</v>
      </c>
      <c r="AG212" s="9">
        <v>0</v>
      </c>
      <c r="AH212" s="9">
        <v>0</v>
      </c>
      <c r="AI212" s="9">
        <v>243.47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243.47</v>
      </c>
      <c r="AQ212" s="9">
        <v>0</v>
      </c>
      <c r="AR212" s="9">
        <v>0</v>
      </c>
      <c r="AS212" s="9">
        <v>0</v>
      </c>
      <c r="AT212" s="9">
        <v>0</v>
      </c>
      <c r="AU212" s="9">
        <f t="shared" si="3"/>
        <v>10900</v>
      </c>
      <c r="AV212" s="9">
        <v>344.6</v>
      </c>
      <c r="AW212" s="9">
        <v>0</v>
      </c>
      <c r="AX212" s="10">
        <v>91</v>
      </c>
      <c r="AY212" s="10">
        <v>115</v>
      </c>
      <c r="AZ212" s="9">
        <v>71500</v>
      </c>
      <c r="BA212" s="9">
        <v>358232.81</v>
      </c>
      <c r="BB212" s="11">
        <v>0.9</v>
      </c>
      <c r="BC212" s="11">
        <v>0.78329885528910703</v>
      </c>
      <c r="BD212" s="11">
        <v>11.76</v>
      </c>
      <c r="BE212" s="11"/>
      <c r="BF212" s="7"/>
      <c r="BG212" s="4"/>
      <c r="BH212" s="7" t="s">
        <v>349</v>
      </c>
      <c r="BI212" s="7" t="s">
        <v>475</v>
      </c>
      <c r="BJ212" s="7" t="s">
        <v>8</v>
      </c>
      <c r="BK212" s="7" t="s">
        <v>1</v>
      </c>
      <c r="BL212" s="5" t="s">
        <v>7</v>
      </c>
      <c r="BM212" s="11">
        <v>311781.5</v>
      </c>
      <c r="BN212" s="5" t="s">
        <v>251</v>
      </c>
      <c r="BO212" s="11"/>
      <c r="BP212" s="12">
        <v>44694</v>
      </c>
      <c r="BQ212" s="12">
        <v>48195</v>
      </c>
      <c r="BR212" s="11">
        <v>0</v>
      </c>
      <c r="BS212" s="11">
        <v>0</v>
      </c>
      <c r="BT212" s="11">
        <v>230</v>
      </c>
    </row>
    <row r="213" spans="1:72" s="1" customFormat="1" ht="18.2" customHeight="1" x14ac:dyDescent="0.15">
      <c r="A213" s="13">
        <v>211</v>
      </c>
      <c r="B213" s="14" t="s">
        <v>27</v>
      </c>
      <c r="C213" s="14" t="s">
        <v>0</v>
      </c>
      <c r="D213" s="15">
        <v>45413</v>
      </c>
      <c r="E213" s="16" t="s">
        <v>813</v>
      </c>
      <c r="F213" s="17">
        <v>0</v>
      </c>
      <c r="G213" s="17">
        <v>0</v>
      </c>
      <c r="H213" s="18">
        <v>258702.49</v>
      </c>
      <c r="I213" s="18">
        <v>0</v>
      </c>
      <c r="J213" s="18">
        <v>0</v>
      </c>
      <c r="K213" s="18">
        <v>258702.49</v>
      </c>
      <c r="L213" s="18">
        <v>6442.2</v>
      </c>
      <c r="M213" s="18">
        <v>0</v>
      </c>
      <c r="N213" s="18">
        <v>0</v>
      </c>
      <c r="O213" s="18">
        <v>0</v>
      </c>
      <c r="P213" s="18">
        <v>6442.2</v>
      </c>
      <c r="Q213" s="18">
        <v>47.2</v>
      </c>
      <c r="R213" s="18">
        <v>0</v>
      </c>
      <c r="S213" s="18">
        <v>252213.09</v>
      </c>
      <c r="T213" s="18">
        <v>0</v>
      </c>
      <c r="U213" s="18">
        <v>2534.8200000000002</v>
      </c>
      <c r="V213" s="18">
        <v>0</v>
      </c>
      <c r="W213" s="18">
        <v>0</v>
      </c>
      <c r="X213" s="18">
        <v>2534.8200000000002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275.77999999999997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f t="shared" si="3"/>
        <v>9300</v>
      </c>
      <c r="AV213" s="18">
        <v>0</v>
      </c>
      <c r="AW213" s="18">
        <v>0</v>
      </c>
      <c r="AX213" s="19">
        <v>36</v>
      </c>
      <c r="AY213" s="19">
        <v>60</v>
      </c>
      <c r="AZ213" s="18">
        <v>95014</v>
      </c>
      <c r="BA213" s="18">
        <v>405771.03</v>
      </c>
      <c r="BB213" s="20">
        <v>0.9</v>
      </c>
      <c r="BC213" s="20">
        <v>0.55940854377898797</v>
      </c>
      <c r="BD213" s="20">
        <v>11.76</v>
      </c>
      <c r="BE213" s="20"/>
      <c r="BF213" s="16"/>
      <c r="BG213" s="13"/>
      <c r="BH213" s="16" t="s">
        <v>377</v>
      </c>
      <c r="BI213" s="16" t="s">
        <v>392</v>
      </c>
      <c r="BJ213" s="16" t="s">
        <v>8</v>
      </c>
      <c r="BK213" s="16" t="s">
        <v>1</v>
      </c>
      <c r="BL213" s="14" t="s">
        <v>7</v>
      </c>
      <c r="BM213" s="20">
        <v>252213.09</v>
      </c>
      <c r="BN213" s="14" t="s">
        <v>251</v>
      </c>
      <c r="BO213" s="20"/>
      <c r="BP213" s="21">
        <v>44693</v>
      </c>
      <c r="BQ213" s="21">
        <v>46519</v>
      </c>
      <c r="BR213" s="20">
        <v>0</v>
      </c>
      <c r="BS213" s="20">
        <v>0</v>
      </c>
      <c r="BT213" s="20">
        <v>0</v>
      </c>
    </row>
    <row r="214" spans="1:72" s="1" customFormat="1" ht="18.2" customHeight="1" x14ac:dyDescent="0.15">
      <c r="A214" s="4">
        <v>212</v>
      </c>
      <c r="B214" s="5" t="s">
        <v>94</v>
      </c>
      <c r="C214" s="5" t="s">
        <v>0</v>
      </c>
      <c r="D214" s="6">
        <v>45413</v>
      </c>
      <c r="E214" s="7" t="s">
        <v>822</v>
      </c>
      <c r="F214" s="8">
        <v>0</v>
      </c>
      <c r="G214" s="8">
        <v>0</v>
      </c>
      <c r="H214" s="9">
        <v>336596.51</v>
      </c>
      <c r="I214" s="9">
        <v>0</v>
      </c>
      <c r="J214" s="9">
        <v>0</v>
      </c>
      <c r="K214" s="9">
        <v>336596.51</v>
      </c>
      <c r="L214" s="9">
        <v>7592.18</v>
      </c>
      <c r="M214" s="9">
        <v>0</v>
      </c>
      <c r="N214" s="9">
        <v>0</v>
      </c>
      <c r="O214" s="9">
        <v>0</v>
      </c>
      <c r="P214" s="9">
        <v>7592.18</v>
      </c>
      <c r="Q214" s="9">
        <v>0</v>
      </c>
      <c r="R214" s="9">
        <v>0</v>
      </c>
      <c r="S214" s="9">
        <v>329004.33</v>
      </c>
      <c r="T214" s="9">
        <v>0</v>
      </c>
      <c r="U214" s="9">
        <v>3298.65</v>
      </c>
      <c r="V214" s="9">
        <v>0</v>
      </c>
      <c r="W214" s="9">
        <v>0</v>
      </c>
      <c r="X214" s="9">
        <v>3298.65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334.58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0.59</v>
      </c>
      <c r="AR214" s="9">
        <v>0</v>
      </c>
      <c r="AS214" s="9">
        <v>0</v>
      </c>
      <c r="AT214" s="9">
        <v>0</v>
      </c>
      <c r="AU214" s="9">
        <f t="shared" si="3"/>
        <v>11226</v>
      </c>
      <c r="AV214" s="9">
        <v>0</v>
      </c>
      <c r="AW214" s="9">
        <v>0</v>
      </c>
      <c r="AX214" s="10">
        <v>36</v>
      </c>
      <c r="AY214" s="10">
        <v>60</v>
      </c>
      <c r="AZ214" s="9">
        <v>189915.86747299999</v>
      </c>
      <c r="BA214" s="9">
        <v>492277.41</v>
      </c>
      <c r="BB214" s="11">
        <v>0.64</v>
      </c>
      <c r="BC214" s="11">
        <v>0.42773193919257801</v>
      </c>
      <c r="BD214" s="11">
        <v>11.76</v>
      </c>
      <c r="BE214" s="11"/>
      <c r="BF214" s="7"/>
      <c r="BG214" s="4"/>
      <c r="BH214" s="7" t="s">
        <v>429</v>
      </c>
      <c r="BI214" s="7" t="s">
        <v>430</v>
      </c>
      <c r="BJ214" s="7" t="s">
        <v>8</v>
      </c>
      <c r="BK214" s="7" t="s">
        <v>1</v>
      </c>
      <c r="BL214" s="5" t="s">
        <v>7</v>
      </c>
      <c r="BM214" s="11">
        <v>329004.33</v>
      </c>
      <c r="BN214" s="5" t="s">
        <v>251</v>
      </c>
      <c r="BO214" s="11"/>
      <c r="BP214" s="12">
        <v>44704</v>
      </c>
      <c r="BQ214" s="12">
        <v>46530</v>
      </c>
      <c r="BR214" s="11">
        <v>0</v>
      </c>
      <c r="BS214" s="11">
        <v>0</v>
      </c>
      <c r="BT214" s="11">
        <v>0</v>
      </c>
    </row>
    <row r="215" spans="1:72" s="1" customFormat="1" ht="18.2" customHeight="1" x14ac:dyDescent="0.15">
      <c r="A215" s="13">
        <v>213</v>
      </c>
      <c r="B215" s="14" t="s">
        <v>347</v>
      </c>
      <c r="C215" s="14" t="s">
        <v>0</v>
      </c>
      <c r="D215" s="15">
        <v>45413</v>
      </c>
      <c r="E215" s="16" t="s">
        <v>821</v>
      </c>
      <c r="F215" s="17">
        <v>0</v>
      </c>
      <c r="G215" s="17">
        <v>0</v>
      </c>
      <c r="H215" s="18">
        <v>326636.51</v>
      </c>
      <c r="I215" s="18">
        <v>0</v>
      </c>
      <c r="J215" s="18">
        <v>0</v>
      </c>
      <c r="K215" s="18">
        <v>326636.51</v>
      </c>
      <c r="L215" s="18">
        <v>3597.29</v>
      </c>
      <c r="M215" s="18">
        <v>0</v>
      </c>
      <c r="N215" s="18">
        <v>0</v>
      </c>
      <c r="O215" s="18">
        <v>0</v>
      </c>
      <c r="P215" s="18">
        <v>3597.29</v>
      </c>
      <c r="Q215" s="18">
        <v>24.55</v>
      </c>
      <c r="R215" s="18">
        <v>0</v>
      </c>
      <c r="S215" s="18">
        <v>323014.67</v>
      </c>
      <c r="T215" s="18">
        <v>0</v>
      </c>
      <c r="U215" s="18">
        <v>3200.8</v>
      </c>
      <c r="V215" s="18">
        <v>0</v>
      </c>
      <c r="W215" s="18">
        <v>0</v>
      </c>
      <c r="X215" s="18">
        <v>3200.8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277.36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  <c r="AS215" s="18">
        <v>0</v>
      </c>
      <c r="AT215" s="18">
        <v>0</v>
      </c>
      <c r="AU215" s="18">
        <f t="shared" si="3"/>
        <v>7100</v>
      </c>
      <c r="AV215" s="18">
        <v>0</v>
      </c>
      <c r="AW215" s="18">
        <v>0</v>
      </c>
      <c r="AX215" s="19">
        <v>67</v>
      </c>
      <c r="AY215" s="19">
        <v>91</v>
      </c>
      <c r="AZ215" s="18">
        <v>123043.95</v>
      </c>
      <c r="BA215" s="18">
        <v>408092.98</v>
      </c>
      <c r="BB215" s="20">
        <v>0.79</v>
      </c>
      <c r="BC215" s="20">
        <v>0.62530257026229696</v>
      </c>
      <c r="BD215" s="20">
        <v>11.76</v>
      </c>
      <c r="BE215" s="20"/>
      <c r="BF215" s="16"/>
      <c r="BG215" s="13"/>
      <c r="BH215" s="16" t="s">
        <v>388</v>
      </c>
      <c r="BI215" s="16" t="s">
        <v>454</v>
      </c>
      <c r="BJ215" s="16" t="s">
        <v>8</v>
      </c>
      <c r="BK215" s="16" t="s">
        <v>1</v>
      </c>
      <c r="BL215" s="14" t="s">
        <v>7</v>
      </c>
      <c r="BM215" s="20">
        <v>323014.67</v>
      </c>
      <c r="BN215" s="14" t="s">
        <v>251</v>
      </c>
      <c r="BO215" s="20"/>
      <c r="BP215" s="21">
        <v>44704</v>
      </c>
      <c r="BQ215" s="21">
        <v>47475</v>
      </c>
      <c r="BR215" s="20">
        <v>0</v>
      </c>
      <c r="BS215" s="20">
        <v>0</v>
      </c>
      <c r="BT215" s="20">
        <v>0</v>
      </c>
    </row>
    <row r="216" spans="1:72" s="1" customFormat="1" ht="18.2" customHeight="1" x14ac:dyDescent="0.15">
      <c r="A216" s="4">
        <v>214</v>
      </c>
      <c r="B216" s="5" t="s">
        <v>27</v>
      </c>
      <c r="C216" s="5" t="s">
        <v>0</v>
      </c>
      <c r="D216" s="6">
        <v>45413</v>
      </c>
      <c r="E216" s="7" t="s">
        <v>823</v>
      </c>
      <c r="F216" s="8">
        <v>0</v>
      </c>
      <c r="G216" s="8">
        <v>0</v>
      </c>
      <c r="H216" s="9">
        <v>613057.74</v>
      </c>
      <c r="I216" s="9">
        <v>0</v>
      </c>
      <c r="J216" s="9">
        <v>0</v>
      </c>
      <c r="K216" s="9">
        <v>613057.74</v>
      </c>
      <c r="L216" s="9">
        <v>4654.08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  <c r="S216" s="9">
        <v>613057.74</v>
      </c>
      <c r="T216" s="9">
        <v>0</v>
      </c>
      <c r="U216" s="9">
        <v>6007.97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6007.97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7.86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0</v>
      </c>
      <c r="AQ216" s="9">
        <v>0</v>
      </c>
      <c r="AR216" s="9">
        <v>0</v>
      </c>
      <c r="AS216" s="9">
        <v>7.86</v>
      </c>
      <c r="AT216" s="9">
        <v>0</v>
      </c>
      <c r="AU216" s="9">
        <f t="shared" si="3"/>
        <v>0</v>
      </c>
      <c r="AV216" s="9">
        <v>4654.08</v>
      </c>
      <c r="AW216" s="9">
        <v>6007.97</v>
      </c>
      <c r="AX216" s="10">
        <v>84</v>
      </c>
      <c r="AY216" s="10">
        <v>108</v>
      </c>
      <c r="AZ216" s="9">
        <v>131260</v>
      </c>
      <c r="BA216" s="9">
        <v>708479.18</v>
      </c>
      <c r="BB216" s="11">
        <v>0.9</v>
      </c>
      <c r="BC216" s="11">
        <v>0.77878359954063803</v>
      </c>
      <c r="BD216" s="11">
        <v>11.76</v>
      </c>
      <c r="BE216" s="11"/>
      <c r="BF216" s="7"/>
      <c r="BG216" s="4"/>
      <c r="BH216" s="7" t="s">
        <v>363</v>
      </c>
      <c r="BI216" s="7" t="s">
        <v>826</v>
      </c>
      <c r="BJ216" s="7" t="s">
        <v>8</v>
      </c>
      <c r="BK216" s="7" t="s">
        <v>1</v>
      </c>
      <c r="BL216" s="5" t="s">
        <v>7</v>
      </c>
      <c r="BM216" s="11">
        <v>613057.74</v>
      </c>
      <c r="BN216" s="5" t="s">
        <v>251</v>
      </c>
      <c r="BO216" s="11"/>
      <c r="BP216" s="12">
        <v>44704</v>
      </c>
      <c r="BQ216" s="12">
        <v>47991</v>
      </c>
      <c r="BR216" s="11">
        <v>473.66</v>
      </c>
      <c r="BS216" s="11">
        <v>0</v>
      </c>
      <c r="BT216" s="11">
        <v>230</v>
      </c>
    </row>
    <row r="217" spans="1:72" s="1" customFormat="1" ht="18.2" customHeight="1" x14ac:dyDescent="0.15">
      <c r="A217" s="13">
        <v>215</v>
      </c>
      <c r="B217" s="14" t="s">
        <v>347</v>
      </c>
      <c r="C217" s="14" t="s">
        <v>0</v>
      </c>
      <c r="D217" s="15">
        <v>45413</v>
      </c>
      <c r="E217" s="16" t="s">
        <v>812</v>
      </c>
      <c r="F217" s="17">
        <v>0</v>
      </c>
      <c r="G217" s="17">
        <v>0</v>
      </c>
      <c r="H217" s="18">
        <v>248773.51</v>
      </c>
      <c r="I217" s="18">
        <v>0</v>
      </c>
      <c r="J217" s="18">
        <v>0</v>
      </c>
      <c r="K217" s="18">
        <v>248773.51</v>
      </c>
      <c r="L217" s="18">
        <v>2666.64</v>
      </c>
      <c r="M217" s="18">
        <v>0</v>
      </c>
      <c r="N217" s="18">
        <v>0</v>
      </c>
      <c r="O217" s="18">
        <v>0</v>
      </c>
      <c r="P217" s="18">
        <v>2666.64</v>
      </c>
      <c r="Q217" s="18">
        <v>38.93</v>
      </c>
      <c r="R217" s="18">
        <v>0</v>
      </c>
      <c r="S217" s="18">
        <v>246067.94</v>
      </c>
      <c r="T217" s="18">
        <v>0</v>
      </c>
      <c r="U217" s="18">
        <v>2437.6</v>
      </c>
      <c r="V217" s="18">
        <v>0</v>
      </c>
      <c r="W217" s="18">
        <v>0</v>
      </c>
      <c r="X217" s="18">
        <v>2437.6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206.83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f t="shared" si="3"/>
        <v>5350</v>
      </c>
      <c r="AV217" s="18">
        <v>0</v>
      </c>
      <c r="AW217" s="18">
        <v>0</v>
      </c>
      <c r="AX217" s="19">
        <v>66</v>
      </c>
      <c r="AY217" s="19">
        <v>90</v>
      </c>
      <c r="AZ217" s="18">
        <v>75988.17</v>
      </c>
      <c r="BA217" s="18">
        <v>304308.73</v>
      </c>
      <c r="BB217" s="20">
        <v>0.9</v>
      </c>
      <c r="BC217" s="20">
        <v>0.72775153706566398</v>
      </c>
      <c r="BD217" s="20">
        <v>11.76</v>
      </c>
      <c r="BE217" s="20"/>
      <c r="BF217" s="16"/>
      <c r="BG217" s="13"/>
      <c r="BH217" s="16" t="s">
        <v>418</v>
      </c>
      <c r="BI217" s="16" t="s">
        <v>420</v>
      </c>
      <c r="BJ217" s="16" t="s">
        <v>8</v>
      </c>
      <c r="BK217" s="16" t="s">
        <v>1</v>
      </c>
      <c r="BL217" s="14" t="s">
        <v>7</v>
      </c>
      <c r="BM217" s="20">
        <v>246067.94</v>
      </c>
      <c r="BN217" s="14" t="s">
        <v>251</v>
      </c>
      <c r="BO217" s="20"/>
      <c r="BP217" s="21">
        <v>44704</v>
      </c>
      <c r="BQ217" s="21">
        <v>47445</v>
      </c>
      <c r="BR217" s="20">
        <v>0</v>
      </c>
      <c r="BS217" s="20">
        <v>0</v>
      </c>
      <c r="BT217" s="20">
        <v>0</v>
      </c>
    </row>
    <row r="218" spans="1:72" s="1" customFormat="1" ht="18.2" customHeight="1" x14ac:dyDescent="0.15">
      <c r="A218" s="4">
        <v>216</v>
      </c>
      <c r="B218" s="5" t="s">
        <v>27</v>
      </c>
      <c r="C218" s="5" t="s">
        <v>0</v>
      </c>
      <c r="D218" s="6">
        <v>45413</v>
      </c>
      <c r="E218" s="7" t="s">
        <v>816</v>
      </c>
      <c r="F218" s="8">
        <v>0</v>
      </c>
      <c r="G218" s="8">
        <v>0</v>
      </c>
      <c r="H218" s="9">
        <v>245897.03</v>
      </c>
      <c r="I218" s="9">
        <v>0</v>
      </c>
      <c r="J218" s="9">
        <v>0</v>
      </c>
      <c r="K218" s="9">
        <v>245897.03</v>
      </c>
      <c r="L218" s="9">
        <v>2038.96</v>
      </c>
      <c r="M218" s="9">
        <v>0</v>
      </c>
      <c r="N218" s="9">
        <v>0</v>
      </c>
      <c r="O218" s="9">
        <v>0</v>
      </c>
      <c r="P218" s="9">
        <v>2038.96</v>
      </c>
      <c r="Q218" s="9">
        <v>0</v>
      </c>
      <c r="R218" s="9">
        <v>0</v>
      </c>
      <c r="S218" s="9">
        <v>243858.07</v>
      </c>
      <c r="T218" s="9">
        <v>0</v>
      </c>
      <c r="U218" s="9">
        <v>2409.79</v>
      </c>
      <c r="V218" s="9">
        <v>0</v>
      </c>
      <c r="W218" s="9">
        <v>0</v>
      </c>
      <c r="X218" s="9">
        <v>2409.79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195.54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f t="shared" si="3"/>
        <v>4644.29</v>
      </c>
      <c r="AV218" s="9">
        <v>0</v>
      </c>
      <c r="AW218" s="9">
        <v>0</v>
      </c>
      <c r="AX218" s="10">
        <v>79</v>
      </c>
      <c r="AY218" s="10">
        <v>103</v>
      </c>
      <c r="AZ218" s="9">
        <v>68570</v>
      </c>
      <c r="BA218" s="9">
        <v>287701.27</v>
      </c>
      <c r="BB218" s="11">
        <v>0.9</v>
      </c>
      <c r="BC218" s="11">
        <v>0.76284773786365301</v>
      </c>
      <c r="BD218" s="11">
        <v>11.76</v>
      </c>
      <c r="BE218" s="11"/>
      <c r="BF218" s="7"/>
      <c r="BG218" s="4"/>
      <c r="BH218" s="7" t="s">
        <v>363</v>
      </c>
      <c r="BI218" s="7" t="s">
        <v>826</v>
      </c>
      <c r="BJ218" s="7" t="s">
        <v>8</v>
      </c>
      <c r="BK218" s="7" t="s">
        <v>1</v>
      </c>
      <c r="BL218" s="5" t="s">
        <v>7</v>
      </c>
      <c r="BM218" s="11">
        <v>243858.07</v>
      </c>
      <c r="BN218" s="5" t="s">
        <v>251</v>
      </c>
      <c r="BO218" s="11"/>
      <c r="BP218" s="12">
        <v>44704</v>
      </c>
      <c r="BQ218" s="12">
        <v>47840</v>
      </c>
      <c r="BR218" s="11">
        <v>0</v>
      </c>
      <c r="BS218" s="11">
        <v>0</v>
      </c>
      <c r="BT218" s="11">
        <v>0</v>
      </c>
    </row>
    <row r="219" spans="1:72" s="1" customFormat="1" ht="18.2" customHeight="1" x14ac:dyDescent="0.15">
      <c r="A219" s="13">
        <v>217</v>
      </c>
      <c r="B219" s="14" t="s">
        <v>27</v>
      </c>
      <c r="C219" s="14" t="s">
        <v>0</v>
      </c>
      <c r="D219" s="15">
        <v>45413</v>
      </c>
      <c r="E219" s="16" t="s">
        <v>818</v>
      </c>
      <c r="F219" s="17">
        <v>0</v>
      </c>
      <c r="G219" s="17">
        <v>0</v>
      </c>
      <c r="H219" s="18">
        <v>397524.32</v>
      </c>
      <c r="I219" s="18">
        <v>0</v>
      </c>
      <c r="J219" s="18">
        <v>0</v>
      </c>
      <c r="K219" s="18">
        <v>397524.32</v>
      </c>
      <c r="L219" s="18">
        <v>2966.25</v>
      </c>
      <c r="M219" s="18">
        <v>0</v>
      </c>
      <c r="N219" s="18">
        <v>0</v>
      </c>
      <c r="O219" s="18">
        <v>0</v>
      </c>
      <c r="P219" s="18">
        <v>2966.25</v>
      </c>
      <c r="Q219" s="18">
        <v>0</v>
      </c>
      <c r="R219" s="18">
        <v>0</v>
      </c>
      <c r="S219" s="18">
        <v>394558.07</v>
      </c>
      <c r="T219" s="18">
        <v>0</v>
      </c>
      <c r="U219" s="18">
        <v>3895.74</v>
      </c>
      <c r="V219" s="18">
        <v>0</v>
      </c>
      <c r="W219" s="18">
        <v>0</v>
      </c>
      <c r="X219" s="18">
        <v>3895.74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311.51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0</v>
      </c>
      <c r="AT219" s="18">
        <v>0</v>
      </c>
      <c r="AU219" s="18">
        <f t="shared" si="3"/>
        <v>7173.5</v>
      </c>
      <c r="AV219" s="18">
        <v>0</v>
      </c>
      <c r="AW219" s="18">
        <v>0</v>
      </c>
      <c r="AX219" s="19">
        <v>85</v>
      </c>
      <c r="AY219" s="19">
        <v>109</v>
      </c>
      <c r="AZ219" s="18">
        <v>109694</v>
      </c>
      <c r="BA219" s="18">
        <v>458340.57</v>
      </c>
      <c r="BB219" s="20">
        <v>0.9</v>
      </c>
      <c r="BC219" s="20">
        <v>0.77475634111988001</v>
      </c>
      <c r="BD219" s="20">
        <v>11.76</v>
      </c>
      <c r="BE219" s="20"/>
      <c r="BF219" s="16"/>
      <c r="BG219" s="13"/>
      <c r="BH219" s="16" t="s">
        <v>377</v>
      </c>
      <c r="BI219" s="16" t="s">
        <v>392</v>
      </c>
      <c r="BJ219" s="16" t="s">
        <v>8</v>
      </c>
      <c r="BK219" s="16" t="s">
        <v>1</v>
      </c>
      <c r="BL219" s="14" t="s">
        <v>7</v>
      </c>
      <c r="BM219" s="20">
        <v>394558.07</v>
      </c>
      <c r="BN219" s="14" t="s">
        <v>251</v>
      </c>
      <c r="BO219" s="20"/>
      <c r="BP219" s="21">
        <v>44704</v>
      </c>
      <c r="BQ219" s="21">
        <v>48022</v>
      </c>
      <c r="BR219" s="20">
        <v>0</v>
      </c>
      <c r="BS219" s="20">
        <v>0</v>
      </c>
      <c r="BT219" s="20">
        <v>0</v>
      </c>
    </row>
    <row r="220" spans="1:72" s="1" customFormat="1" ht="18.2" customHeight="1" x14ac:dyDescent="0.15">
      <c r="A220" s="4">
        <v>218</v>
      </c>
      <c r="B220" s="5" t="s">
        <v>347</v>
      </c>
      <c r="C220" s="5" t="s">
        <v>0</v>
      </c>
      <c r="D220" s="6">
        <v>45413</v>
      </c>
      <c r="E220" s="7" t="s">
        <v>824</v>
      </c>
      <c r="F220" s="8">
        <v>0</v>
      </c>
      <c r="G220" s="8">
        <v>0</v>
      </c>
      <c r="H220" s="9">
        <v>250121.85</v>
      </c>
      <c r="I220" s="9">
        <v>0</v>
      </c>
      <c r="J220" s="9">
        <v>0.48</v>
      </c>
      <c r="K220" s="9">
        <v>250121.85</v>
      </c>
      <c r="L220" s="9">
        <v>5641.08</v>
      </c>
      <c r="M220" s="9">
        <v>0</v>
      </c>
      <c r="N220" s="9">
        <v>0</v>
      </c>
      <c r="O220" s="9">
        <v>0</v>
      </c>
      <c r="P220" s="9">
        <v>5641.08</v>
      </c>
      <c r="Q220" s="9">
        <v>0</v>
      </c>
      <c r="R220" s="9">
        <v>0</v>
      </c>
      <c r="S220" s="9">
        <v>244480.77</v>
      </c>
      <c r="T220" s="9">
        <v>0</v>
      </c>
      <c r="U220" s="9">
        <v>2451.19</v>
      </c>
      <c r="V220" s="9">
        <v>0</v>
      </c>
      <c r="W220" s="9">
        <v>0</v>
      </c>
      <c r="X220" s="9">
        <v>2451.19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248.61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f t="shared" si="3"/>
        <v>8340.4000000000015</v>
      </c>
      <c r="AV220" s="9">
        <v>0</v>
      </c>
      <c r="AW220" s="9">
        <v>0</v>
      </c>
      <c r="AX220" s="10">
        <v>36</v>
      </c>
      <c r="AY220" s="10">
        <v>60</v>
      </c>
      <c r="AZ220" s="9">
        <v>88000</v>
      </c>
      <c r="BA220" s="9">
        <v>365779.34</v>
      </c>
      <c r="BB220" s="11">
        <v>0.9</v>
      </c>
      <c r="BC220" s="11">
        <v>0.60154489042492099</v>
      </c>
      <c r="BD220" s="11">
        <v>11.76</v>
      </c>
      <c r="BE220" s="11"/>
      <c r="BF220" s="7"/>
      <c r="BG220" s="4"/>
      <c r="BH220" s="7" t="s">
        <v>383</v>
      </c>
      <c r="BI220" s="7" t="s">
        <v>384</v>
      </c>
      <c r="BJ220" s="7" t="s">
        <v>8</v>
      </c>
      <c r="BK220" s="7" t="s">
        <v>1</v>
      </c>
      <c r="BL220" s="5" t="s">
        <v>7</v>
      </c>
      <c r="BM220" s="11">
        <v>244480.77</v>
      </c>
      <c r="BN220" s="5" t="s">
        <v>251</v>
      </c>
      <c r="BO220" s="11"/>
      <c r="BP220" s="12">
        <v>44704</v>
      </c>
      <c r="BQ220" s="12">
        <v>46530</v>
      </c>
      <c r="BR220" s="11">
        <v>0</v>
      </c>
      <c r="BS220" s="11">
        <v>0</v>
      </c>
      <c r="BT220" s="11">
        <v>0</v>
      </c>
    </row>
    <row r="221" spans="1:72" s="1" customFormat="1" ht="18.2" customHeight="1" x14ac:dyDescent="0.15">
      <c r="A221" s="13">
        <v>219</v>
      </c>
      <c r="B221" s="14" t="s">
        <v>347</v>
      </c>
      <c r="C221" s="14" t="s">
        <v>0</v>
      </c>
      <c r="D221" s="15">
        <v>45413</v>
      </c>
      <c r="E221" s="16" t="s">
        <v>825</v>
      </c>
      <c r="F221" s="17">
        <v>0</v>
      </c>
      <c r="G221" s="17">
        <v>0</v>
      </c>
      <c r="H221" s="18">
        <v>178832.85</v>
      </c>
      <c r="I221" s="18">
        <v>0</v>
      </c>
      <c r="J221" s="18">
        <v>0</v>
      </c>
      <c r="K221" s="18">
        <v>178832.85</v>
      </c>
      <c r="L221" s="18">
        <v>4033.27</v>
      </c>
      <c r="M221" s="18">
        <v>0</v>
      </c>
      <c r="N221" s="18">
        <v>0</v>
      </c>
      <c r="O221" s="18">
        <v>0</v>
      </c>
      <c r="P221" s="18">
        <v>4033.27</v>
      </c>
      <c r="Q221" s="18">
        <v>0</v>
      </c>
      <c r="R221" s="18">
        <v>0</v>
      </c>
      <c r="S221" s="18">
        <v>174799.58</v>
      </c>
      <c r="T221" s="18">
        <v>0</v>
      </c>
      <c r="U221" s="18">
        <v>1752.56</v>
      </c>
      <c r="V221" s="18">
        <v>0</v>
      </c>
      <c r="W221" s="18">
        <v>0</v>
      </c>
      <c r="X221" s="18">
        <v>1752.56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177.75</v>
      </c>
      <c r="AJ221" s="18">
        <v>0</v>
      </c>
      <c r="AK221" s="18">
        <v>0</v>
      </c>
      <c r="AL221" s="18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0.42</v>
      </c>
      <c r="AR221" s="18">
        <v>0</v>
      </c>
      <c r="AS221" s="18">
        <v>0</v>
      </c>
      <c r="AT221" s="18">
        <v>0</v>
      </c>
      <c r="AU221" s="18">
        <f t="shared" si="3"/>
        <v>5964</v>
      </c>
      <c r="AV221" s="18">
        <v>0</v>
      </c>
      <c r="AW221" s="18">
        <v>0</v>
      </c>
      <c r="AX221" s="19">
        <v>36</v>
      </c>
      <c r="AY221" s="19">
        <v>60</v>
      </c>
      <c r="AZ221" s="18">
        <v>88000</v>
      </c>
      <c r="BA221" s="18">
        <v>261525.88</v>
      </c>
      <c r="BB221" s="20">
        <v>0.9</v>
      </c>
      <c r="BC221" s="20">
        <v>0.60154513962442302</v>
      </c>
      <c r="BD221" s="20">
        <v>11.76</v>
      </c>
      <c r="BE221" s="20"/>
      <c r="BF221" s="16"/>
      <c r="BG221" s="13"/>
      <c r="BH221" s="16" t="s">
        <v>461</v>
      </c>
      <c r="BI221" s="16" t="s">
        <v>462</v>
      </c>
      <c r="BJ221" s="16" t="s">
        <v>8</v>
      </c>
      <c r="BK221" s="16" t="s">
        <v>1</v>
      </c>
      <c r="BL221" s="14" t="s">
        <v>7</v>
      </c>
      <c r="BM221" s="20">
        <v>174799.58</v>
      </c>
      <c r="BN221" s="14" t="s">
        <v>251</v>
      </c>
      <c r="BO221" s="20"/>
      <c r="BP221" s="21">
        <v>44704</v>
      </c>
      <c r="BQ221" s="21">
        <v>46530</v>
      </c>
      <c r="BR221" s="20">
        <v>0</v>
      </c>
      <c r="BS221" s="20">
        <v>0</v>
      </c>
      <c r="BT221" s="20">
        <v>0</v>
      </c>
    </row>
    <row r="222" spans="1:72" s="1" customFormat="1" ht="18.2" customHeight="1" x14ac:dyDescent="0.15">
      <c r="A222" s="4">
        <v>220</v>
      </c>
      <c r="B222" s="5" t="s">
        <v>27</v>
      </c>
      <c r="C222" s="5" t="s">
        <v>0</v>
      </c>
      <c r="D222" s="6">
        <v>45413</v>
      </c>
      <c r="E222" s="7" t="s">
        <v>815</v>
      </c>
      <c r="F222" s="8">
        <v>0</v>
      </c>
      <c r="G222" s="8">
        <v>0</v>
      </c>
      <c r="H222" s="9">
        <v>275033.44</v>
      </c>
      <c r="I222" s="9">
        <v>93.51</v>
      </c>
      <c r="J222" s="9">
        <v>0</v>
      </c>
      <c r="K222" s="9">
        <v>275126.95</v>
      </c>
      <c r="L222" s="9">
        <v>2024.35</v>
      </c>
      <c r="M222" s="9">
        <v>0</v>
      </c>
      <c r="N222" s="9">
        <v>0</v>
      </c>
      <c r="O222" s="9">
        <v>93.51</v>
      </c>
      <c r="P222" s="9">
        <v>1931.81</v>
      </c>
      <c r="Q222" s="9">
        <v>0</v>
      </c>
      <c r="R222" s="9">
        <v>0</v>
      </c>
      <c r="S222" s="9">
        <v>273101.63</v>
      </c>
      <c r="T222" s="9">
        <v>0</v>
      </c>
      <c r="U222" s="9">
        <v>2695.33</v>
      </c>
      <c r="V222" s="9">
        <v>0</v>
      </c>
      <c r="W222" s="9">
        <v>0</v>
      </c>
      <c r="X222" s="9">
        <v>2695.33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230</v>
      </c>
      <c r="AG222" s="9">
        <v>0</v>
      </c>
      <c r="AH222" s="9">
        <v>0</v>
      </c>
      <c r="AI222" s="9">
        <v>215.35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230</v>
      </c>
      <c r="AU222" s="9">
        <f t="shared" si="3"/>
        <v>4936</v>
      </c>
      <c r="AV222" s="9">
        <v>92.54</v>
      </c>
      <c r="AW222" s="9">
        <v>0</v>
      </c>
      <c r="AX222" s="10">
        <v>86</v>
      </c>
      <c r="AY222" s="10">
        <v>110</v>
      </c>
      <c r="AZ222" s="9">
        <v>75658</v>
      </c>
      <c r="BA222" s="9">
        <v>316861.01</v>
      </c>
      <c r="BB222" s="11">
        <v>0.9</v>
      </c>
      <c r="BC222" s="11">
        <v>0.77570751604938704</v>
      </c>
      <c r="BD222" s="11">
        <v>11.76</v>
      </c>
      <c r="BE222" s="11"/>
      <c r="BF222" s="7"/>
      <c r="BG222" s="4"/>
      <c r="BH222" s="7" t="s">
        <v>436</v>
      </c>
      <c r="BI222" s="7" t="s">
        <v>430</v>
      </c>
      <c r="BJ222" s="7" t="s">
        <v>8</v>
      </c>
      <c r="BK222" s="7" t="s">
        <v>1</v>
      </c>
      <c r="BL222" s="5" t="s">
        <v>7</v>
      </c>
      <c r="BM222" s="11">
        <v>273101.63</v>
      </c>
      <c r="BN222" s="5" t="s">
        <v>251</v>
      </c>
      <c r="BO222" s="11"/>
      <c r="BP222" s="12">
        <v>44704</v>
      </c>
      <c r="BQ222" s="12">
        <v>48052</v>
      </c>
      <c r="BR222" s="11">
        <v>0</v>
      </c>
      <c r="BS222" s="11">
        <v>0</v>
      </c>
      <c r="BT222" s="11">
        <v>230</v>
      </c>
    </row>
    <row r="223" spans="1:72" s="1" customFormat="1" ht="18.2" customHeight="1" x14ac:dyDescent="0.15">
      <c r="A223" s="13">
        <v>221</v>
      </c>
      <c r="B223" s="14" t="s">
        <v>27</v>
      </c>
      <c r="C223" s="14" t="s">
        <v>0</v>
      </c>
      <c r="D223" s="15">
        <v>45413</v>
      </c>
      <c r="E223" s="16" t="s">
        <v>828</v>
      </c>
      <c r="F223" s="17">
        <v>0</v>
      </c>
      <c r="G223" s="17">
        <v>0</v>
      </c>
      <c r="H223" s="18">
        <v>561485.63</v>
      </c>
      <c r="I223" s="18">
        <v>0</v>
      </c>
      <c r="J223" s="18">
        <v>0</v>
      </c>
      <c r="K223" s="18">
        <v>561485.63</v>
      </c>
      <c r="L223" s="18">
        <v>3443.89</v>
      </c>
      <c r="M223" s="18">
        <v>0</v>
      </c>
      <c r="N223" s="18">
        <v>0</v>
      </c>
      <c r="O223" s="18">
        <v>0</v>
      </c>
      <c r="P223" s="18">
        <v>3443.89</v>
      </c>
      <c r="Q223" s="18">
        <v>0</v>
      </c>
      <c r="R223" s="18">
        <v>0</v>
      </c>
      <c r="S223" s="18">
        <v>558041.74</v>
      </c>
      <c r="T223" s="18">
        <v>0</v>
      </c>
      <c r="U223" s="18">
        <v>5502.56</v>
      </c>
      <c r="V223" s="18">
        <v>0</v>
      </c>
      <c r="W223" s="18">
        <v>0</v>
      </c>
      <c r="X223" s="18">
        <v>5502.56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427.94</v>
      </c>
      <c r="AJ223" s="18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  <c r="AS223" s="18">
        <v>0</v>
      </c>
      <c r="AT223" s="18">
        <v>0</v>
      </c>
      <c r="AU223" s="18">
        <f t="shared" si="3"/>
        <v>9374.39</v>
      </c>
      <c r="AV223" s="18">
        <v>0</v>
      </c>
      <c r="AW223" s="18">
        <v>0</v>
      </c>
      <c r="AX223" s="19">
        <v>97</v>
      </c>
      <c r="AY223" s="19">
        <v>120</v>
      </c>
      <c r="AZ223" s="18">
        <v>173746</v>
      </c>
      <c r="BA223" s="18">
        <v>629645.98</v>
      </c>
      <c r="BB223" s="20">
        <v>0.76829000000000003</v>
      </c>
      <c r="BC223" s="20">
        <v>0.68091896405754904</v>
      </c>
      <c r="BD223" s="20">
        <v>11.76</v>
      </c>
      <c r="BE223" s="20"/>
      <c r="BF223" s="16"/>
      <c r="BG223" s="13"/>
      <c r="BH223" s="16" t="s">
        <v>377</v>
      </c>
      <c r="BI223" s="16" t="s">
        <v>392</v>
      </c>
      <c r="BJ223" s="16" t="s">
        <v>8</v>
      </c>
      <c r="BK223" s="16" t="s">
        <v>1</v>
      </c>
      <c r="BL223" s="14" t="s">
        <v>7</v>
      </c>
      <c r="BM223" s="20">
        <v>558041.74</v>
      </c>
      <c r="BN223" s="14" t="s">
        <v>251</v>
      </c>
      <c r="BO223" s="20"/>
      <c r="BP223" s="21">
        <v>44718</v>
      </c>
      <c r="BQ223" s="21">
        <v>48371</v>
      </c>
      <c r="BR223" s="20">
        <v>0</v>
      </c>
      <c r="BS223" s="20">
        <v>0</v>
      </c>
      <c r="BT223" s="20">
        <v>0</v>
      </c>
    </row>
    <row r="224" spans="1:72" s="1" customFormat="1" ht="18.2" customHeight="1" x14ac:dyDescent="0.15">
      <c r="A224" s="4">
        <v>222</v>
      </c>
      <c r="B224" s="5" t="s">
        <v>347</v>
      </c>
      <c r="C224" s="5" t="s">
        <v>0</v>
      </c>
      <c r="D224" s="6">
        <v>45413</v>
      </c>
      <c r="E224" s="7" t="s">
        <v>829</v>
      </c>
      <c r="F224" s="8">
        <v>0</v>
      </c>
      <c r="G224" s="8">
        <v>1</v>
      </c>
      <c r="H224" s="9">
        <v>192003.1</v>
      </c>
      <c r="I224" s="9">
        <v>8654.14</v>
      </c>
      <c r="J224" s="9">
        <v>0</v>
      </c>
      <c r="K224" s="9">
        <v>200657.24</v>
      </c>
      <c r="L224" s="9">
        <v>4390.78</v>
      </c>
      <c r="M224" s="9">
        <v>0</v>
      </c>
      <c r="N224" s="9">
        <v>0</v>
      </c>
      <c r="O224" s="9">
        <v>8654.14</v>
      </c>
      <c r="P224" s="9">
        <v>0</v>
      </c>
      <c r="Q224" s="9">
        <v>0</v>
      </c>
      <c r="R224" s="9">
        <v>0</v>
      </c>
      <c r="S224" s="9">
        <v>192003.1</v>
      </c>
      <c r="T224" s="9">
        <v>3889.92</v>
      </c>
      <c r="U224" s="9">
        <v>1881.25</v>
      </c>
      <c r="V224" s="9">
        <v>0</v>
      </c>
      <c r="W224" s="9">
        <v>3889.92</v>
      </c>
      <c r="X224" s="9">
        <v>0</v>
      </c>
      <c r="Y224" s="9">
        <v>0</v>
      </c>
      <c r="Z224" s="9">
        <v>0</v>
      </c>
      <c r="AA224" s="9">
        <v>1881.25</v>
      </c>
      <c r="AB224" s="9">
        <v>0</v>
      </c>
      <c r="AC224" s="9">
        <v>0</v>
      </c>
      <c r="AD224" s="9">
        <v>0</v>
      </c>
      <c r="AE224" s="9">
        <v>0</v>
      </c>
      <c r="AF224" s="9">
        <v>9.8000000000000007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230</v>
      </c>
      <c r="AN224" s="9">
        <v>0</v>
      </c>
      <c r="AO224" s="9">
        <v>0</v>
      </c>
      <c r="AP224" s="9">
        <v>376.14</v>
      </c>
      <c r="AQ224" s="9">
        <v>0</v>
      </c>
      <c r="AR224" s="9">
        <v>0</v>
      </c>
      <c r="AS224" s="9">
        <v>0</v>
      </c>
      <c r="AT224" s="9">
        <v>0</v>
      </c>
      <c r="AU224" s="9">
        <f t="shared" si="3"/>
        <v>13160</v>
      </c>
      <c r="AV224" s="9">
        <v>4390.78</v>
      </c>
      <c r="AW224" s="9">
        <v>1881.25</v>
      </c>
      <c r="AX224" s="10">
        <v>37</v>
      </c>
      <c r="AY224" s="10">
        <v>60</v>
      </c>
      <c r="AZ224" s="9">
        <v>71500</v>
      </c>
      <c r="BA224" s="9">
        <v>283502.69</v>
      </c>
      <c r="BB224" s="11">
        <v>0.9</v>
      </c>
      <c r="BC224" s="11">
        <v>0.60952786726644503</v>
      </c>
      <c r="BD224" s="11">
        <v>11.76</v>
      </c>
      <c r="BE224" s="11"/>
      <c r="BF224" s="7"/>
      <c r="BG224" s="4"/>
      <c r="BH224" s="7" t="s">
        <v>383</v>
      </c>
      <c r="BI224" s="7" t="s">
        <v>384</v>
      </c>
      <c r="BJ224" s="7" t="s">
        <v>8</v>
      </c>
      <c r="BK224" s="7" t="s">
        <v>1</v>
      </c>
      <c r="BL224" s="5" t="s">
        <v>7</v>
      </c>
      <c r="BM224" s="11">
        <v>192003.1</v>
      </c>
      <c r="BN224" s="5" t="s">
        <v>251</v>
      </c>
      <c r="BO224" s="11"/>
      <c r="BP224" s="12">
        <v>44722</v>
      </c>
      <c r="BQ224" s="12">
        <v>46548</v>
      </c>
      <c r="BR224" s="11">
        <v>412.88</v>
      </c>
      <c r="BS224" s="11">
        <v>0</v>
      </c>
      <c r="BT224" s="11">
        <v>230</v>
      </c>
    </row>
    <row r="225" spans="1:72" s="1" customFormat="1" ht="18.2" customHeight="1" x14ac:dyDescent="0.15">
      <c r="A225" s="13">
        <v>223</v>
      </c>
      <c r="B225" s="14" t="s">
        <v>89</v>
      </c>
      <c r="C225" s="14" t="s">
        <v>0</v>
      </c>
      <c r="D225" s="15">
        <v>45413</v>
      </c>
      <c r="E225" s="16" t="s">
        <v>830</v>
      </c>
      <c r="F225" s="17">
        <v>0</v>
      </c>
      <c r="G225" s="17">
        <v>0</v>
      </c>
      <c r="H225" s="18">
        <v>632536.65</v>
      </c>
      <c r="I225" s="18">
        <v>0</v>
      </c>
      <c r="J225" s="18">
        <v>0</v>
      </c>
      <c r="K225" s="18">
        <v>632536.65</v>
      </c>
      <c r="L225" s="18">
        <v>3873.18</v>
      </c>
      <c r="M225" s="18">
        <v>0</v>
      </c>
      <c r="N225" s="18">
        <v>0</v>
      </c>
      <c r="O225" s="18">
        <v>0</v>
      </c>
      <c r="P225" s="18">
        <v>3873.18</v>
      </c>
      <c r="Q225" s="18">
        <v>0</v>
      </c>
      <c r="R225" s="18">
        <v>0</v>
      </c>
      <c r="S225" s="18">
        <v>628663.47</v>
      </c>
      <c r="T225" s="18">
        <v>0</v>
      </c>
      <c r="U225" s="18">
        <v>6198.86</v>
      </c>
      <c r="V225" s="18">
        <v>0</v>
      </c>
      <c r="W225" s="18">
        <v>0</v>
      </c>
      <c r="X225" s="18">
        <v>6198.86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481.77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0.19</v>
      </c>
      <c r="AR225" s="18">
        <v>0</v>
      </c>
      <c r="AS225" s="18">
        <v>0</v>
      </c>
      <c r="AT225" s="18">
        <v>0</v>
      </c>
      <c r="AU225" s="18">
        <f t="shared" si="3"/>
        <v>10554</v>
      </c>
      <c r="AV225" s="18">
        <v>0</v>
      </c>
      <c r="AW225" s="18">
        <v>0</v>
      </c>
      <c r="AX225" s="19">
        <v>97</v>
      </c>
      <c r="AY225" s="19">
        <v>120</v>
      </c>
      <c r="AZ225" s="18">
        <v>301003.09894499998</v>
      </c>
      <c r="BA225" s="18">
        <v>708864.01</v>
      </c>
      <c r="BB225" s="20">
        <v>0.640347</v>
      </c>
      <c r="BC225" s="20">
        <v>0.56789844221896701</v>
      </c>
      <c r="BD225" s="20">
        <v>11.76</v>
      </c>
      <c r="BE225" s="20"/>
      <c r="BF225" s="16"/>
      <c r="BG225" s="13"/>
      <c r="BH225" s="16" t="s">
        <v>359</v>
      </c>
      <c r="BI225" s="16" t="s">
        <v>482</v>
      </c>
      <c r="BJ225" s="16" t="s">
        <v>8</v>
      </c>
      <c r="BK225" s="16" t="s">
        <v>1</v>
      </c>
      <c r="BL225" s="14" t="s">
        <v>7</v>
      </c>
      <c r="BM225" s="20">
        <v>628663.47</v>
      </c>
      <c r="BN225" s="14" t="s">
        <v>251</v>
      </c>
      <c r="BO225" s="20"/>
      <c r="BP225" s="21">
        <v>44722</v>
      </c>
      <c r="BQ225" s="21">
        <v>48375</v>
      </c>
      <c r="BR225" s="20">
        <v>0</v>
      </c>
      <c r="BS225" s="20">
        <v>0</v>
      </c>
      <c r="BT225" s="20">
        <v>0</v>
      </c>
    </row>
    <row r="226" spans="1:72" s="1" customFormat="1" ht="18.2" customHeight="1" x14ac:dyDescent="0.15">
      <c r="A226" s="4">
        <v>224</v>
      </c>
      <c r="B226" s="5" t="s">
        <v>27</v>
      </c>
      <c r="C226" s="5" t="s">
        <v>0</v>
      </c>
      <c r="D226" s="6">
        <v>45413</v>
      </c>
      <c r="E226" s="7" t="s">
        <v>831</v>
      </c>
      <c r="F226" s="8">
        <v>0</v>
      </c>
      <c r="G226" s="8">
        <v>0</v>
      </c>
      <c r="H226" s="9">
        <v>142099.73000000001</v>
      </c>
      <c r="I226" s="9">
        <v>3074.25</v>
      </c>
      <c r="J226" s="9">
        <v>0</v>
      </c>
      <c r="K226" s="9">
        <v>145173.98000000001</v>
      </c>
      <c r="L226" s="9">
        <v>3104.38</v>
      </c>
      <c r="M226" s="9">
        <v>0</v>
      </c>
      <c r="N226" s="9">
        <v>0</v>
      </c>
      <c r="O226" s="9">
        <v>3074.25</v>
      </c>
      <c r="P226" s="9">
        <v>3104.38</v>
      </c>
      <c r="Q226" s="9">
        <v>0</v>
      </c>
      <c r="R226" s="9">
        <v>0</v>
      </c>
      <c r="S226" s="9">
        <v>138995.35</v>
      </c>
      <c r="T226" s="9">
        <v>1422.71</v>
      </c>
      <c r="U226" s="9">
        <v>1392.58</v>
      </c>
      <c r="V226" s="9">
        <v>0</v>
      </c>
      <c r="W226" s="9">
        <v>1422.71</v>
      </c>
      <c r="X226" s="9">
        <v>1392.58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9">
        <v>0</v>
      </c>
      <c r="AI226" s="9">
        <v>138.16</v>
      </c>
      <c r="AJ226" s="9">
        <v>0</v>
      </c>
      <c r="AK226" s="9">
        <v>0</v>
      </c>
      <c r="AL226" s="9">
        <v>0</v>
      </c>
      <c r="AM226" s="9">
        <v>230</v>
      </c>
      <c r="AN226" s="9">
        <v>0</v>
      </c>
      <c r="AO226" s="9">
        <v>0</v>
      </c>
      <c r="AP226" s="9">
        <v>138.16</v>
      </c>
      <c r="AQ226" s="9">
        <v>0</v>
      </c>
      <c r="AR226" s="9">
        <v>0</v>
      </c>
      <c r="AS226" s="9">
        <v>0</v>
      </c>
      <c r="AT226" s="9">
        <v>0</v>
      </c>
      <c r="AU226" s="9">
        <f t="shared" si="3"/>
        <v>9500.24</v>
      </c>
      <c r="AV226" s="9">
        <v>0</v>
      </c>
      <c r="AW226" s="9">
        <v>0</v>
      </c>
      <c r="AX226" s="10">
        <v>37</v>
      </c>
      <c r="AY226" s="10">
        <v>60</v>
      </c>
      <c r="AZ226" s="9">
        <v>54209</v>
      </c>
      <c r="BA226" s="9">
        <v>203267.44</v>
      </c>
      <c r="BB226" s="11">
        <v>0.81000499999999998</v>
      </c>
      <c r="BC226" s="11">
        <v>0.55388570091083</v>
      </c>
      <c r="BD226" s="11">
        <v>11.76</v>
      </c>
      <c r="BE226" s="11"/>
      <c r="BF226" s="7"/>
      <c r="BG226" s="4"/>
      <c r="BH226" s="7" t="s">
        <v>450</v>
      </c>
      <c r="BI226" s="7" t="s">
        <v>451</v>
      </c>
      <c r="BJ226" s="7" t="s">
        <v>8</v>
      </c>
      <c r="BK226" s="7" t="s">
        <v>1</v>
      </c>
      <c r="BL226" s="5" t="s">
        <v>7</v>
      </c>
      <c r="BM226" s="11">
        <v>138995.35</v>
      </c>
      <c r="BN226" s="5" t="s">
        <v>251</v>
      </c>
      <c r="BO226" s="11"/>
      <c r="BP226" s="12">
        <v>44722</v>
      </c>
      <c r="BQ226" s="12">
        <v>46548</v>
      </c>
      <c r="BR226" s="11">
        <v>230</v>
      </c>
      <c r="BS226" s="11">
        <v>0</v>
      </c>
      <c r="BT226" s="11">
        <v>0</v>
      </c>
    </row>
    <row r="227" spans="1:72" s="1" customFormat="1" ht="18.2" customHeight="1" x14ac:dyDescent="0.15">
      <c r="A227" s="13">
        <v>225</v>
      </c>
      <c r="B227" s="14" t="s">
        <v>27</v>
      </c>
      <c r="C227" s="14" t="s">
        <v>0</v>
      </c>
      <c r="D227" s="15">
        <v>45413</v>
      </c>
      <c r="E227" s="16" t="s">
        <v>832</v>
      </c>
      <c r="F227" s="17">
        <v>0</v>
      </c>
      <c r="G227" s="17">
        <v>0</v>
      </c>
      <c r="H227" s="18">
        <v>155968.01</v>
      </c>
      <c r="I227" s="18">
        <v>0</v>
      </c>
      <c r="J227" s="18">
        <v>0</v>
      </c>
      <c r="K227" s="18">
        <v>155968.01</v>
      </c>
      <c r="L227" s="18">
        <v>6387.77</v>
      </c>
      <c r="M227" s="18">
        <v>0</v>
      </c>
      <c r="N227" s="18">
        <v>0</v>
      </c>
      <c r="O227" s="18">
        <v>0</v>
      </c>
      <c r="P227" s="18">
        <v>6387.77</v>
      </c>
      <c r="Q227" s="18">
        <v>0</v>
      </c>
      <c r="R227" s="18">
        <v>0</v>
      </c>
      <c r="S227" s="18">
        <v>149580.24</v>
      </c>
      <c r="T227" s="18">
        <v>0</v>
      </c>
      <c r="U227" s="18">
        <v>1528.49</v>
      </c>
      <c r="V227" s="18">
        <v>0</v>
      </c>
      <c r="W227" s="18">
        <v>0</v>
      </c>
      <c r="X227" s="18">
        <v>1528.49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191.55</v>
      </c>
      <c r="AJ227" s="18">
        <v>0</v>
      </c>
      <c r="AK227" s="18">
        <v>0</v>
      </c>
      <c r="AL227" s="18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2.19</v>
      </c>
      <c r="AR227" s="18">
        <v>0</v>
      </c>
      <c r="AS227" s="18">
        <v>0</v>
      </c>
      <c r="AT227" s="18">
        <v>0</v>
      </c>
      <c r="AU227" s="18">
        <f t="shared" si="3"/>
        <v>8110</v>
      </c>
      <c r="AV227" s="18">
        <v>0</v>
      </c>
      <c r="AW227" s="18">
        <v>0</v>
      </c>
      <c r="AX227" s="19">
        <v>21</v>
      </c>
      <c r="AY227" s="19">
        <v>44</v>
      </c>
      <c r="AZ227" s="18">
        <v>123651</v>
      </c>
      <c r="BA227" s="18">
        <v>281839.64</v>
      </c>
      <c r="BB227" s="20">
        <v>0.86970700000000001</v>
      </c>
      <c r="BC227" s="20">
        <v>0.46157801574569102</v>
      </c>
      <c r="BD227" s="20">
        <v>11.76</v>
      </c>
      <c r="BE227" s="20"/>
      <c r="BF227" s="16"/>
      <c r="BG227" s="13"/>
      <c r="BH227" s="16" t="s">
        <v>377</v>
      </c>
      <c r="BI227" s="16" t="s">
        <v>392</v>
      </c>
      <c r="BJ227" s="16" t="s">
        <v>8</v>
      </c>
      <c r="BK227" s="16" t="s">
        <v>1</v>
      </c>
      <c r="BL227" s="14" t="s">
        <v>7</v>
      </c>
      <c r="BM227" s="20">
        <v>149580.24</v>
      </c>
      <c r="BN227" s="14" t="s">
        <v>251</v>
      </c>
      <c r="BO227" s="20"/>
      <c r="BP227" s="21">
        <v>44713</v>
      </c>
      <c r="BQ227" s="21">
        <v>46054</v>
      </c>
      <c r="BR227" s="20">
        <v>0</v>
      </c>
      <c r="BS227" s="20">
        <v>0</v>
      </c>
      <c r="BT227" s="20">
        <v>0</v>
      </c>
    </row>
    <row r="228" spans="1:72" s="1" customFormat="1" ht="18.2" customHeight="1" x14ac:dyDescent="0.15">
      <c r="A228" s="4">
        <v>226</v>
      </c>
      <c r="B228" s="5" t="s">
        <v>27</v>
      </c>
      <c r="C228" s="5" t="s">
        <v>0</v>
      </c>
      <c r="D228" s="6">
        <v>45413</v>
      </c>
      <c r="E228" s="7" t="s">
        <v>833</v>
      </c>
      <c r="F228" s="8">
        <v>0</v>
      </c>
      <c r="G228" s="8">
        <v>0</v>
      </c>
      <c r="H228" s="9">
        <v>109420.09</v>
      </c>
      <c r="I228" s="9">
        <v>4255.2</v>
      </c>
      <c r="J228" s="9">
        <v>0</v>
      </c>
      <c r="K228" s="9">
        <v>113675.29</v>
      </c>
      <c r="L228" s="9">
        <v>4296.8999999999996</v>
      </c>
      <c r="M228" s="9">
        <v>0</v>
      </c>
      <c r="N228" s="9">
        <v>0</v>
      </c>
      <c r="O228" s="9">
        <v>4255.2</v>
      </c>
      <c r="P228" s="9">
        <v>3819.43</v>
      </c>
      <c r="Q228" s="9">
        <v>0</v>
      </c>
      <c r="R228" s="9">
        <v>0</v>
      </c>
      <c r="S228" s="9">
        <v>105600.66</v>
      </c>
      <c r="T228" s="9">
        <v>1114.02</v>
      </c>
      <c r="U228" s="9">
        <v>1072.32</v>
      </c>
      <c r="V228" s="9">
        <v>0</v>
      </c>
      <c r="W228" s="9">
        <v>1114.02</v>
      </c>
      <c r="X228" s="9">
        <v>1072.32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230</v>
      </c>
      <c r="AG228" s="9">
        <v>0</v>
      </c>
      <c r="AH228" s="9">
        <v>0</v>
      </c>
      <c r="AI228" s="9">
        <v>132.27000000000001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123.76</v>
      </c>
      <c r="AQ228" s="9">
        <v>0</v>
      </c>
      <c r="AR228" s="9">
        <v>0</v>
      </c>
      <c r="AS228" s="9">
        <v>0</v>
      </c>
      <c r="AT228" s="9">
        <v>0</v>
      </c>
      <c r="AU228" s="9">
        <f t="shared" si="3"/>
        <v>10747</v>
      </c>
      <c r="AV228" s="9">
        <v>477.47</v>
      </c>
      <c r="AW228" s="9">
        <v>0</v>
      </c>
      <c r="AX228" s="10">
        <v>22</v>
      </c>
      <c r="AY228" s="10">
        <v>45</v>
      </c>
      <c r="AZ228" s="9">
        <v>86467</v>
      </c>
      <c r="BA228" s="9">
        <v>194620.18</v>
      </c>
      <c r="BB228" s="11">
        <v>0.84309599999999996</v>
      </c>
      <c r="BC228" s="11">
        <v>0.45746280803645301</v>
      </c>
      <c r="BD228" s="11">
        <v>11.76</v>
      </c>
      <c r="BE228" s="11"/>
      <c r="BF228" s="7"/>
      <c r="BG228" s="4"/>
      <c r="BH228" s="7" t="s">
        <v>349</v>
      </c>
      <c r="BI228" s="7" t="s">
        <v>594</v>
      </c>
      <c r="BJ228" s="7" t="s">
        <v>8</v>
      </c>
      <c r="BK228" s="7" t="s">
        <v>1</v>
      </c>
      <c r="BL228" s="5" t="s">
        <v>7</v>
      </c>
      <c r="BM228" s="11">
        <v>105600.66</v>
      </c>
      <c r="BN228" s="5" t="s">
        <v>251</v>
      </c>
      <c r="BO228" s="11"/>
      <c r="BP228" s="12">
        <v>44722</v>
      </c>
      <c r="BQ228" s="12">
        <v>46091</v>
      </c>
      <c r="BR228" s="11">
        <v>0</v>
      </c>
      <c r="BS228" s="11">
        <v>0</v>
      </c>
      <c r="BT228" s="11">
        <v>230</v>
      </c>
    </row>
    <row r="229" spans="1:72" s="1" customFormat="1" ht="18.2" customHeight="1" x14ac:dyDescent="0.15">
      <c r="A229" s="13">
        <v>227</v>
      </c>
      <c r="B229" s="14" t="s">
        <v>347</v>
      </c>
      <c r="C229" s="14" t="s">
        <v>0</v>
      </c>
      <c r="D229" s="15">
        <v>45413</v>
      </c>
      <c r="E229" s="16" t="s">
        <v>834</v>
      </c>
      <c r="F229" s="17">
        <v>0</v>
      </c>
      <c r="G229" s="17">
        <v>1</v>
      </c>
      <c r="H229" s="18">
        <v>360486.71</v>
      </c>
      <c r="I229" s="18">
        <v>7401.15</v>
      </c>
      <c r="J229" s="18">
        <v>0</v>
      </c>
      <c r="K229" s="18">
        <v>367887.86</v>
      </c>
      <c r="L229" s="18">
        <v>3755.06</v>
      </c>
      <c r="M229" s="18">
        <v>0</v>
      </c>
      <c r="N229" s="18">
        <v>0</v>
      </c>
      <c r="O229" s="18">
        <v>7401.15</v>
      </c>
      <c r="P229" s="18">
        <v>3755.06</v>
      </c>
      <c r="Q229" s="18">
        <v>0</v>
      </c>
      <c r="R229" s="18">
        <v>0</v>
      </c>
      <c r="S229" s="18">
        <v>356731.65</v>
      </c>
      <c r="T229" s="18">
        <v>7174.51</v>
      </c>
      <c r="U229" s="18">
        <v>3532.77</v>
      </c>
      <c r="V229" s="18">
        <v>0</v>
      </c>
      <c r="W229" s="18">
        <v>7174.51</v>
      </c>
      <c r="X229" s="18">
        <v>3532.77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230</v>
      </c>
      <c r="AG229" s="18">
        <v>0</v>
      </c>
      <c r="AH229" s="18">
        <v>0</v>
      </c>
      <c r="AI229" s="18">
        <v>295.3</v>
      </c>
      <c r="AJ229" s="18">
        <v>0</v>
      </c>
      <c r="AK229" s="18">
        <v>0</v>
      </c>
      <c r="AL229" s="18">
        <v>0</v>
      </c>
      <c r="AM229" s="18">
        <v>230</v>
      </c>
      <c r="AN229" s="18">
        <v>0</v>
      </c>
      <c r="AO229" s="18">
        <v>0</v>
      </c>
      <c r="AP229" s="18">
        <v>590.6</v>
      </c>
      <c r="AQ229" s="18">
        <v>0</v>
      </c>
      <c r="AR229" s="18">
        <v>0</v>
      </c>
      <c r="AS229" s="18">
        <v>0</v>
      </c>
      <c r="AT229" s="18">
        <v>0</v>
      </c>
      <c r="AU229" s="18">
        <f t="shared" si="3"/>
        <v>23209.39</v>
      </c>
      <c r="AV229" s="18">
        <v>0</v>
      </c>
      <c r="AW229" s="18">
        <v>0</v>
      </c>
      <c r="AX229" s="19">
        <v>67</v>
      </c>
      <c r="AY229" s="19">
        <v>90</v>
      </c>
      <c r="AZ229" s="18">
        <v>115261.08</v>
      </c>
      <c r="BA229" s="18">
        <v>434491.9</v>
      </c>
      <c r="BB229" s="20">
        <v>0.9</v>
      </c>
      <c r="BC229" s="20">
        <v>0.73892858532000305</v>
      </c>
      <c r="BD229" s="20">
        <v>11.76</v>
      </c>
      <c r="BE229" s="20"/>
      <c r="BF229" s="16" t="s">
        <v>348</v>
      </c>
      <c r="BG229" s="13"/>
      <c r="BH229" s="16" t="s">
        <v>442</v>
      </c>
      <c r="BI229" s="16" t="s">
        <v>446</v>
      </c>
      <c r="BJ229" s="16" t="s">
        <v>8</v>
      </c>
      <c r="BK229" s="16" t="s">
        <v>1</v>
      </c>
      <c r="BL229" s="14" t="s">
        <v>7</v>
      </c>
      <c r="BM229" s="20">
        <v>356731.65</v>
      </c>
      <c r="BN229" s="14" t="s">
        <v>251</v>
      </c>
      <c r="BO229" s="20"/>
      <c r="BP229" s="21">
        <v>44722</v>
      </c>
      <c r="BQ229" s="21">
        <v>47462</v>
      </c>
      <c r="BR229" s="20">
        <v>0</v>
      </c>
      <c r="BS229" s="20">
        <v>0</v>
      </c>
      <c r="BT229" s="20">
        <v>0</v>
      </c>
    </row>
    <row r="230" spans="1:72" s="1" customFormat="1" ht="18.2" customHeight="1" x14ac:dyDescent="0.15">
      <c r="A230" s="4">
        <v>228</v>
      </c>
      <c r="B230" s="5" t="s">
        <v>347</v>
      </c>
      <c r="C230" s="5" t="s">
        <v>0</v>
      </c>
      <c r="D230" s="6">
        <v>45413</v>
      </c>
      <c r="E230" s="7" t="s">
        <v>835</v>
      </c>
      <c r="F230" s="8">
        <v>0</v>
      </c>
      <c r="G230" s="8">
        <v>0</v>
      </c>
      <c r="H230" s="9">
        <v>210811.12</v>
      </c>
      <c r="I230" s="9">
        <v>4560.79</v>
      </c>
      <c r="J230" s="9">
        <v>0</v>
      </c>
      <c r="K230" s="9">
        <v>215371.91</v>
      </c>
      <c r="L230" s="9">
        <v>4605.4799999999996</v>
      </c>
      <c r="M230" s="9">
        <v>0</v>
      </c>
      <c r="N230" s="9">
        <v>0</v>
      </c>
      <c r="O230" s="9">
        <v>4560.79</v>
      </c>
      <c r="P230" s="9">
        <v>4605.4799999999996</v>
      </c>
      <c r="Q230" s="9">
        <v>0</v>
      </c>
      <c r="R230" s="9">
        <v>0</v>
      </c>
      <c r="S230" s="9">
        <v>206205.64</v>
      </c>
      <c r="T230" s="9">
        <v>2110.64</v>
      </c>
      <c r="U230" s="9">
        <v>2065.9499999999998</v>
      </c>
      <c r="V230" s="9">
        <v>0</v>
      </c>
      <c r="W230" s="9">
        <v>2110.64</v>
      </c>
      <c r="X230" s="9">
        <v>2065.9499999999998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230</v>
      </c>
      <c r="AG230" s="9">
        <v>0</v>
      </c>
      <c r="AH230" s="9">
        <v>0</v>
      </c>
      <c r="AI230" s="9">
        <v>204.94</v>
      </c>
      <c r="AJ230" s="9">
        <v>0</v>
      </c>
      <c r="AK230" s="9">
        <v>0</v>
      </c>
      <c r="AL230" s="9">
        <v>0</v>
      </c>
      <c r="AM230" s="9">
        <v>0</v>
      </c>
      <c r="AN230" s="9">
        <v>0</v>
      </c>
      <c r="AO230" s="9">
        <v>0</v>
      </c>
      <c r="AP230" s="9">
        <v>204.94</v>
      </c>
      <c r="AQ230" s="9">
        <v>0.26</v>
      </c>
      <c r="AR230" s="9">
        <v>0</v>
      </c>
      <c r="AS230" s="9">
        <v>0</v>
      </c>
      <c r="AT230" s="9">
        <v>0</v>
      </c>
      <c r="AU230" s="9">
        <f t="shared" si="3"/>
        <v>13983</v>
      </c>
      <c r="AV230" s="9">
        <v>0</v>
      </c>
      <c r="AW230" s="9">
        <v>0</v>
      </c>
      <c r="AX230" s="10">
        <v>37</v>
      </c>
      <c r="AY230" s="10">
        <v>60</v>
      </c>
      <c r="AZ230" s="9">
        <v>79200</v>
      </c>
      <c r="BA230" s="9">
        <v>301555.96000000002</v>
      </c>
      <c r="BB230" s="11">
        <v>0.9</v>
      </c>
      <c r="BC230" s="11">
        <v>0.61542499773507997</v>
      </c>
      <c r="BD230" s="11">
        <v>11.76</v>
      </c>
      <c r="BE230" s="11"/>
      <c r="BF230" s="7"/>
      <c r="BG230" s="4"/>
      <c r="BH230" s="7" t="s">
        <v>387</v>
      </c>
      <c r="BI230" s="7" t="s">
        <v>836</v>
      </c>
      <c r="BJ230" s="7" t="s">
        <v>8</v>
      </c>
      <c r="BK230" s="7" t="s">
        <v>1</v>
      </c>
      <c r="BL230" s="5" t="s">
        <v>7</v>
      </c>
      <c r="BM230" s="11">
        <v>206205.64</v>
      </c>
      <c r="BN230" s="5" t="s">
        <v>251</v>
      </c>
      <c r="BO230" s="11"/>
      <c r="BP230" s="12">
        <v>44726</v>
      </c>
      <c r="BQ230" s="12">
        <v>46552</v>
      </c>
      <c r="BR230" s="11">
        <v>0</v>
      </c>
      <c r="BS230" s="11">
        <v>0</v>
      </c>
      <c r="BT230" s="11">
        <v>0</v>
      </c>
    </row>
    <row r="231" spans="1:72" s="1" customFormat="1" ht="18.2" customHeight="1" x14ac:dyDescent="0.15">
      <c r="A231" s="13">
        <v>229</v>
      </c>
      <c r="B231" s="14" t="s">
        <v>347</v>
      </c>
      <c r="C231" s="14" t="s">
        <v>0</v>
      </c>
      <c r="D231" s="15">
        <v>45413</v>
      </c>
      <c r="E231" s="16" t="s">
        <v>837</v>
      </c>
      <c r="F231" s="17">
        <v>0</v>
      </c>
      <c r="G231" s="17">
        <v>1</v>
      </c>
      <c r="H231" s="18">
        <v>159455.22</v>
      </c>
      <c r="I231" s="18">
        <v>6865.96</v>
      </c>
      <c r="J231" s="18">
        <v>0</v>
      </c>
      <c r="K231" s="18">
        <v>166321.18</v>
      </c>
      <c r="L231" s="18">
        <v>3483.53</v>
      </c>
      <c r="M231" s="18">
        <v>0</v>
      </c>
      <c r="N231" s="18">
        <v>0</v>
      </c>
      <c r="O231" s="18">
        <v>6865.96</v>
      </c>
      <c r="P231" s="18">
        <v>3483.53</v>
      </c>
      <c r="Q231" s="18">
        <v>0</v>
      </c>
      <c r="R231" s="18">
        <v>0</v>
      </c>
      <c r="S231" s="18">
        <v>155971.69</v>
      </c>
      <c r="T231" s="18">
        <v>2779.18</v>
      </c>
      <c r="U231" s="18">
        <v>1562.66</v>
      </c>
      <c r="V231" s="18">
        <v>0</v>
      </c>
      <c r="W231" s="18">
        <v>2779.18</v>
      </c>
      <c r="X231" s="18">
        <v>1562.66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230</v>
      </c>
      <c r="AG231" s="18">
        <v>0</v>
      </c>
      <c r="AH231" s="18">
        <v>0</v>
      </c>
      <c r="AI231" s="18">
        <v>155.03</v>
      </c>
      <c r="AJ231" s="18">
        <v>0</v>
      </c>
      <c r="AK231" s="18">
        <v>0</v>
      </c>
      <c r="AL231" s="18">
        <v>0</v>
      </c>
      <c r="AM231" s="18">
        <v>230</v>
      </c>
      <c r="AN231" s="18">
        <v>0</v>
      </c>
      <c r="AO231" s="18">
        <v>0</v>
      </c>
      <c r="AP231" s="18">
        <v>155.03</v>
      </c>
      <c r="AQ231" s="18">
        <v>238.61</v>
      </c>
      <c r="AR231" s="18">
        <v>0</v>
      </c>
      <c r="AS231" s="18">
        <v>0</v>
      </c>
      <c r="AT231" s="18">
        <v>0</v>
      </c>
      <c r="AU231" s="18">
        <f t="shared" si="3"/>
        <v>15700</v>
      </c>
      <c r="AV231" s="18">
        <v>0</v>
      </c>
      <c r="AW231" s="18">
        <v>0</v>
      </c>
      <c r="AX231" s="19">
        <v>37</v>
      </c>
      <c r="AY231" s="19">
        <v>60</v>
      </c>
      <c r="AZ231" s="18">
        <v>88000</v>
      </c>
      <c r="BA231" s="18">
        <v>228093.49</v>
      </c>
      <c r="BB231" s="20">
        <v>0.9</v>
      </c>
      <c r="BC231" s="20">
        <v>0.615425372289231</v>
      </c>
      <c r="BD231" s="20">
        <v>11.76</v>
      </c>
      <c r="BE231" s="20"/>
      <c r="BF231" s="16"/>
      <c r="BG231" s="13"/>
      <c r="BH231" s="16" t="s">
        <v>388</v>
      </c>
      <c r="BI231" s="16" t="s">
        <v>454</v>
      </c>
      <c r="BJ231" s="16" t="s">
        <v>8</v>
      </c>
      <c r="BK231" s="16" t="s">
        <v>1</v>
      </c>
      <c r="BL231" s="14" t="s">
        <v>7</v>
      </c>
      <c r="BM231" s="20">
        <v>155971.69</v>
      </c>
      <c r="BN231" s="14" t="s">
        <v>251</v>
      </c>
      <c r="BO231" s="20"/>
      <c r="BP231" s="21">
        <v>44722</v>
      </c>
      <c r="BQ231" s="21">
        <v>46548</v>
      </c>
      <c r="BR231" s="20">
        <v>0</v>
      </c>
      <c r="BS231" s="20">
        <v>0</v>
      </c>
      <c r="BT231" s="20">
        <v>0</v>
      </c>
    </row>
    <row r="232" spans="1:72" s="1" customFormat="1" ht="18.2" customHeight="1" x14ac:dyDescent="0.15">
      <c r="A232" s="4">
        <v>230</v>
      </c>
      <c r="B232" s="5" t="s">
        <v>347</v>
      </c>
      <c r="C232" s="5" t="s">
        <v>0</v>
      </c>
      <c r="D232" s="6">
        <v>45413</v>
      </c>
      <c r="E232" s="7" t="s">
        <v>838</v>
      </c>
      <c r="F232" s="8">
        <v>0</v>
      </c>
      <c r="G232" s="8">
        <v>0</v>
      </c>
      <c r="H232" s="9">
        <v>189749.23</v>
      </c>
      <c r="I232" s="9">
        <v>0</v>
      </c>
      <c r="J232" s="9">
        <v>0</v>
      </c>
      <c r="K232" s="9">
        <v>189749.23</v>
      </c>
      <c r="L232" s="9">
        <v>4148.92</v>
      </c>
      <c r="M232" s="9">
        <v>0</v>
      </c>
      <c r="N232" s="9">
        <v>0</v>
      </c>
      <c r="O232" s="9">
        <v>0</v>
      </c>
      <c r="P232" s="9">
        <v>4148.92</v>
      </c>
      <c r="Q232" s="9">
        <v>10.3</v>
      </c>
      <c r="R232" s="9">
        <v>0</v>
      </c>
      <c r="S232" s="9">
        <v>185590.01</v>
      </c>
      <c r="T232" s="9">
        <v>0</v>
      </c>
      <c r="U232" s="9">
        <v>1859.44</v>
      </c>
      <c r="V232" s="9">
        <v>0</v>
      </c>
      <c r="W232" s="9">
        <v>0</v>
      </c>
      <c r="X232" s="9">
        <v>1859.44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184.58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8.24</v>
      </c>
      <c r="AT232" s="9">
        <v>0</v>
      </c>
      <c r="AU232" s="9">
        <f t="shared" si="3"/>
        <v>6195</v>
      </c>
      <c r="AV232" s="9">
        <v>0</v>
      </c>
      <c r="AW232" s="9">
        <v>0</v>
      </c>
      <c r="AX232" s="10">
        <v>37</v>
      </c>
      <c r="AY232" s="10">
        <v>60</v>
      </c>
      <c r="AZ232" s="9">
        <v>71500</v>
      </c>
      <c r="BA232" s="9">
        <v>271584.44</v>
      </c>
      <c r="BB232" s="11">
        <v>0.9</v>
      </c>
      <c r="BC232" s="11">
        <v>0.615024222300806</v>
      </c>
      <c r="BD232" s="11">
        <v>11.76</v>
      </c>
      <c r="BE232" s="11"/>
      <c r="BF232" s="7"/>
      <c r="BG232" s="4"/>
      <c r="BH232" s="7" t="s">
        <v>349</v>
      </c>
      <c r="BI232" s="7" t="s">
        <v>350</v>
      </c>
      <c r="BJ232" s="7" t="s">
        <v>8</v>
      </c>
      <c r="BK232" s="7" t="s">
        <v>1</v>
      </c>
      <c r="BL232" s="5" t="s">
        <v>7</v>
      </c>
      <c r="BM232" s="11">
        <v>185590.01</v>
      </c>
      <c r="BN232" s="5" t="s">
        <v>251</v>
      </c>
      <c r="BO232" s="11"/>
      <c r="BP232" s="12">
        <v>44722</v>
      </c>
      <c r="BQ232" s="12">
        <v>46548</v>
      </c>
      <c r="BR232" s="11">
        <v>0</v>
      </c>
      <c r="BS232" s="11">
        <v>0</v>
      </c>
      <c r="BT232" s="11">
        <v>0</v>
      </c>
    </row>
    <row r="233" spans="1:72" s="1" customFormat="1" ht="18.2" customHeight="1" x14ac:dyDescent="0.15">
      <c r="A233" s="13">
        <v>231</v>
      </c>
      <c r="B233" s="14" t="s">
        <v>27</v>
      </c>
      <c r="C233" s="14" t="s">
        <v>0</v>
      </c>
      <c r="D233" s="15">
        <v>45413</v>
      </c>
      <c r="E233" s="16" t="s">
        <v>839</v>
      </c>
      <c r="F233" s="17">
        <v>0</v>
      </c>
      <c r="G233" s="17">
        <v>0</v>
      </c>
      <c r="H233" s="18">
        <v>462867.51</v>
      </c>
      <c r="I233" s="18">
        <v>0</v>
      </c>
      <c r="J233" s="18">
        <v>0</v>
      </c>
      <c r="K233" s="18">
        <v>462867.51</v>
      </c>
      <c r="L233" s="18">
        <v>4317.04</v>
      </c>
      <c r="M233" s="18">
        <v>0</v>
      </c>
      <c r="N233" s="18">
        <v>0</v>
      </c>
      <c r="O233" s="18">
        <v>0</v>
      </c>
      <c r="P233" s="18">
        <v>4317.04</v>
      </c>
      <c r="Q233" s="18">
        <v>765.57</v>
      </c>
      <c r="R233" s="18">
        <v>0</v>
      </c>
      <c r="S233" s="18">
        <v>457784.9</v>
      </c>
      <c r="T233" s="18">
        <v>0</v>
      </c>
      <c r="U233" s="18">
        <v>4528.6000000000004</v>
      </c>
      <c r="V233" s="18">
        <v>0</v>
      </c>
      <c r="W233" s="18">
        <v>0</v>
      </c>
      <c r="X233" s="18">
        <v>4528.6000000000004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388.79</v>
      </c>
      <c r="AJ233" s="18">
        <v>0</v>
      </c>
      <c r="AK233" s="18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  <c r="AS233" s="18">
        <v>0</v>
      </c>
      <c r="AT233" s="18">
        <v>0</v>
      </c>
      <c r="AU233" s="18">
        <f t="shared" si="3"/>
        <v>10000</v>
      </c>
      <c r="AV233" s="18">
        <v>0</v>
      </c>
      <c r="AW233" s="18">
        <v>0</v>
      </c>
      <c r="AX233" s="19">
        <v>80</v>
      </c>
      <c r="AY233" s="19">
        <v>103</v>
      </c>
      <c r="AZ233" s="18">
        <v>139010</v>
      </c>
      <c r="BA233" s="18">
        <v>572048.42000000004</v>
      </c>
      <c r="BB233" s="20">
        <v>0.89947699999999997</v>
      </c>
      <c r="BC233" s="20">
        <v>0.71981142522393504</v>
      </c>
      <c r="BD233" s="20">
        <v>11.76</v>
      </c>
      <c r="BE233" s="20"/>
      <c r="BF233" s="16"/>
      <c r="BG233" s="13"/>
      <c r="BH233" s="16" t="s">
        <v>363</v>
      </c>
      <c r="BI233" s="16" t="s">
        <v>793</v>
      </c>
      <c r="BJ233" s="16" t="s">
        <v>8</v>
      </c>
      <c r="BK233" s="16" t="s">
        <v>1</v>
      </c>
      <c r="BL233" s="14" t="s">
        <v>7</v>
      </c>
      <c r="BM233" s="20">
        <v>457784.9</v>
      </c>
      <c r="BN233" s="14" t="s">
        <v>251</v>
      </c>
      <c r="BO233" s="20"/>
      <c r="BP233" s="21">
        <v>44734</v>
      </c>
      <c r="BQ233" s="21">
        <v>47870</v>
      </c>
      <c r="BR233" s="20">
        <v>0</v>
      </c>
      <c r="BS233" s="20">
        <v>0</v>
      </c>
      <c r="BT233" s="20">
        <v>0</v>
      </c>
    </row>
    <row r="234" spans="1:72" s="1" customFormat="1" ht="18.2" customHeight="1" x14ac:dyDescent="0.15">
      <c r="A234" s="4">
        <v>232</v>
      </c>
      <c r="B234" s="5" t="s">
        <v>347</v>
      </c>
      <c r="C234" s="5" t="s">
        <v>0</v>
      </c>
      <c r="D234" s="6">
        <v>45413</v>
      </c>
      <c r="E234" s="7" t="s">
        <v>840</v>
      </c>
      <c r="F234" s="5" t="s">
        <v>355</v>
      </c>
      <c r="G234" s="8">
        <v>2</v>
      </c>
      <c r="H234" s="9">
        <v>396.28</v>
      </c>
      <c r="I234" s="9">
        <v>49179.28</v>
      </c>
      <c r="J234" s="9">
        <v>0</v>
      </c>
      <c r="K234" s="9">
        <v>49575.56</v>
      </c>
      <c r="L234" s="9">
        <v>396.28</v>
      </c>
      <c r="M234" s="9">
        <v>0</v>
      </c>
      <c r="N234" s="9">
        <v>0</v>
      </c>
      <c r="O234" s="9">
        <v>49179.28</v>
      </c>
      <c r="P234" s="9">
        <v>396.28</v>
      </c>
      <c r="Q234" s="9">
        <v>0</v>
      </c>
      <c r="R234" s="9">
        <v>0</v>
      </c>
      <c r="S234" s="9">
        <v>0</v>
      </c>
      <c r="T234" s="9">
        <v>512.20000000000005</v>
      </c>
      <c r="U234" s="9">
        <v>3.88</v>
      </c>
      <c r="V234" s="9">
        <v>0</v>
      </c>
      <c r="W234" s="9">
        <v>512.20000000000005</v>
      </c>
      <c r="X234" s="9">
        <v>3.88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230</v>
      </c>
      <c r="AG234" s="9">
        <v>0</v>
      </c>
      <c r="AH234" s="9">
        <v>0</v>
      </c>
      <c r="AI234" s="9">
        <v>534.11</v>
      </c>
      <c r="AJ234" s="9">
        <v>0</v>
      </c>
      <c r="AK234" s="9">
        <v>0</v>
      </c>
      <c r="AL234" s="9">
        <v>0</v>
      </c>
      <c r="AM234" s="9">
        <v>460</v>
      </c>
      <c r="AN234" s="9">
        <v>0</v>
      </c>
      <c r="AO234" s="9">
        <v>0</v>
      </c>
      <c r="AP234" s="9">
        <v>1068.22</v>
      </c>
      <c r="AQ234" s="9">
        <v>0</v>
      </c>
      <c r="AR234" s="9">
        <v>0.03</v>
      </c>
      <c r="AS234" s="9">
        <v>0</v>
      </c>
      <c r="AT234" s="9">
        <v>0</v>
      </c>
      <c r="AU234" s="9">
        <f t="shared" si="3"/>
        <v>52384</v>
      </c>
      <c r="AV234" s="9">
        <v>0</v>
      </c>
      <c r="AW234" s="9">
        <v>0</v>
      </c>
      <c r="AX234" s="10">
        <v>37</v>
      </c>
      <c r="AY234" s="10">
        <v>60</v>
      </c>
      <c r="AZ234" s="9">
        <v>204831.65</v>
      </c>
      <c r="BA234" s="9">
        <v>785858.44</v>
      </c>
      <c r="BB234" s="11">
        <v>0.9</v>
      </c>
      <c r="BC234" s="11">
        <v>0</v>
      </c>
      <c r="BD234" s="11">
        <v>11.76</v>
      </c>
      <c r="BE234" s="11"/>
      <c r="BF234" s="7"/>
      <c r="BG234" s="4"/>
      <c r="BH234" s="7" t="s">
        <v>461</v>
      </c>
      <c r="BI234" s="7" t="s">
        <v>841</v>
      </c>
      <c r="BJ234" s="7" t="s">
        <v>8</v>
      </c>
      <c r="BK234" s="7" t="s">
        <v>1</v>
      </c>
      <c r="BL234" s="5" t="s">
        <v>7</v>
      </c>
      <c r="BM234" s="11">
        <v>0</v>
      </c>
      <c r="BN234" s="5" t="s">
        <v>251</v>
      </c>
      <c r="BO234" s="11"/>
      <c r="BP234" s="12">
        <v>44734</v>
      </c>
      <c r="BQ234" s="12">
        <v>46560</v>
      </c>
      <c r="BR234" s="11">
        <v>0</v>
      </c>
      <c r="BS234" s="11">
        <v>0</v>
      </c>
      <c r="BT234" s="11">
        <v>0</v>
      </c>
    </row>
    <row r="235" spans="1:72" s="1" customFormat="1" ht="18.2" customHeight="1" x14ac:dyDescent="0.15">
      <c r="A235" s="13">
        <v>233</v>
      </c>
      <c r="B235" s="14" t="s">
        <v>347</v>
      </c>
      <c r="C235" s="14" t="s">
        <v>0</v>
      </c>
      <c r="D235" s="15">
        <v>45413</v>
      </c>
      <c r="E235" s="16" t="s">
        <v>849</v>
      </c>
      <c r="F235" s="17">
        <v>7</v>
      </c>
      <c r="G235" s="17">
        <v>6</v>
      </c>
      <c r="H235" s="18">
        <v>279175.76</v>
      </c>
      <c r="I235" s="18">
        <v>38053.85</v>
      </c>
      <c r="J235" s="18">
        <v>0</v>
      </c>
      <c r="K235" s="18">
        <v>317229.61</v>
      </c>
      <c r="L235" s="18">
        <v>5911.92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317229.61</v>
      </c>
      <c r="T235" s="18">
        <v>17653.14</v>
      </c>
      <c r="U235" s="18">
        <v>2735.92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20389.060000000001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f t="shared" si="3"/>
        <v>0</v>
      </c>
      <c r="AV235" s="18">
        <v>43965.77</v>
      </c>
      <c r="AW235" s="18">
        <v>20389.060000000001</v>
      </c>
      <c r="AX235" s="19">
        <v>38</v>
      </c>
      <c r="AY235" s="19">
        <v>60</v>
      </c>
      <c r="AZ235" s="18">
        <v>353999</v>
      </c>
      <c r="BA235" s="18">
        <v>390891.83</v>
      </c>
      <c r="BB235" s="20">
        <v>0.9</v>
      </c>
      <c r="BC235" s="20">
        <v>0.73039809760157903</v>
      </c>
      <c r="BD235" s="20">
        <v>13.91</v>
      </c>
      <c r="BE235" s="20"/>
      <c r="BF235" s="16"/>
      <c r="BG235" s="13"/>
      <c r="BH235" s="16" t="s">
        <v>388</v>
      </c>
      <c r="BI235" s="16" t="s">
        <v>60</v>
      </c>
      <c r="BJ235" s="16" t="s">
        <v>8</v>
      </c>
      <c r="BK235" s="16" t="s">
        <v>352</v>
      </c>
      <c r="BL235" s="14" t="s">
        <v>7</v>
      </c>
      <c r="BM235" s="20">
        <v>317229.61</v>
      </c>
      <c r="BN235" s="14" t="s">
        <v>251</v>
      </c>
      <c r="BO235" s="20"/>
      <c r="BP235" s="21">
        <v>44754</v>
      </c>
      <c r="BQ235" s="21">
        <v>46580</v>
      </c>
      <c r="BR235" s="20">
        <v>3469.69</v>
      </c>
      <c r="BS235" s="20">
        <v>0</v>
      </c>
      <c r="BT235" s="20">
        <v>230</v>
      </c>
    </row>
    <row r="236" spans="1:72" s="1" customFormat="1" ht="18.2" customHeight="1" x14ac:dyDescent="0.15">
      <c r="A236" s="4">
        <v>234</v>
      </c>
      <c r="B236" s="5" t="s">
        <v>347</v>
      </c>
      <c r="C236" s="5" t="s">
        <v>0</v>
      </c>
      <c r="D236" s="6">
        <v>45413</v>
      </c>
      <c r="E236" s="7" t="s">
        <v>843</v>
      </c>
      <c r="F236" s="8">
        <v>1</v>
      </c>
      <c r="G236" s="8">
        <v>0</v>
      </c>
      <c r="H236" s="9">
        <v>264254.01</v>
      </c>
      <c r="I236" s="9">
        <v>1704.65</v>
      </c>
      <c r="J236" s="9">
        <v>0</v>
      </c>
      <c r="K236" s="9">
        <v>265958.65999999997</v>
      </c>
      <c r="L236" s="9">
        <v>1592.63</v>
      </c>
      <c r="M236" s="9">
        <v>0</v>
      </c>
      <c r="N236" s="9">
        <v>0</v>
      </c>
      <c r="O236" s="9">
        <v>1347.8</v>
      </c>
      <c r="P236" s="9">
        <v>0</v>
      </c>
      <c r="Q236" s="9">
        <v>0</v>
      </c>
      <c r="R236" s="9">
        <v>0</v>
      </c>
      <c r="S236" s="9">
        <v>264610.86</v>
      </c>
      <c r="T236" s="9">
        <v>2605.15</v>
      </c>
      <c r="U236" s="9">
        <v>2589.69</v>
      </c>
      <c r="V236" s="9">
        <v>0</v>
      </c>
      <c r="W236" s="9">
        <v>2605.15</v>
      </c>
      <c r="X236" s="9">
        <v>0</v>
      </c>
      <c r="Y236" s="9">
        <v>0</v>
      </c>
      <c r="Z236" s="9">
        <v>0</v>
      </c>
      <c r="AA236" s="9">
        <v>2589.69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0</v>
      </c>
      <c r="AK236" s="9">
        <v>0</v>
      </c>
      <c r="AL236" s="9">
        <v>0</v>
      </c>
      <c r="AM236" s="9">
        <v>230</v>
      </c>
      <c r="AN236" s="9">
        <v>0</v>
      </c>
      <c r="AO236" s="9">
        <v>0</v>
      </c>
      <c r="AP236" s="9">
        <v>200.05</v>
      </c>
      <c r="AQ236" s="9">
        <v>0</v>
      </c>
      <c r="AR236" s="9">
        <v>0</v>
      </c>
      <c r="AS236" s="9">
        <v>0</v>
      </c>
      <c r="AT236" s="9">
        <v>0</v>
      </c>
      <c r="AU236" s="9">
        <f t="shared" si="3"/>
        <v>4383</v>
      </c>
      <c r="AV236" s="9">
        <v>1949.48</v>
      </c>
      <c r="AW236" s="9">
        <v>2589.69</v>
      </c>
      <c r="AX236" s="10">
        <v>98</v>
      </c>
      <c r="AY236" s="10">
        <v>120</v>
      </c>
      <c r="AZ236" s="9">
        <v>210380.53</v>
      </c>
      <c r="BA236" s="9">
        <v>294349.55</v>
      </c>
      <c r="BB236" s="11">
        <v>0.91</v>
      </c>
      <c r="BC236" s="11">
        <v>0.81806098429571195</v>
      </c>
      <c r="BD236" s="11">
        <v>13.72</v>
      </c>
      <c r="BE236" s="11"/>
      <c r="BF236" s="7"/>
      <c r="BG236" s="4"/>
      <c r="BH236" s="7" t="s">
        <v>383</v>
      </c>
      <c r="BI236" s="7" t="s">
        <v>135</v>
      </c>
      <c r="BJ236" s="7" t="s">
        <v>8</v>
      </c>
      <c r="BK236" s="7" t="s">
        <v>354</v>
      </c>
      <c r="BL236" s="5" t="s">
        <v>7</v>
      </c>
      <c r="BM236" s="11">
        <v>264610.86</v>
      </c>
      <c r="BN236" s="5" t="s">
        <v>251</v>
      </c>
      <c r="BO236" s="11"/>
      <c r="BP236" s="12">
        <v>44753</v>
      </c>
      <c r="BQ236" s="12">
        <v>48406</v>
      </c>
      <c r="BR236" s="11">
        <v>430.05</v>
      </c>
      <c r="BS236" s="11">
        <v>0</v>
      </c>
      <c r="BT236" s="11">
        <v>230</v>
      </c>
    </row>
    <row r="237" spans="1:72" s="1" customFormat="1" ht="18.2" customHeight="1" x14ac:dyDescent="0.15">
      <c r="A237" s="13">
        <v>235</v>
      </c>
      <c r="B237" s="14" t="s">
        <v>347</v>
      </c>
      <c r="C237" s="14" t="s">
        <v>0</v>
      </c>
      <c r="D237" s="15">
        <v>45413</v>
      </c>
      <c r="E237" s="16" t="s">
        <v>844</v>
      </c>
      <c r="F237" s="17">
        <v>0</v>
      </c>
      <c r="G237" s="17">
        <v>0</v>
      </c>
      <c r="H237" s="18">
        <v>169034.82</v>
      </c>
      <c r="I237" s="18">
        <v>3739.25</v>
      </c>
      <c r="J237" s="18">
        <v>0</v>
      </c>
      <c r="K237" s="18">
        <v>172774.07</v>
      </c>
      <c r="L237" s="18">
        <v>3775.9</v>
      </c>
      <c r="M237" s="18">
        <v>0</v>
      </c>
      <c r="N237" s="18">
        <v>0</v>
      </c>
      <c r="O237" s="18">
        <v>3739.25</v>
      </c>
      <c r="P237" s="18">
        <v>3775.9</v>
      </c>
      <c r="Q237" s="18">
        <v>0</v>
      </c>
      <c r="R237" s="18">
        <v>0</v>
      </c>
      <c r="S237" s="18">
        <v>165258.92000000001</v>
      </c>
      <c r="T237" s="18">
        <v>1693.19</v>
      </c>
      <c r="U237" s="18">
        <v>1656.54</v>
      </c>
      <c r="V237" s="18">
        <v>0</v>
      </c>
      <c r="W237" s="18">
        <v>1693.19</v>
      </c>
      <c r="X237" s="18">
        <v>1656.54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166.89</v>
      </c>
      <c r="AJ237" s="18">
        <v>0</v>
      </c>
      <c r="AK237" s="18">
        <v>0</v>
      </c>
      <c r="AL237" s="18">
        <v>0</v>
      </c>
      <c r="AM237" s="18">
        <v>0</v>
      </c>
      <c r="AN237" s="18">
        <v>0</v>
      </c>
      <c r="AO237" s="18">
        <v>0</v>
      </c>
      <c r="AP237" s="18">
        <v>160.19</v>
      </c>
      <c r="AQ237" s="18">
        <v>208.04</v>
      </c>
      <c r="AR237" s="18">
        <v>0</v>
      </c>
      <c r="AS237" s="18">
        <v>0</v>
      </c>
      <c r="AT237" s="18">
        <v>0</v>
      </c>
      <c r="AU237" s="18">
        <f t="shared" si="3"/>
        <v>11400</v>
      </c>
      <c r="AV237" s="18">
        <v>0</v>
      </c>
      <c r="AW237" s="18">
        <v>0</v>
      </c>
      <c r="AX237" s="19">
        <v>38</v>
      </c>
      <c r="AY237" s="19">
        <v>60</v>
      </c>
      <c r="AZ237" s="18">
        <v>204117.49</v>
      </c>
      <c r="BA237" s="18">
        <v>245552.21</v>
      </c>
      <c r="BB237" s="20">
        <v>0.9</v>
      </c>
      <c r="BC237" s="20">
        <v>0.60570836646104698</v>
      </c>
      <c r="BD237" s="20">
        <v>13.91</v>
      </c>
      <c r="BE237" s="20"/>
      <c r="BF237" s="16"/>
      <c r="BG237" s="13"/>
      <c r="BH237" s="16" t="s">
        <v>349</v>
      </c>
      <c r="BI237" s="16" t="s">
        <v>851</v>
      </c>
      <c r="BJ237" s="16" t="s">
        <v>8</v>
      </c>
      <c r="BK237" s="16" t="s">
        <v>1</v>
      </c>
      <c r="BL237" s="14" t="s">
        <v>7</v>
      </c>
      <c r="BM237" s="20">
        <v>165258.92000000001</v>
      </c>
      <c r="BN237" s="14" t="s">
        <v>251</v>
      </c>
      <c r="BO237" s="20"/>
      <c r="BP237" s="21">
        <v>44757</v>
      </c>
      <c r="BQ237" s="21">
        <v>46583</v>
      </c>
      <c r="BR237" s="20">
        <v>230</v>
      </c>
      <c r="BS237" s="20">
        <v>0</v>
      </c>
      <c r="BT237" s="20">
        <v>0</v>
      </c>
    </row>
    <row r="238" spans="1:72" s="1" customFormat="1" ht="18.2" customHeight="1" x14ac:dyDescent="0.15">
      <c r="A238" s="4">
        <v>236</v>
      </c>
      <c r="B238" s="5" t="s">
        <v>27</v>
      </c>
      <c r="C238" s="5" t="s">
        <v>0</v>
      </c>
      <c r="D238" s="6">
        <v>45413</v>
      </c>
      <c r="E238" s="7" t="s">
        <v>846</v>
      </c>
      <c r="F238" s="8">
        <v>1</v>
      </c>
      <c r="G238" s="8">
        <v>0</v>
      </c>
      <c r="H238" s="9">
        <v>78827.27</v>
      </c>
      <c r="I238" s="9">
        <v>1652.76</v>
      </c>
      <c r="J238" s="9">
        <v>0</v>
      </c>
      <c r="K238" s="9">
        <v>80480.03</v>
      </c>
      <c r="L238" s="9">
        <v>1668.96</v>
      </c>
      <c r="M238" s="9">
        <v>0</v>
      </c>
      <c r="N238" s="9">
        <v>0</v>
      </c>
      <c r="O238" s="9">
        <v>1424.77</v>
      </c>
      <c r="P238" s="9">
        <v>0</v>
      </c>
      <c r="Q238" s="9">
        <v>0</v>
      </c>
      <c r="R238" s="9">
        <v>0</v>
      </c>
      <c r="S238" s="9">
        <v>79055.259999999995</v>
      </c>
      <c r="T238" s="9">
        <v>788.56</v>
      </c>
      <c r="U238" s="9">
        <v>772.36</v>
      </c>
      <c r="V238" s="9">
        <v>0</v>
      </c>
      <c r="W238" s="9">
        <v>788.56</v>
      </c>
      <c r="X238" s="9">
        <v>0</v>
      </c>
      <c r="Y238" s="9">
        <v>0</v>
      </c>
      <c r="Z238" s="9">
        <v>0</v>
      </c>
      <c r="AA238" s="9">
        <v>772.36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0</v>
      </c>
      <c r="AL238" s="9">
        <v>0</v>
      </c>
      <c r="AM238" s="9">
        <v>228.67</v>
      </c>
      <c r="AN238" s="9">
        <v>0</v>
      </c>
      <c r="AO238" s="9">
        <v>0</v>
      </c>
      <c r="AP238" s="9">
        <v>75</v>
      </c>
      <c r="AQ238" s="9">
        <v>0</v>
      </c>
      <c r="AR238" s="9">
        <v>0</v>
      </c>
      <c r="AS238" s="9">
        <v>0</v>
      </c>
      <c r="AT238" s="9">
        <v>0</v>
      </c>
      <c r="AU238" s="9">
        <f t="shared" si="3"/>
        <v>2517</v>
      </c>
      <c r="AV238" s="9">
        <v>1896.95</v>
      </c>
      <c r="AW238" s="9">
        <v>772.36</v>
      </c>
      <c r="AX238" s="10">
        <v>38</v>
      </c>
      <c r="AY238" s="10">
        <v>60</v>
      </c>
      <c r="AZ238" s="9">
        <v>335003.88</v>
      </c>
      <c r="BA238" s="9">
        <v>110350.47</v>
      </c>
      <c r="BB238" s="11">
        <v>0.9</v>
      </c>
      <c r="BC238" s="11">
        <v>0.64476149489893397</v>
      </c>
      <c r="BD238" s="11">
        <v>13.91</v>
      </c>
      <c r="BE238" s="11"/>
      <c r="BF238" s="7"/>
      <c r="BG238" s="4"/>
      <c r="BH238" s="7" t="s">
        <v>349</v>
      </c>
      <c r="BI238" s="7" t="s">
        <v>31</v>
      </c>
      <c r="BJ238" s="7" t="s">
        <v>8</v>
      </c>
      <c r="BK238" s="7" t="s">
        <v>354</v>
      </c>
      <c r="BL238" s="5" t="s">
        <v>7</v>
      </c>
      <c r="BM238" s="11">
        <v>79055.259999999995</v>
      </c>
      <c r="BN238" s="5" t="s">
        <v>251</v>
      </c>
      <c r="BO238" s="11"/>
      <c r="BP238" s="12">
        <v>44754</v>
      </c>
      <c r="BQ238" s="12">
        <v>46580</v>
      </c>
      <c r="BR238" s="11">
        <v>305</v>
      </c>
      <c r="BS238" s="11">
        <v>0</v>
      </c>
      <c r="BT238" s="11">
        <v>230</v>
      </c>
    </row>
    <row r="239" spans="1:72" s="1" customFormat="1" ht="18.2" customHeight="1" x14ac:dyDescent="0.15">
      <c r="A239" s="13">
        <v>237</v>
      </c>
      <c r="B239" s="14" t="s">
        <v>27</v>
      </c>
      <c r="C239" s="14" t="s">
        <v>0</v>
      </c>
      <c r="D239" s="15">
        <v>45413</v>
      </c>
      <c r="E239" s="16" t="s">
        <v>847</v>
      </c>
      <c r="F239" s="17">
        <v>0</v>
      </c>
      <c r="G239" s="17">
        <v>0</v>
      </c>
      <c r="H239" s="18">
        <v>385980.67</v>
      </c>
      <c r="I239" s="18">
        <v>0</v>
      </c>
      <c r="J239" s="18">
        <v>0</v>
      </c>
      <c r="K239" s="18">
        <v>385980.67</v>
      </c>
      <c r="L239" s="18">
        <v>3514.14</v>
      </c>
      <c r="M239" s="18">
        <v>0</v>
      </c>
      <c r="N239" s="18">
        <v>0</v>
      </c>
      <c r="O239" s="18">
        <v>0</v>
      </c>
      <c r="P239" s="18">
        <v>3514.14</v>
      </c>
      <c r="Q239" s="18">
        <v>11.48</v>
      </c>
      <c r="R239" s="18">
        <v>0</v>
      </c>
      <c r="S239" s="18">
        <v>382455.05</v>
      </c>
      <c r="T239" s="18">
        <v>0</v>
      </c>
      <c r="U239" s="18">
        <v>3782.5</v>
      </c>
      <c r="V239" s="18">
        <v>0</v>
      </c>
      <c r="W239" s="18">
        <v>0</v>
      </c>
      <c r="X239" s="18">
        <v>3782.5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307.62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  <c r="AS239" s="18">
        <v>5.74</v>
      </c>
      <c r="AT239" s="18">
        <v>0</v>
      </c>
      <c r="AU239" s="18">
        <f t="shared" si="3"/>
        <v>7610</v>
      </c>
      <c r="AV239" s="18">
        <v>0</v>
      </c>
      <c r="AW239" s="18">
        <v>0</v>
      </c>
      <c r="AX239" s="19">
        <v>74</v>
      </c>
      <c r="AY239" s="19">
        <v>96</v>
      </c>
      <c r="AZ239" s="18">
        <v>408044.78</v>
      </c>
      <c r="BA239" s="18">
        <v>452609.4</v>
      </c>
      <c r="BB239" s="20">
        <v>0.9</v>
      </c>
      <c r="BC239" s="20">
        <v>0.76050021276624002</v>
      </c>
      <c r="BD239" s="20">
        <v>13.79</v>
      </c>
      <c r="BE239" s="20"/>
      <c r="BF239" s="16" t="s">
        <v>362</v>
      </c>
      <c r="BG239" s="13"/>
      <c r="BH239" s="16" t="s">
        <v>391</v>
      </c>
      <c r="BI239" s="16" t="s">
        <v>850</v>
      </c>
      <c r="BJ239" s="16" t="s">
        <v>8</v>
      </c>
      <c r="BK239" s="16" t="s">
        <v>1</v>
      </c>
      <c r="BL239" s="14" t="s">
        <v>7</v>
      </c>
      <c r="BM239" s="20">
        <v>382455.05</v>
      </c>
      <c r="BN239" s="14" t="s">
        <v>251</v>
      </c>
      <c r="BO239" s="20"/>
      <c r="BP239" s="21">
        <v>44754</v>
      </c>
      <c r="BQ239" s="21">
        <v>47676</v>
      </c>
      <c r="BR239" s="20">
        <v>0</v>
      </c>
      <c r="BS239" s="20">
        <v>0</v>
      </c>
      <c r="BT239" s="20">
        <v>0</v>
      </c>
    </row>
    <row r="240" spans="1:72" s="1" customFormat="1" ht="18.2" customHeight="1" x14ac:dyDescent="0.15">
      <c r="A240" s="4">
        <v>238</v>
      </c>
      <c r="B240" s="5" t="s">
        <v>347</v>
      </c>
      <c r="C240" s="5" t="s">
        <v>0</v>
      </c>
      <c r="D240" s="6">
        <v>45413</v>
      </c>
      <c r="E240" s="7" t="s">
        <v>848</v>
      </c>
      <c r="F240" s="8">
        <v>0</v>
      </c>
      <c r="G240" s="8">
        <v>0</v>
      </c>
      <c r="H240" s="9">
        <v>203746.74</v>
      </c>
      <c r="I240" s="9">
        <v>0</v>
      </c>
      <c r="J240" s="9">
        <v>0</v>
      </c>
      <c r="K240" s="9">
        <v>203746.74</v>
      </c>
      <c r="L240" s="9">
        <v>4515.3999999999996</v>
      </c>
      <c r="M240" s="9">
        <v>0</v>
      </c>
      <c r="N240" s="9">
        <v>0</v>
      </c>
      <c r="O240" s="9">
        <v>0</v>
      </c>
      <c r="P240" s="9">
        <v>4515.3999999999996</v>
      </c>
      <c r="Q240" s="9">
        <v>0</v>
      </c>
      <c r="R240" s="9">
        <v>0</v>
      </c>
      <c r="S240" s="9">
        <v>199231.34</v>
      </c>
      <c r="T240" s="9">
        <v>0</v>
      </c>
      <c r="U240" s="9">
        <v>1996.72</v>
      </c>
      <c r="V240" s="9">
        <v>0</v>
      </c>
      <c r="W240" s="9">
        <v>0</v>
      </c>
      <c r="X240" s="9">
        <v>1996.72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200.05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f t="shared" si="3"/>
        <v>6712.17</v>
      </c>
      <c r="AV240" s="9">
        <v>0</v>
      </c>
      <c r="AW240" s="9">
        <v>0</v>
      </c>
      <c r="AX240" s="10">
        <v>38</v>
      </c>
      <c r="AY240" s="10">
        <v>60</v>
      </c>
      <c r="AZ240" s="9">
        <v>212594.74</v>
      </c>
      <c r="BA240" s="9">
        <v>294354.96999999997</v>
      </c>
      <c r="BB240" s="11">
        <v>0.9</v>
      </c>
      <c r="BC240" s="11">
        <v>0.60915637334066397</v>
      </c>
      <c r="BD240" s="11">
        <v>13.91</v>
      </c>
      <c r="BE240" s="11"/>
      <c r="BF240" s="7"/>
      <c r="BG240" s="4"/>
      <c r="BH240" s="7" t="s">
        <v>383</v>
      </c>
      <c r="BI240" s="7" t="s">
        <v>135</v>
      </c>
      <c r="BJ240" s="7" t="s">
        <v>8</v>
      </c>
      <c r="BK240" s="7" t="s">
        <v>1</v>
      </c>
      <c r="BL240" s="5" t="s">
        <v>7</v>
      </c>
      <c r="BM240" s="11">
        <v>199231.34</v>
      </c>
      <c r="BN240" s="5" t="s">
        <v>251</v>
      </c>
      <c r="BO240" s="11"/>
      <c r="BP240" s="12">
        <v>44761</v>
      </c>
      <c r="BQ240" s="12">
        <v>46587</v>
      </c>
      <c r="BR240" s="11">
        <v>0</v>
      </c>
      <c r="BS240" s="11">
        <v>0</v>
      </c>
      <c r="BT240" s="11">
        <v>0</v>
      </c>
    </row>
    <row r="241" spans="1:72" s="1" customFormat="1" ht="18.2" customHeight="1" x14ac:dyDescent="0.15">
      <c r="A241" s="13">
        <v>239</v>
      </c>
      <c r="B241" s="14" t="s">
        <v>94</v>
      </c>
      <c r="C241" s="14" t="s">
        <v>0</v>
      </c>
      <c r="D241" s="15">
        <v>45413</v>
      </c>
      <c r="E241" s="16" t="s">
        <v>845</v>
      </c>
      <c r="F241" s="17">
        <v>0</v>
      </c>
      <c r="G241" s="17">
        <v>0</v>
      </c>
      <c r="H241" s="18">
        <v>269326.62</v>
      </c>
      <c r="I241" s="18">
        <v>0</v>
      </c>
      <c r="J241" s="18">
        <v>0</v>
      </c>
      <c r="K241" s="18">
        <v>269326.62</v>
      </c>
      <c r="L241" s="18">
        <v>1623.21</v>
      </c>
      <c r="M241" s="18">
        <v>0</v>
      </c>
      <c r="N241" s="18">
        <v>0</v>
      </c>
      <c r="O241" s="18">
        <v>0</v>
      </c>
      <c r="P241" s="18">
        <v>1623.21</v>
      </c>
      <c r="Q241" s="18">
        <v>0</v>
      </c>
      <c r="R241" s="18">
        <v>0</v>
      </c>
      <c r="S241" s="18">
        <v>267703.40999999997</v>
      </c>
      <c r="T241" s="18">
        <v>0</v>
      </c>
      <c r="U241" s="18">
        <v>2639.4</v>
      </c>
      <c r="V241" s="18">
        <v>0</v>
      </c>
      <c r="W241" s="18">
        <v>0</v>
      </c>
      <c r="X241" s="18">
        <v>2639.4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203.89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0.5</v>
      </c>
      <c r="AR241" s="18">
        <v>0</v>
      </c>
      <c r="AS241" s="18">
        <v>0</v>
      </c>
      <c r="AT241" s="18">
        <v>0</v>
      </c>
      <c r="AU241" s="18">
        <f t="shared" si="3"/>
        <v>4467</v>
      </c>
      <c r="AV241" s="18">
        <v>0</v>
      </c>
      <c r="AW241" s="18">
        <v>0</v>
      </c>
      <c r="AX241" s="19">
        <v>98</v>
      </c>
      <c r="AY241" s="19">
        <v>120</v>
      </c>
      <c r="AZ241" s="18">
        <v>433000</v>
      </c>
      <c r="BA241" s="18">
        <v>300000</v>
      </c>
      <c r="BB241" s="20">
        <v>0.83</v>
      </c>
      <c r="BC241" s="20">
        <v>0.74064610099999995</v>
      </c>
      <c r="BD241" s="20">
        <v>13.72</v>
      </c>
      <c r="BE241" s="20"/>
      <c r="BF241" s="16" t="s">
        <v>348</v>
      </c>
      <c r="BG241" s="13"/>
      <c r="BH241" s="16" t="s">
        <v>493</v>
      </c>
      <c r="BI241" s="16" t="s">
        <v>97</v>
      </c>
      <c r="BJ241" s="16" t="s">
        <v>8</v>
      </c>
      <c r="BK241" s="16" t="s">
        <v>1</v>
      </c>
      <c r="BL241" s="14" t="s">
        <v>7</v>
      </c>
      <c r="BM241" s="20">
        <v>267703.40999999997</v>
      </c>
      <c r="BN241" s="14" t="s">
        <v>251</v>
      </c>
      <c r="BO241" s="20"/>
      <c r="BP241" s="21">
        <v>44763</v>
      </c>
      <c r="BQ241" s="21">
        <v>48416</v>
      </c>
      <c r="BR241" s="20">
        <v>0</v>
      </c>
      <c r="BS241" s="20">
        <v>0</v>
      </c>
      <c r="BT241" s="20">
        <v>0</v>
      </c>
    </row>
    <row r="242" spans="1:72" s="1" customFormat="1" ht="18.2" customHeight="1" x14ac:dyDescent="0.15">
      <c r="A242" s="4">
        <v>240</v>
      </c>
      <c r="B242" s="5" t="s">
        <v>347</v>
      </c>
      <c r="C242" s="5" t="s">
        <v>0</v>
      </c>
      <c r="D242" s="6">
        <v>45413</v>
      </c>
      <c r="E242" s="7" t="s">
        <v>852</v>
      </c>
      <c r="F242" s="8">
        <v>0</v>
      </c>
      <c r="G242" s="8">
        <v>0</v>
      </c>
      <c r="H242" s="9">
        <v>288794.78999999998</v>
      </c>
      <c r="I242" s="9">
        <v>0</v>
      </c>
      <c r="J242" s="9">
        <v>0</v>
      </c>
      <c r="K242" s="9">
        <v>288794.78999999998</v>
      </c>
      <c r="L242" s="9">
        <v>1724.62</v>
      </c>
      <c r="M242" s="9">
        <v>0</v>
      </c>
      <c r="N242" s="9">
        <v>0</v>
      </c>
      <c r="O242" s="9">
        <v>0</v>
      </c>
      <c r="P242" s="9">
        <v>1724.62</v>
      </c>
      <c r="Q242" s="9">
        <v>27.61</v>
      </c>
      <c r="R242" s="9">
        <v>0</v>
      </c>
      <c r="S242" s="9">
        <v>287042.56</v>
      </c>
      <c r="T242" s="9">
        <v>0</v>
      </c>
      <c r="U242" s="9">
        <v>2829.92</v>
      </c>
      <c r="V242" s="9">
        <v>0</v>
      </c>
      <c r="W242" s="9">
        <v>0</v>
      </c>
      <c r="X242" s="9">
        <v>2829.92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217.85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0</v>
      </c>
      <c r="AT242" s="9">
        <v>0</v>
      </c>
      <c r="AU242" s="9">
        <f t="shared" si="3"/>
        <v>4800</v>
      </c>
      <c r="AV242" s="9">
        <v>0</v>
      </c>
      <c r="AW242" s="9">
        <v>0</v>
      </c>
      <c r="AX242" s="10">
        <v>99</v>
      </c>
      <c r="AY242" s="10">
        <v>120</v>
      </c>
      <c r="AZ242" s="9">
        <v>84240.17</v>
      </c>
      <c r="BA242" s="9">
        <v>320545.90999999997</v>
      </c>
      <c r="BB242" s="11">
        <v>0.89</v>
      </c>
      <c r="BC242" s="11">
        <v>0.79697750128834899</v>
      </c>
      <c r="BD242" s="11">
        <v>11.76</v>
      </c>
      <c r="BE242" s="11"/>
      <c r="BF242" s="7"/>
      <c r="BG242" s="4"/>
      <c r="BH242" s="7" t="s">
        <v>461</v>
      </c>
      <c r="BI242" s="7" t="s">
        <v>462</v>
      </c>
      <c r="BJ242" s="7" t="s">
        <v>8</v>
      </c>
      <c r="BK242" s="7" t="s">
        <v>1</v>
      </c>
      <c r="BL242" s="5" t="s">
        <v>7</v>
      </c>
      <c r="BM242" s="11">
        <v>287042.56</v>
      </c>
      <c r="BN242" s="5" t="s">
        <v>251</v>
      </c>
      <c r="BO242" s="11"/>
      <c r="BP242" s="12">
        <v>44782</v>
      </c>
      <c r="BQ242" s="12">
        <v>48435</v>
      </c>
      <c r="BR242" s="11">
        <v>0</v>
      </c>
      <c r="BS242" s="11">
        <v>0</v>
      </c>
      <c r="BT242" s="11">
        <v>0</v>
      </c>
    </row>
    <row r="243" spans="1:72" s="1" customFormat="1" ht="18.2" customHeight="1" x14ac:dyDescent="0.15">
      <c r="A243" s="13">
        <v>241</v>
      </c>
      <c r="B243" s="14" t="s">
        <v>347</v>
      </c>
      <c r="C243" s="14" t="s">
        <v>0</v>
      </c>
      <c r="D243" s="15">
        <v>45413</v>
      </c>
      <c r="E243" s="16" t="s">
        <v>853</v>
      </c>
      <c r="F243" s="17">
        <v>0</v>
      </c>
      <c r="G243" s="17">
        <v>0</v>
      </c>
      <c r="H243" s="18">
        <v>246945.3</v>
      </c>
      <c r="I243" s="18">
        <v>0</v>
      </c>
      <c r="J243" s="18">
        <v>0</v>
      </c>
      <c r="K243" s="18">
        <v>246945.3</v>
      </c>
      <c r="L243" s="18">
        <v>5072.28</v>
      </c>
      <c r="M243" s="18">
        <v>0</v>
      </c>
      <c r="N243" s="18">
        <v>0</v>
      </c>
      <c r="O243" s="18">
        <v>0</v>
      </c>
      <c r="P243" s="18">
        <v>5072.28</v>
      </c>
      <c r="Q243" s="18">
        <v>0</v>
      </c>
      <c r="R243" s="18">
        <v>0</v>
      </c>
      <c r="S243" s="18">
        <v>241873.02</v>
      </c>
      <c r="T243" s="18">
        <v>0</v>
      </c>
      <c r="U243" s="18">
        <v>2420.06</v>
      </c>
      <c r="V243" s="18">
        <v>0</v>
      </c>
      <c r="W243" s="18">
        <v>0</v>
      </c>
      <c r="X243" s="18">
        <v>2420.06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230.17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f t="shared" si="3"/>
        <v>7722.51</v>
      </c>
      <c r="AV243" s="18">
        <v>0</v>
      </c>
      <c r="AW243" s="18">
        <v>0</v>
      </c>
      <c r="AX243" s="19">
        <v>39</v>
      </c>
      <c r="AY243" s="19">
        <v>60</v>
      </c>
      <c r="AZ243" s="18">
        <v>103454.77</v>
      </c>
      <c r="BA243" s="18">
        <v>338661.91</v>
      </c>
      <c r="BB243" s="20">
        <v>0.76</v>
      </c>
      <c r="BC243" s="20">
        <v>0.54279353470840597</v>
      </c>
      <c r="BD243" s="20">
        <v>11.76</v>
      </c>
      <c r="BE243" s="20"/>
      <c r="BF243" s="16"/>
      <c r="BG243" s="13"/>
      <c r="BH243" s="16" t="s">
        <v>442</v>
      </c>
      <c r="BI243" s="16" t="s">
        <v>854</v>
      </c>
      <c r="BJ243" s="16" t="s">
        <v>8</v>
      </c>
      <c r="BK243" s="16" t="s">
        <v>1</v>
      </c>
      <c r="BL243" s="14" t="s">
        <v>7</v>
      </c>
      <c r="BM243" s="20">
        <v>241873.02</v>
      </c>
      <c r="BN243" s="14" t="s">
        <v>251</v>
      </c>
      <c r="BO243" s="20"/>
      <c r="BP243" s="21">
        <v>44783</v>
      </c>
      <c r="BQ243" s="21">
        <v>46609</v>
      </c>
      <c r="BR243" s="20">
        <v>0</v>
      </c>
      <c r="BS243" s="20">
        <v>0</v>
      </c>
      <c r="BT243" s="20">
        <v>0</v>
      </c>
    </row>
    <row r="244" spans="1:72" s="1" customFormat="1" ht="18.2" customHeight="1" x14ac:dyDescent="0.15">
      <c r="A244" s="4">
        <v>242</v>
      </c>
      <c r="B244" s="5" t="s">
        <v>94</v>
      </c>
      <c r="C244" s="5" t="s">
        <v>0</v>
      </c>
      <c r="D244" s="6">
        <v>45413</v>
      </c>
      <c r="E244" s="7" t="s">
        <v>855</v>
      </c>
      <c r="F244" s="8">
        <v>0</v>
      </c>
      <c r="G244" s="8">
        <v>0</v>
      </c>
      <c r="H244" s="9">
        <v>370916.41</v>
      </c>
      <c r="I244" s="9">
        <v>3066.83</v>
      </c>
      <c r="J244" s="9">
        <v>0</v>
      </c>
      <c r="K244" s="9">
        <v>373983.24</v>
      </c>
      <c r="L244" s="9">
        <v>3096.89</v>
      </c>
      <c r="M244" s="9">
        <v>0</v>
      </c>
      <c r="N244" s="9">
        <v>0</v>
      </c>
      <c r="O244" s="9">
        <v>3066.83</v>
      </c>
      <c r="P244" s="9">
        <v>3096.89</v>
      </c>
      <c r="Q244" s="9">
        <v>0</v>
      </c>
      <c r="R244" s="9">
        <v>0</v>
      </c>
      <c r="S244" s="9">
        <v>367819.52000000002</v>
      </c>
      <c r="T244" s="9">
        <v>3693.38</v>
      </c>
      <c r="U244" s="9">
        <v>3663.32</v>
      </c>
      <c r="V244" s="9">
        <v>0</v>
      </c>
      <c r="W244" s="9">
        <v>3693.38</v>
      </c>
      <c r="X244" s="9">
        <v>3663.32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v>0</v>
      </c>
      <c r="AH244" s="9">
        <v>0</v>
      </c>
      <c r="AI244" s="9">
        <v>297.13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297.13</v>
      </c>
      <c r="AQ244" s="9">
        <v>0.32</v>
      </c>
      <c r="AR244" s="9">
        <v>0</v>
      </c>
      <c r="AS244" s="9">
        <v>0</v>
      </c>
      <c r="AT244" s="9">
        <v>0</v>
      </c>
      <c r="AU244" s="9">
        <f t="shared" si="3"/>
        <v>14115</v>
      </c>
      <c r="AV244" s="9">
        <v>0</v>
      </c>
      <c r="AW244" s="9">
        <v>0</v>
      </c>
      <c r="AX244" s="10">
        <v>82</v>
      </c>
      <c r="AY244" s="10">
        <v>103</v>
      </c>
      <c r="AZ244" s="9">
        <v>104499.94</v>
      </c>
      <c r="BA244" s="9">
        <v>437183.33</v>
      </c>
      <c r="BB244" s="11">
        <v>0.85</v>
      </c>
      <c r="BC244" s="11">
        <v>0.71513841115579602</v>
      </c>
      <c r="BD244" s="11">
        <v>11.76</v>
      </c>
      <c r="BE244" s="11"/>
      <c r="BF244" s="7" t="s">
        <v>348</v>
      </c>
      <c r="BG244" s="4"/>
      <c r="BH244" s="7" t="s">
        <v>418</v>
      </c>
      <c r="BI244" s="7" t="s">
        <v>420</v>
      </c>
      <c r="BJ244" s="7" t="s">
        <v>8</v>
      </c>
      <c r="BK244" s="7" t="s">
        <v>1</v>
      </c>
      <c r="BL244" s="5" t="s">
        <v>7</v>
      </c>
      <c r="BM244" s="11">
        <v>367819.52000000002</v>
      </c>
      <c r="BN244" s="5" t="s">
        <v>251</v>
      </c>
      <c r="BO244" s="11"/>
      <c r="BP244" s="12">
        <v>44788</v>
      </c>
      <c r="BQ244" s="12">
        <v>47922</v>
      </c>
      <c r="BR244" s="11">
        <v>230</v>
      </c>
      <c r="BS244" s="11">
        <v>0</v>
      </c>
      <c r="BT244" s="11">
        <v>0</v>
      </c>
    </row>
    <row r="245" spans="1:72" s="1" customFormat="1" ht="18.2" customHeight="1" x14ac:dyDescent="0.15">
      <c r="A245" s="13">
        <v>243</v>
      </c>
      <c r="B245" s="14" t="s">
        <v>347</v>
      </c>
      <c r="C245" s="14" t="s">
        <v>0</v>
      </c>
      <c r="D245" s="15">
        <v>45413</v>
      </c>
      <c r="E245" s="16" t="s">
        <v>856</v>
      </c>
      <c r="F245" s="17">
        <v>0</v>
      </c>
      <c r="G245" s="17">
        <v>0</v>
      </c>
      <c r="H245" s="18">
        <v>138462.63</v>
      </c>
      <c r="I245" s="18">
        <v>0</v>
      </c>
      <c r="J245" s="18">
        <v>0</v>
      </c>
      <c r="K245" s="18">
        <v>138462.63</v>
      </c>
      <c r="L245" s="18">
        <v>3911.25</v>
      </c>
      <c r="M245" s="18">
        <v>0</v>
      </c>
      <c r="N245" s="18">
        <v>0</v>
      </c>
      <c r="O245" s="18">
        <v>0</v>
      </c>
      <c r="P245" s="18">
        <v>3911.25</v>
      </c>
      <c r="Q245" s="18">
        <v>5375.73</v>
      </c>
      <c r="R245" s="18">
        <v>0</v>
      </c>
      <c r="S245" s="18">
        <v>129175.65</v>
      </c>
      <c r="T245" s="18">
        <v>0</v>
      </c>
      <c r="U245" s="18">
        <v>1304.25</v>
      </c>
      <c r="V245" s="18">
        <v>0</v>
      </c>
      <c r="W245" s="18">
        <v>0</v>
      </c>
      <c r="X245" s="18">
        <v>1304.25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160.22999999999999</v>
      </c>
      <c r="AJ245" s="18">
        <v>0</v>
      </c>
      <c r="AK245" s="18">
        <v>0</v>
      </c>
      <c r="AL245" s="18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5375.73</v>
      </c>
      <c r="AT245" s="18">
        <v>0</v>
      </c>
      <c r="AU245" s="18">
        <f t="shared" si="3"/>
        <v>5375.73</v>
      </c>
      <c r="AV245" s="18">
        <v>0</v>
      </c>
      <c r="AW245" s="18">
        <v>0</v>
      </c>
      <c r="AX245" s="19">
        <v>39</v>
      </c>
      <c r="AY245" s="19">
        <v>60</v>
      </c>
      <c r="AZ245" s="18">
        <v>71500</v>
      </c>
      <c r="BA245" s="18">
        <v>235746.38</v>
      </c>
      <c r="BB245" s="20">
        <v>0.9</v>
      </c>
      <c r="BC245" s="20">
        <v>0.49314897221327397</v>
      </c>
      <c r="BD245" s="20">
        <v>11.76</v>
      </c>
      <c r="BE245" s="20"/>
      <c r="BF245" s="16"/>
      <c r="BG245" s="13"/>
      <c r="BH245" s="16" t="s">
        <v>349</v>
      </c>
      <c r="BI245" s="16" t="s">
        <v>350</v>
      </c>
      <c r="BJ245" s="16" t="s">
        <v>8</v>
      </c>
      <c r="BK245" s="16" t="s">
        <v>1</v>
      </c>
      <c r="BL245" s="14" t="s">
        <v>7</v>
      </c>
      <c r="BM245" s="20">
        <v>129175.65</v>
      </c>
      <c r="BN245" s="14" t="s">
        <v>251</v>
      </c>
      <c r="BO245" s="20"/>
      <c r="BP245" s="21">
        <v>44783</v>
      </c>
      <c r="BQ245" s="21">
        <v>46609</v>
      </c>
      <c r="BR245" s="20">
        <v>0</v>
      </c>
      <c r="BS245" s="20">
        <v>0</v>
      </c>
      <c r="BT245" s="20">
        <v>0</v>
      </c>
    </row>
    <row r="246" spans="1:72" s="1" customFormat="1" ht="18.2" customHeight="1" x14ac:dyDescent="0.15">
      <c r="A246" s="4">
        <v>244</v>
      </c>
      <c r="B246" s="5" t="s">
        <v>347</v>
      </c>
      <c r="C246" s="5" t="s">
        <v>0</v>
      </c>
      <c r="D246" s="6">
        <v>45413</v>
      </c>
      <c r="E246" s="7" t="s">
        <v>857</v>
      </c>
      <c r="F246" s="8">
        <v>0</v>
      </c>
      <c r="G246" s="8">
        <v>0</v>
      </c>
      <c r="H246" s="9">
        <v>216216.41</v>
      </c>
      <c r="I246" s="9">
        <v>0</v>
      </c>
      <c r="J246" s="9">
        <v>0</v>
      </c>
      <c r="K246" s="9">
        <v>216216.41</v>
      </c>
      <c r="L246" s="9">
        <v>5733.79</v>
      </c>
      <c r="M246" s="9">
        <v>0</v>
      </c>
      <c r="N246" s="9">
        <v>0</v>
      </c>
      <c r="O246" s="9">
        <v>0</v>
      </c>
      <c r="P246" s="9">
        <v>5733.79</v>
      </c>
      <c r="Q246" s="9">
        <v>12.32</v>
      </c>
      <c r="R246" s="9">
        <v>0</v>
      </c>
      <c r="S246" s="9">
        <v>210470.3</v>
      </c>
      <c r="T246" s="9">
        <v>0</v>
      </c>
      <c r="U246" s="9">
        <v>2118.8000000000002</v>
      </c>
      <c r="V246" s="9">
        <v>0</v>
      </c>
      <c r="W246" s="9">
        <v>0</v>
      </c>
      <c r="X246" s="9">
        <v>2118.8000000000002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241.25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6.16</v>
      </c>
      <c r="AT246" s="9">
        <v>0</v>
      </c>
      <c r="AU246" s="9">
        <f t="shared" si="3"/>
        <v>8100</v>
      </c>
      <c r="AV246" s="9">
        <v>0</v>
      </c>
      <c r="AW246" s="9">
        <v>0</v>
      </c>
      <c r="AX246" s="10">
        <v>39</v>
      </c>
      <c r="AY246" s="10">
        <v>60</v>
      </c>
      <c r="AZ246" s="9">
        <v>88000</v>
      </c>
      <c r="BA246" s="9">
        <v>354945.75</v>
      </c>
      <c r="BB246" s="11">
        <v>0.9</v>
      </c>
      <c r="BC246" s="11">
        <v>0.53366822958156301</v>
      </c>
      <c r="BD246" s="11">
        <v>11.76</v>
      </c>
      <c r="BE246" s="11"/>
      <c r="BF246" s="7"/>
      <c r="BG246" s="4"/>
      <c r="BH246" s="7" t="s">
        <v>383</v>
      </c>
      <c r="BI246" s="7" t="s">
        <v>384</v>
      </c>
      <c r="BJ246" s="7" t="s">
        <v>8</v>
      </c>
      <c r="BK246" s="7" t="s">
        <v>1</v>
      </c>
      <c r="BL246" s="5" t="s">
        <v>7</v>
      </c>
      <c r="BM246" s="11">
        <v>210470.3</v>
      </c>
      <c r="BN246" s="5" t="s">
        <v>251</v>
      </c>
      <c r="BO246" s="11"/>
      <c r="BP246" s="12">
        <v>44788</v>
      </c>
      <c r="BQ246" s="12">
        <v>46614</v>
      </c>
      <c r="BR246" s="11">
        <v>0</v>
      </c>
      <c r="BS246" s="11">
        <v>0</v>
      </c>
      <c r="BT246" s="11">
        <v>0</v>
      </c>
    </row>
    <row r="247" spans="1:72" s="1" customFormat="1" ht="18.2" customHeight="1" x14ac:dyDescent="0.15">
      <c r="A247" s="13">
        <v>245</v>
      </c>
      <c r="B247" s="14" t="s">
        <v>347</v>
      </c>
      <c r="C247" s="14" t="s">
        <v>0</v>
      </c>
      <c r="D247" s="15">
        <v>45413</v>
      </c>
      <c r="E247" s="16" t="s">
        <v>858</v>
      </c>
      <c r="F247" s="17">
        <v>0</v>
      </c>
      <c r="G247" s="17">
        <v>1</v>
      </c>
      <c r="H247" s="18">
        <v>161585.62</v>
      </c>
      <c r="I247" s="18">
        <v>6540.45</v>
      </c>
      <c r="J247" s="18">
        <v>0</v>
      </c>
      <c r="K247" s="18">
        <v>168126.07</v>
      </c>
      <c r="L247" s="18">
        <v>3318.38</v>
      </c>
      <c r="M247" s="18">
        <v>0</v>
      </c>
      <c r="N247" s="18">
        <v>0</v>
      </c>
      <c r="O247" s="18">
        <v>6540.45</v>
      </c>
      <c r="P247" s="18">
        <v>0</v>
      </c>
      <c r="Q247" s="18">
        <v>0</v>
      </c>
      <c r="R247" s="18">
        <v>0</v>
      </c>
      <c r="S247" s="18">
        <v>161585.62</v>
      </c>
      <c r="T247" s="18">
        <v>3262.81</v>
      </c>
      <c r="U247" s="18">
        <v>1583.25</v>
      </c>
      <c r="V247" s="18">
        <v>0</v>
      </c>
      <c r="W247" s="18">
        <v>3262.81</v>
      </c>
      <c r="X247" s="18">
        <v>0</v>
      </c>
      <c r="Y247" s="18">
        <v>0</v>
      </c>
      <c r="Z247" s="18">
        <v>0</v>
      </c>
      <c r="AA247" s="18">
        <v>1583.25</v>
      </c>
      <c r="AB247" s="18">
        <v>0</v>
      </c>
      <c r="AC247" s="18">
        <v>0</v>
      </c>
      <c r="AD247" s="18">
        <v>0</v>
      </c>
      <c r="AE247" s="18">
        <v>0</v>
      </c>
      <c r="AF247" s="18">
        <v>230</v>
      </c>
      <c r="AG247" s="18">
        <v>0</v>
      </c>
      <c r="AH247" s="18">
        <v>0</v>
      </c>
      <c r="AI247" s="18">
        <v>0.27</v>
      </c>
      <c r="AJ247" s="18">
        <v>0</v>
      </c>
      <c r="AK247" s="18">
        <v>0</v>
      </c>
      <c r="AL247" s="18">
        <v>0</v>
      </c>
      <c r="AM247" s="18">
        <v>315.31</v>
      </c>
      <c r="AN247" s="18">
        <v>0</v>
      </c>
      <c r="AO247" s="18">
        <v>0</v>
      </c>
      <c r="AP247" s="18">
        <v>301.16000000000003</v>
      </c>
      <c r="AQ247" s="18">
        <v>0</v>
      </c>
      <c r="AR247" s="18">
        <v>0</v>
      </c>
      <c r="AS247" s="18">
        <v>0</v>
      </c>
      <c r="AT247" s="18">
        <v>0</v>
      </c>
      <c r="AU247" s="18">
        <f t="shared" si="3"/>
        <v>10650</v>
      </c>
      <c r="AV247" s="18">
        <v>3318.38</v>
      </c>
      <c r="AW247" s="18">
        <v>1583.25</v>
      </c>
      <c r="AX247" s="19">
        <v>39</v>
      </c>
      <c r="AY247" s="19">
        <v>60</v>
      </c>
      <c r="AZ247" s="18">
        <v>88000</v>
      </c>
      <c r="BA247" s="18">
        <v>221559.12</v>
      </c>
      <c r="BB247" s="20">
        <v>0.8</v>
      </c>
      <c r="BC247" s="20">
        <v>0.58344922113790698</v>
      </c>
      <c r="BD247" s="20">
        <v>11.76</v>
      </c>
      <c r="BE247" s="20"/>
      <c r="BF247" s="16"/>
      <c r="BG247" s="13"/>
      <c r="BH247" s="16" t="s">
        <v>429</v>
      </c>
      <c r="BI247" s="16" t="s">
        <v>430</v>
      </c>
      <c r="BJ247" s="16" t="s">
        <v>8</v>
      </c>
      <c r="BK247" s="16" t="s">
        <v>1</v>
      </c>
      <c r="BL247" s="14" t="s">
        <v>7</v>
      </c>
      <c r="BM247" s="20">
        <v>161585.62</v>
      </c>
      <c r="BN247" s="14" t="s">
        <v>251</v>
      </c>
      <c r="BO247" s="20"/>
      <c r="BP247" s="21">
        <v>44788</v>
      </c>
      <c r="BQ247" s="21">
        <v>46614</v>
      </c>
      <c r="BR247" s="20">
        <v>150.31</v>
      </c>
      <c r="BS247" s="20">
        <v>0</v>
      </c>
      <c r="BT247" s="20">
        <v>230</v>
      </c>
    </row>
    <row r="248" spans="1:72" s="1" customFormat="1" ht="18.2" customHeight="1" x14ac:dyDescent="0.15">
      <c r="A248" s="4">
        <v>246</v>
      </c>
      <c r="B248" s="5" t="s">
        <v>347</v>
      </c>
      <c r="C248" s="5" t="s">
        <v>0</v>
      </c>
      <c r="D248" s="6">
        <v>45413</v>
      </c>
      <c r="E248" s="7" t="s">
        <v>859</v>
      </c>
      <c r="F248" s="8">
        <v>0</v>
      </c>
      <c r="G248" s="8">
        <v>0</v>
      </c>
      <c r="H248" s="9">
        <v>235210.26</v>
      </c>
      <c r="I248" s="9">
        <v>2708.25</v>
      </c>
      <c r="J248" s="9">
        <v>0</v>
      </c>
      <c r="K248" s="9">
        <v>237918.51</v>
      </c>
      <c r="L248" s="9">
        <v>2734.8</v>
      </c>
      <c r="M248" s="9">
        <v>0</v>
      </c>
      <c r="N248" s="9">
        <v>0</v>
      </c>
      <c r="O248" s="9">
        <v>2708.25</v>
      </c>
      <c r="P248" s="9">
        <v>0</v>
      </c>
      <c r="Q248" s="9">
        <v>0</v>
      </c>
      <c r="R248" s="9">
        <v>0</v>
      </c>
      <c r="S248" s="9">
        <v>235210.26</v>
      </c>
      <c r="T248" s="9">
        <v>2331.37</v>
      </c>
      <c r="U248" s="9">
        <v>2304.8200000000002</v>
      </c>
      <c r="V248" s="9">
        <v>0</v>
      </c>
      <c r="W248" s="9">
        <v>2331.37</v>
      </c>
      <c r="X248" s="9">
        <v>0</v>
      </c>
      <c r="Y248" s="9">
        <v>0</v>
      </c>
      <c r="Z248" s="9">
        <v>0</v>
      </c>
      <c r="AA248" s="9">
        <v>2304.8200000000002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10.92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189.46</v>
      </c>
      <c r="AQ248" s="9">
        <v>0</v>
      </c>
      <c r="AR248" s="9">
        <v>0</v>
      </c>
      <c r="AS248" s="9">
        <v>0</v>
      </c>
      <c r="AT248" s="9">
        <v>0</v>
      </c>
      <c r="AU248" s="9">
        <f t="shared" si="3"/>
        <v>5240</v>
      </c>
      <c r="AV248" s="9">
        <v>2734.8</v>
      </c>
      <c r="AW248" s="9">
        <v>2304.8200000000002</v>
      </c>
      <c r="AX248" s="10">
        <v>64</v>
      </c>
      <c r="AY248" s="10">
        <v>85</v>
      </c>
      <c r="AZ248" s="9">
        <v>77165.570000000007</v>
      </c>
      <c r="BA248" s="9">
        <v>289773.38</v>
      </c>
      <c r="BB248" s="11">
        <v>0.9</v>
      </c>
      <c r="BC248" s="11">
        <v>0.73053375020162303</v>
      </c>
      <c r="BD248" s="11">
        <v>11.76</v>
      </c>
      <c r="BE248" s="11"/>
      <c r="BF248" s="7"/>
      <c r="BG248" s="4"/>
      <c r="BH248" s="7" t="s">
        <v>414</v>
      </c>
      <c r="BI248" s="7" t="s">
        <v>425</v>
      </c>
      <c r="BJ248" s="7" t="s">
        <v>8</v>
      </c>
      <c r="BK248" s="7" t="s">
        <v>1</v>
      </c>
      <c r="BL248" s="5" t="s">
        <v>7</v>
      </c>
      <c r="BM248" s="11">
        <v>235210.26</v>
      </c>
      <c r="BN248" s="5" t="s">
        <v>251</v>
      </c>
      <c r="BO248" s="11"/>
      <c r="BP248" s="12">
        <v>44795</v>
      </c>
      <c r="BQ248" s="12">
        <v>47383</v>
      </c>
      <c r="BR248" s="11">
        <v>416.02</v>
      </c>
      <c r="BS248" s="11">
        <v>0</v>
      </c>
      <c r="BT248" s="11">
        <v>230</v>
      </c>
    </row>
    <row r="249" spans="1:72" s="1" customFormat="1" ht="18.2" customHeight="1" x14ac:dyDescent="0.15">
      <c r="A249" s="13">
        <v>247</v>
      </c>
      <c r="B249" s="14" t="s">
        <v>347</v>
      </c>
      <c r="C249" s="14" t="s">
        <v>0</v>
      </c>
      <c r="D249" s="15">
        <v>45413</v>
      </c>
      <c r="E249" s="16" t="s">
        <v>860</v>
      </c>
      <c r="F249" s="17">
        <v>0</v>
      </c>
      <c r="G249" s="17">
        <v>0</v>
      </c>
      <c r="H249" s="18">
        <v>407344.05</v>
      </c>
      <c r="I249" s="18">
        <v>0</v>
      </c>
      <c r="J249" s="18">
        <v>0</v>
      </c>
      <c r="K249" s="18">
        <v>407344.05</v>
      </c>
      <c r="L249" s="18">
        <v>4077.03</v>
      </c>
      <c r="M249" s="18">
        <v>0</v>
      </c>
      <c r="N249" s="18">
        <v>0</v>
      </c>
      <c r="O249" s="18">
        <v>0</v>
      </c>
      <c r="P249" s="18">
        <v>4077.03</v>
      </c>
      <c r="Q249" s="18">
        <v>0</v>
      </c>
      <c r="R249" s="18">
        <v>0</v>
      </c>
      <c r="S249" s="18">
        <v>403267.02</v>
      </c>
      <c r="T249" s="18">
        <v>0</v>
      </c>
      <c r="U249" s="18">
        <v>3991.97</v>
      </c>
      <c r="V249" s="18">
        <v>0</v>
      </c>
      <c r="W249" s="18">
        <v>0</v>
      </c>
      <c r="X249" s="18">
        <v>3991.97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326.95999999999998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f t="shared" si="3"/>
        <v>8395.9599999999991</v>
      </c>
      <c r="AV249" s="18">
        <v>0</v>
      </c>
      <c r="AW249" s="18">
        <v>0</v>
      </c>
      <c r="AX249" s="19">
        <v>69</v>
      </c>
      <c r="AY249" s="19">
        <v>90</v>
      </c>
      <c r="AZ249" s="18">
        <v>123882.27</v>
      </c>
      <c r="BA249" s="18">
        <v>481064.66</v>
      </c>
      <c r="BB249" s="20">
        <v>0.9</v>
      </c>
      <c r="BC249" s="20">
        <v>0.75445225596076804</v>
      </c>
      <c r="BD249" s="20">
        <v>11.76</v>
      </c>
      <c r="BE249" s="20"/>
      <c r="BF249" s="16" t="s">
        <v>348</v>
      </c>
      <c r="BG249" s="13"/>
      <c r="BH249" s="16" t="s">
        <v>388</v>
      </c>
      <c r="BI249" s="16" t="s">
        <v>454</v>
      </c>
      <c r="BJ249" s="16" t="s">
        <v>8</v>
      </c>
      <c r="BK249" s="16" t="s">
        <v>1</v>
      </c>
      <c r="BL249" s="14" t="s">
        <v>7</v>
      </c>
      <c r="BM249" s="20">
        <v>403267.02</v>
      </c>
      <c r="BN249" s="14" t="s">
        <v>251</v>
      </c>
      <c r="BO249" s="20"/>
      <c r="BP249" s="21">
        <v>44796</v>
      </c>
      <c r="BQ249" s="21">
        <v>47537</v>
      </c>
      <c r="BR249" s="20">
        <v>0</v>
      </c>
      <c r="BS249" s="20">
        <v>0</v>
      </c>
      <c r="BT249" s="20">
        <v>0</v>
      </c>
    </row>
    <row r="250" spans="1:72" s="1" customFormat="1" ht="18.2" customHeight="1" x14ac:dyDescent="0.15">
      <c r="A250" s="4">
        <v>248</v>
      </c>
      <c r="B250" s="5" t="s">
        <v>27</v>
      </c>
      <c r="C250" s="5" t="s">
        <v>0</v>
      </c>
      <c r="D250" s="6">
        <v>45413</v>
      </c>
      <c r="E250" s="7" t="s">
        <v>863</v>
      </c>
      <c r="F250" s="8">
        <v>0</v>
      </c>
      <c r="G250" s="8">
        <v>0</v>
      </c>
      <c r="H250" s="9">
        <v>197565.55</v>
      </c>
      <c r="I250" s="9">
        <v>0</v>
      </c>
      <c r="J250" s="9">
        <v>0</v>
      </c>
      <c r="K250" s="9">
        <v>197565.55</v>
      </c>
      <c r="L250" s="9">
        <v>3932.27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197565.55</v>
      </c>
      <c r="T250" s="9">
        <v>0</v>
      </c>
      <c r="U250" s="9">
        <v>1950.96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1950.96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0.71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0.71</v>
      </c>
      <c r="AT250" s="9">
        <v>0</v>
      </c>
      <c r="AU250" s="9">
        <f t="shared" si="3"/>
        <v>0</v>
      </c>
      <c r="AV250" s="9">
        <v>3932.27</v>
      </c>
      <c r="AW250" s="9">
        <v>1950.96</v>
      </c>
      <c r="AX250" s="10">
        <v>41</v>
      </c>
      <c r="AY250" s="10">
        <v>60</v>
      </c>
      <c r="AZ250" s="9">
        <v>84806</v>
      </c>
      <c r="BA250" s="9">
        <v>265384</v>
      </c>
      <c r="BB250" s="11">
        <v>0.89</v>
      </c>
      <c r="BC250" s="11">
        <v>0.66256194608567198</v>
      </c>
      <c r="BD250" s="11">
        <v>11.85</v>
      </c>
      <c r="BE250" s="11"/>
      <c r="BF250" s="7"/>
      <c r="BG250" s="4"/>
      <c r="BH250" s="7" t="s">
        <v>349</v>
      </c>
      <c r="BI250" s="7" t="s">
        <v>868</v>
      </c>
      <c r="BJ250" s="7" t="s">
        <v>8</v>
      </c>
      <c r="BK250" s="7" t="s">
        <v>1</v>
      </c>
      <c r="BL250" s="5" t="s">
        <v>7</v>
      </c>
      <c r="BM250" s="11">
        <v>197565.55</v>
      </c>
      <c r="BN250" s="5" t="s">
        <v>251</v>
      </c>
      <c r="BO250" s="11"/>
      <c r="BP250" s="12">
        <v>44814</v>
      </c>
      <c r="BQ250" s="12">
        <v>46640</v>
      </c>
      <c r="BR250" s="11">
        <v>179.66</v>
      </c>
      <c r="BS250" s="11">
        <v>0</v>
      </c>
      <c r="BT250" s="11">
        <v>230</v>
      </c>
    </row>
    <row r="251" spans="1:72" s="1" customFormat="1" ht="18.2" customHeight="1" x14ac:dyDescent="0.15">
      <c r="A251" s="13">
        <v>249</v>
      </c>
      <c r="B251" s="14" t="s">
        <v>347</v>
      </c>
      <c r="C251" s="14" t="s">
        <v>0</v>
      </c>
      <c r="D251" s="15">
        <v>45413</v>
      </c>
      <c r="E251" s="16" t="s">
        <v>866</v>
      </c>
      <c r="F251" s="17">
        <v>7</v>
      </c>
      <c r="G251" s="17">
        <v>6</v>
      </c>
      <c r="H251" s="18">
        <v>127866.4</v>
      </c>
      <c r="I251" s="18">
        <v>17004.580000000002</v>
      </c>
      <c r="J251" s="18">
        <v>0</v>
      </c>
      <c r="K251" s="18">
        <v>144870.98000000001</v>
      </c>
      <c r="L251" s="18">
        <v>2544.5500000000002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144870.98000000001</v>
      </c>
      <c r="T251" s="18">
        <v>8111.39</v>
      </c>
      <c r="U251" s="18">
        <v>1262.46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9373.85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f t="shared" si="3"/>
        <v>0</v>
      </c>
      <c r="AV251" s="18">
        <v>19549.13</v>
      </c>
      <c r="AW251" s="18">
        <v>9373.85</v>
      </c>
      <c r="AX251" s="19">
        <v>41</v>
      </c>
      <c r="AY251" s="19">
        <v>60</v>
      </c>
      <c r="AZ251" s="18">
        <v>79200</v>
      </c>
      <c r="BA251" s="18">
        <v>171729</v>
      </c>
      <c r="BB251" s="20">
        <v>0.9</v>
      </c>
      <c r="BC251" s="20">
        <v>0.75924207326659998</v>
      </c>
      <c r="BD251" s="20">
        <v>11.85</v>
      </c>
      <c r="BE251" s="20"/>
      <c r="BF251" s="16"/>
      <c r="BG251" s="13"/>
      <c r="BH251" s="16" t="s">
        <v>387</v>
      </c>
      <c r="BI251" s="16" t="s">
        <v>115</v>
      </c>
      <c r="BJ251" s="16" t="s">
        <v>8</v>
      </c>
      <c r="BK251" s="16" t="s">
        <v>352</v>
      </c>
      <c r="BL251" s="14" t="s">
        <v>7</v>
      </c>
      <c r="BM251" s="20">
        <v>144870.98000000001</v>
      </c>
      <c r="BN251" s="14" t="s">
        <v>251</v>
      </c>
      <c r="BO251" s="20"/>
      <c r="BP251" s="21">
        <v>44818</v>
      </c>
      <c r="BQ251" s="21">
        <v>46644</v>
      </c>
      <c r="BR251" s="20">
        <v>2427.11</v>
      </c>
      <c r="BS251" s="20">
        <v>0</v>
      </c>
      <c r="BT251" s="20">
        <v>230</v>
      </c>
    </row>
    <row r="252" spans="1:72" s="1" customFormat="1" ht="18.2" customHeight="1" x14ac:dyDescent="0.15">
      <c r="A252" s="4">
        <v>250</v>
      </c>
      <c r="B252" s="5" t="s">
        <v>347</v>
      </c>
      <c r="C252" s="5" t="s">
        <v>0</v>
      </c>
      <c r="D252" s="6">
        <v>45413</v>
      </c>
      <c r="E252" s="7" t="s">
        <v>864</v>
      </c>
      <c r="F252" s="8">
        <v>0</v>
      </c>
      <c r="G252" s="8">
        <v>0</v>
      </c>
      <c r="H252" s="9">
        <v>342357.96</v>
      </c>
      <c r="I252" s="9">
        <v>0</v>
      </c>
      <c r="J252" s="9">
        <v>0</v>
      </c>
      <c r="K252" s="9">
        <v>342357.96</v>
      </c>
      <c r="L252" s="9">
        <v>1991.13</v>
      </c>
      <c r="M252" s="9">
        <v>0</v>
      </c>
      <c r="N252" s="9">
        <v>0</v>
      </c>
      <c r="O252" s="9">
        <v>0</v>
      </c>
      <c r="P252" s="9">
        <v>1991.13</v>
      </c>
      <c r="Q252" s="9">
        <v>0</v>
      </c>
      <c r="R252" s="9">
        <v>0</v>
      </c>
      <c r="S252" s="9">
        <v>340366.83</v>
      </c>
      <c r="T252" s="9">
        <v>0</v>
      </c>
      <c r="U252" s="9">
        <v>3380.78</v>
      </c>
      <c r="V252" s="9">
        <v>0</v>
      </c>
      <c r="W252" s="9">
        <v>0</v>
      </c>
      <c r="X252" s="9">
        <v>3380.78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256.02999999999997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f t="shared" si="3"/>
        <v>5627.9400000000005</v>
      </c>
      <c r="AV252" s="9">
        <v>0</v>
      </c>
      <c r="AW252" s="9">
        <v>0</v>
      </c>
      <c r="AX252" s="10">
        <v>101</v>
      </c>
      <c r="AY252" s="10">
        <v>120</v>
      </c>
      <c r="AZ252" s="9">
        <v>116809.47</v>
      </c>
      <c r="BA252" s="9">
        <v>376698</v>
      </c>
      <c r="BB252" s="11">
        <v>0.75</v>
      </c>
      <c r="BC252" s="11">
        <v>0.67766519201057596</v>
      </c>
      <c r="BD252" s="11">
        <v>11.85</v>
      </c>
      <c r="BE252" s="11"/>
      <c r="BF252" s="7"/>
      <c r="BG252" s="4"/>
      <c r="BH252" s="7" t="s">
        <v>394</v>
      </c>
      <c r="BI252" s="7" t="s">
        <v>679</v>
      </c>
      <c r="BJ252" s="7" t="s">
        <v>8</v>
      </c>
      <c r="BK252" s="7" t="s">
        <v>1</v>
      </c>
      <c r="BL252" s="5" t="s">
        <v>7</v>
      </c>
      <c r="BM252" s="11">
        <v>340366.83</v>
      </c>
      <c r="BN252" s="5" t="s">
        <v>251</v>
      </c>
      <c r="BO252" s="11"/>
      <c r="BP252" s="12">
        <v>44827</v>
      </c>
      <c r="BQ252" s="12">
        <v>48480</v>
      </c>
      <c r="BR252" s="11">
        <v>0</v>
      </c>
      <c r="BS252" s="11">
        <v>0</v>
      </c>
      <c r="BT252" s="11">
        <v>0</v>
      </c>
    </row>
    <row r="253" spans="1:72" s="1" customFormat="1" ht="18.2" customHeight="1" x14ac:dyDescent="0.15">
      <c r="A253" s="13">
        <v>251</v>
      </c>
      <c r="B253" s="14" t="s">
        <v>347</v>
      </c>
      <c r="C253" s="14" t="s">
        <v>0</v>
      </c>
      <c r="D253" s="15">
        <v>45413</v>
      </c>
      <c r="E253" s="16" t="s">
        <v>862</v>
      </c>
      <c r="F253" s="17">
        <v>0</v>
      </c>
      <c r="G253" s="17">
        <v>0</v>
      </c>
      <c r="H253" s="18">
        <v>327113.53999999998</v>
      </c>
      <c r="I253" s="18">
        <v>0</v>
      </c>
      <c r="J253" s="18">
        <v>0</v>
      </c>
      <c r="K253" s="18">
        <v>327113.53999999998</v>
      </c>
      <c r="L253" s="18">
        <v>3139.39</v>
      </c>
      <c r="M253" s="18">
        <v>0</v>
      </c>
      <c r="N253" s="18">
        <v>0</v>
      </c>
      <c r="O253" s="18">
        <v>0</v>
      </c>
      <c r="P253" s="18">
        <v>3139.39</v>
      </c>
      <c r="Q253" s="18">
        <v>0</v>
      </c>
      <c r="R253" s="18">
        <v>0</v>
      </c>
      <c r="S253" s="18">
        <v>323974.15000000002</v>
      </c>
      <c r="T253" s="18">
        <v>0</v>
      </c>
      <c r="U253" s="18">
        <v>3230.25</v>
      </c>
      <c r="V253" s="18">
        <v>0</v>
      </c>
      <c r="W253" s="18">
        <v>0</v>
      </c>
      <c r="X253" s="18">
        <v>3230.25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259.12</v>
      </c>
      <c r="AJ253" s="18">
        <v>0</v>
      </c>
      <c r="AK253" s="18">
        <v>0</v>
      </c>
      <c r="AL253" s="18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0.24</v>
      </c>
      <c r="AR253" s="18">
        <v>0</v>
      </c>
      <c r="AS253" s="18">
        <v>0</v>
      </c>
      <c r="AT253" s="18">
        <v>0</v>
      </c>
      <c r="AU253" s="18">
        <f t="shared" si="3"/>
        <v>6629</v>
      </c>
      <c r="AV253" s="18">
        <v>0</v>
      </c>
      <c r="AW253" s="18">
        <v>0</v>
      </c>
      <c r="AX253" s="19">
        <v>72</v>
      </c>
      <c r="AY253" s="19">
        <v>91</v>
      </c>
      <c r="AZ253" s="18">
        <v>97644.28</v>
      </c>
      <c r="BA253" s="18">
        <v>381258</v>
      </c>
      <c r="BB253" s="20">
        <v>0.9</v>
      </c>
      <c r="BC253" s="20">
        <v>0.76477538831972103</v>
      </c>
      <c r="BD253" s="20">
        <v>11.85</v>
      </c>
      <c r="BE253" s="20"/>
      <c r="BF253" s="16"/>
      <c r="BG253" s="13"/>
      <c r="BH253" s="16" t="s">
        <v>418</v>
      </c>
      <c r="BI253" s="16" t="s">
        <v>420</v>
      </c>
      <c r="BJ253" s="16" t="s">
        <v>8</v>
      </c>
      <c r="BK253" s="16" t="s">
        <v>1</v>
      </c>
      <c r="BL253" s="14" t="s">
        <v>7</v>
      </c>
      <c r="BM253" s="20">
        <v>323974.15000000002</v>
      </c>
      <c r="BN253" s="14" t="s">
        <v>251</v>
      </c>
      <c r="BO253" s="20"/>
      <c r="BP253" s="21">
        <v>44827</v>
      </c>
      <c r="BQ253" s="21">
        <v>47596</v>
      </c>
      <c r="BR253" s="20">
        <v>0</v>
      </c>
      <c r="BS253" s="20">
        <v>0</v>
      </c>
      <c r="BT253" s="20">
        <v>0</v>
      </c>
    </row>
    <row r="254" spans="1:72" s="1" customFormat="1" ht="18.2" customHeight="1" x14ac:dyDescent="0.15">
      <c r="A254" s="4">
        <v>252</v>
      </c>
      <c r="B254" s="5" t="s">
        <v>347</v>
      </c>
      <c r="C254" s="5" t="s">
        <v>0</v>
      </c>
      <c r="D254" s="6">
        <v>45413</v>
      </c>
      <c r="E254" s="7" t="s">
        <v>861</v>
      </c>
      <c r="F254" s="8">
        <v>1</v>
      </c>
      <c r="G254" s="8">
        <v>0</v>
      </c>
      <c r="H254" s="9">
        <v>182474.26</v>
      </c>
      <c r="I254" s="9">
        <v>3596.38</v>
      </c>
      <c r="J254" s="9">
        <v>0</v>
      </c>
      <c r="K254" s="9">
        <v>186070.64</v>
      </c>
      <c r="L254" s="9">
        <v>3631.9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186070.64</v>
      </c>
      <c r="T254" s="9">
        <v>1837.45</v>
      </c>
      <c r="U254" s="9">
        <v>1801.93</v>
      </c>
      <c r="V254" s="9">
        <v>0</v>
      </c>
      <c r="W254" s="9">
        <v>0</v>
      </c>
      <c r="X254" s="9">
        <v>0</v>
      </c>
      <c r="Y254" s="9">
        <v>0</v>
      </c>
      <c r="Z254" s="9">
        <v>0</v>
      </c>
      <c r="AA254" s="9">
        <v>3639.38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0</v>
      </c>
      <c r="AU254" s="9">
        <f t="shared" si="3"/>
        <v>0</v>
      </c>
      <c r="AV254" s="9">
        <v>7228.28</v>
      </c>
      <c r="AW254" s="9">
        <v>3639.38</v>
      </c>
      <c r="AX254" s="10">
        <v>41</v>
      </c>
      <c r="AY254" s="10">
        <v>60</v>
      </c>
      <c r="AZ254" s="9">
        <v>83888.23</v>
      </c>
      <c r="BA254" s="9">
        <v>245113</v>
      </c>
      <c r="BB254" s="11">
        <v>0.9</v>
      </c>
      <c r="BC254" s="11">
        <v>0.68320968696070805</v>
      </c>
      <c r="BD254" s="11">
        <v>11.85</v>
      </c>
      <c r="BE254" s="11"/>
      <c r="BF254" s="7"/>
      <c r="BG254" s="4"/>
      <c r="BH254" s="7" t="s">
        <v>529</v>
      </c>
      <c r="BI254" s="7" t="s">
        <v>627</v>
      </c>
      <c r="BJ254" s="7" t="s">
        <v>8</v>
      </c>
      <c r="BK254" s="7" t="s">
        <v>354</v>
      </c>
      <c r="BL254" s="5" t="s">
        <v>7</v>
      </c>
      <c r="BM254" s="11">
        <v>186070.64</v>
      </c>
      <c r="BN254" s="5" t="s">
        <v>251</v>
      </c>
      <c r="BO254" s="11"/>
      <c r="BP254" s="12">
        <v>44827</v>
      </c>
      <c r="BQ254" s="12">
        <v>46653</v>
      </c>
      <c r="BR254" s="11">
        <v>419.74</v>
      </c>
      <c r="BS254" s="11">
        <v>0</v>
      </c>
      <c r="BT254" s="11">
        <v>230</v>
      </c>
    </row>
    <row r="255" spans="1:72" s="1" customFormat="1" ht="18.2" customHeight="1" x14ac:dyDescent="0.15">
      <c r="A255" s="13">
        <v>253</v>
      </c>
      <c r="B255" s="14" t="s">
        <v>347</v>
      </c>
      <c r="C255" s="14" t="s">
        <v>0</v>
      </c>
      <c r="D255" s="15">
        <v>45413</v>
      </c>
      <c r="E255" s="16" t="s">
        <v>865</v>
      </c>
      <c r="F255" s="17">
        <v>0</v>
      </c>
      <c r="G255" s="17">
        <v>0</v>
      </c>
      <c r="H255" s="18">
        <v>371109.59</v>
      </c>
      <c r="I255" s="18">
        <v>0</v>
      </c>
      <c r="J255" s="18">
        <v>0</v>
      </c>
      <c r="K255" s="18">
        <v>371109.59</v>
      </c>
      <c r="L255" s="18">
        <v>3664.04</v>
      </c>
      <c r="M255" s="18">
        <v>0</v>
      </c>
      <c r="N255" s="18">
        <v>0</v>
      </c>
      <c r="O255" s="18">
        <v>0</v>
      </c>
      <c r="P255" s="18">
        <v>3664.04</v>
      </c>
      <c r="Q255" s="18">
        <v>0</v>
      </c>
      <c r="R255" s="18">
        <v>0</v>
      </c>
      <c r="S255" s="18">
        <v>367445.55</v>
      </c>
      <c r="T255" s="18">
        <v>0</v>
      </c>
      <c r="U255" s="18">
        <v>3664.71</v>
      </c>
      <c r="V255" s="18">
        <v>0</v>
      </c>
      <c r="W255" s="18">
        <v>0</v>
      </c>
      <c r="X255" s="18">
        <v>3664.71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300.16000000000003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0.09</v>
      </c>
      <c r="AR255" s="18">
        <v>0</v>
      </c>
      <c r="AS255" s="18">
        <v>0</v>
      </c>
      <c r="AT255" s="18">
        <v>0</v>
      </c>
      <c r="AU255" s="18">
        <f t="shared" si="3"/>
        <v>7629</v>
      </c>
      <c r="AV255" s="18">
        <v>0</v>
      </c>
      <c r="AW255" s="18">
        <v>0</v>
      </c>
      <c r="AX255" s="19">
        <v>73</v>
      </c>
      <c r="AY255" s="19">
        <v>92</v>
      </c>
      <c r="AZ255" s="18">
        <v>117057.62</v>
      </c>
      <c r="BA255" s="18">
        <v>441633</v>
      </c>
      <c r="BB255" s="20">
        <v>0.85</v>
      </c>
      <c r="BC255" s="20">
        <v>0.70721326870953904</v>
      </c>
      <c r="BD255" s="20">
        <v>11.85</v>
      </c>
      <c r="BE255" s="20"/>
      <c r="BF255" s="16" t="s">
        <v>362</v>
      </c>
      <c r="BG255" s="13"/>
      <c r="BH255" s="16" t="s">
        <v>394</v>
      </c>
      <c r="BI255" s="16" t="s">
        <v>679</v>
      </c>
      <c r="BJ255" s="16" t="s">
        <v>8</v>
      </c>
      <c r="BK255" s="16" t="s">
        <v>1</v>
      </c>
      <c r="BL255" s="14" t="s">
        <v>7</v>
      </c>
      <c r="BM255" s="20">
        <v>367445.55</v>
      </c>
      <c r="BN255" s="14" t="s">
        <v>251</v>
      </c>
      <c r="BO255" s="20"/>
      <c r="BP255" s="21">
        <v>44824</v>
      </c>
      <c r="BQ255" s="21">
        <v>47623</v>
      </c>
      <c r="BR255" s="20">
        <v>0</v>
      </c>
      <c r="BS255" s="20">
        <v>0</v>
      </c>
      <c r="BT255" s="20">
        <v>0</v>
      </c>
    </row>
    <row r="256" spans="1:72" s="1" customFormat="1" ht="18.2" customHeight="1" x14ac:dyDescent="0.15">
      <c r="A256" s="4">
        <v>254</v>
      </c>
      <c r="B256" s="5" t="s">
        <v>347</v>
      </c>
      <c r="C256" s="5" t="s">
        <v>0</v>
      </c>
      <c r="D256" s="6">
        <v>45413</v>
      </c>
      <c r="E256" s="7" t="s">
        <v>869</v>
      </c>
      <c r="F256" s="8">
        <v>0</v>
      </c>
      <c r="G256" s="8">
        <v>0</v>
      </c>
      <c r="H256" s="9">
        <v>273035.13</v>
      </c>
      <c r="I256" s="9">
        <v>5225.9399999999996</v>
      </c>
      <c r="J256" s="9">
        <v>0</v>
      </c>
      <c r="K256" s="9">
        <v>278261.07</v>
      </c>
      <c r="L256" s="9">
        <v>5277.55</v>
      </c>
      <c r="M256" s="9">
        <v>0</v>
      </c>
      <c r="N256" s="9">
        <v>0</v>
      </c>
      <c r="O256" s="9">
        <v>5225.9399999999996</v>
      </c>
      <c r="P256" s="9">
        <v>5051.3500000000004</v>
      </c>
      <c r="Q256" s="9">
        <v>0</v>
      </c>
      <c r="R256" s="9">
        <v>0</v>
      </c>
      <c r="S256" s="9">
        <v>267983.78000000003</v>
      </c>
      <c r="T256" s="9">
        <v>2747.83</v>
      </c>
      <c r="U256" s="9">
        <v>2696.22</v>
      </c>
      <c r="V256" s="9">
        <v>0</v>
      </c>
      <c r="W256" s="9">
        <v>2747.83</v>
      </c>
      <c r="X256" s="9">
        <v>2696.22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230</v>
      </c>
      <c r="AG256" s="9">
        <v>0</v>
      </c>
      <c r="AH256" s="9">
        <v>0</v>
      </c>
      <c r="AI256" s="9">
        <v>244.47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242.19</v>
      </c>
      <c r="AQ256" s="9">
        <v>0</v>
      </c>
      <c r="AR256" s="9">
        <v>0</v>
      </c>
      <c r="AS256" s="9">
        <v>0</v>
      </c>
      <c r="AT256" s="9">
        <v>0</v>
      </c>
      <c r="AU256" s="9">
        <f t="shared" si="3"/>
        <v>16438</v>
      </c>
      <c r="AV256" s="9">
        <v>226.2</v>
      </c>
      <c r="AW256" s="9">
        <v>0</v>
      </c>
      <c r="AX256" s="10">
        <v>41</v>
      </c>
      <c r="AY256" s="10">
        <v>60</v>
      </c>
      <c r="AZ256" s="9">
        <v>94749.36</v>
      </c>
      <c r="BA256" s="9">
        <v>359685.71</v>
      </c>
      <c r="BB256" s="11">
        <v>0.9</v>
      </c>
      <c r="BC256" s="11">
        <v>0.67054485428403598</v>
      </c>
      <c r="BD256" s="11">
        <v>11.85</v>
      </c>
      <c r="BE256" s="11"/>
      <c r="BF256" s="7"/>
      <c r="BG256" s="4"/>
      <c r="BH256" s="7" t="s">
        <v>388</v>
      </c>
      <c r="BI256" s="7" t="s">
        <v>874</v>
      </c>
      <c r="BJ256" s="7" t="s">
        <v>8</v>
      </c>
      <c r="BK256" s="7" t="s">
        <v>1</v>
      </c>
      <c r="BL256" s="5" t="s">
        <v>7</v>
      </c>
      <c r="BM256" s="11">
        <v>267983.78000000003</v>
      </c>
      <c r="BN256" s="5" t="s">
        <v>251</v>
      </c>
      <c r="BO256" s="11"/>
      <c r="BP256" s="12">
        <v>44841</v>
      </c>
      <c r="BQ256" s="12">
        <v>46667</v>
      </c>
      <c r="BR256" s="11">
        <v>0</v>
      </c>
      <c r="BS256" s="11">
        <v>0</v>
      </c>
      <c r="BT256" s="11">
        <v>230</v>
      </c>
    </row>
    <row r="257" spans="1:72" s="1" customFormat="1" ht="18.2" customHeight="1" x14ac:dyDescent="0.15">
      <c r="A257" s="13">
        <v>255</v>
      </c>
      <c r="B257" s="14" t="s">
        <v>347</v>
      </c>
      <c r="C257" s="14" t="s">
        <v>0</v>
      </c>
      <c r="D257" s="15">
        <v>45413</v>
      </c>
      <c r="E257" s="16" t="s">
        <v>870</v>
      </c>
      <c r="F257" s="17">
        <v>0</v>
      </c>
      <c r="G257" s="17">
        <v>0</v>
      </c>
      <c r="H257" s="18">
        <v>199856.31</v>
      </c>
      <c r="I257" s="18">
        <v>0</v>
      </c>
      <c r="J257" s="18">
        <v>0</v>
      </c>
      <c r="K257" s="18">
        <v>199856.31</v>
      </c>
      <c r="L257" s="18">
        <v>3947.28</v>
      </c>
      <c r="M257" s="18">
        <v>0</v>
      </c>
      <c r="N257" s="18">
        <v>0</v>
      </c>
      <c r="O257" s="18">
        <v>0</v>
      </c>
      <c r="P257" s="18">
        <v>3947.28</v>
      </c>
      <c r="Q257" s="18">
        <v>60.77</v>
      </c>
      <c r="R257" s="18">
        <v>0</v>
      </c>
      <c r="S257" s="18">
        <v>195848.26</v>
      </c>
      <c r="T257" s="18">
        <v>0</v>
      </c>
      <c r="U257" s="18">
        <v>2009.33</v>
      </c>
      <c r="V257" s="18">
        <v>0</v>
      </c>
      <c r="W257" s="18">
        <v>0</v>
      </c>
      <c r="X257" s="18">
        <v>2009.33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182.62</v>
      </c>
      <c r="AJ257" s="18">
        <v>0</v>
      </c>
      <c r="AK257" s="18">
        <v>0</v>
      </c>
      <c r="AL257" s="18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  <c r="AS257" s="18">
        <v>0</v>
      </c>
      <c r="AT257" s="18">
        <v>0</v>
      </c>
      <c r="AU257" s="18">
        <f t="shared" si="3"/>
        <v>6200</v>
      </c>
      <c r="AV257" s="18">
        <v>0</v>
      </c>
      <c r="AW257" s="18">
        <v>0</v>
      </c>
      <c r="AX257" s="19">
        <v>41</v>
      </c>
      <c r="AY257" s="19">
        <v>60</v>
      </c>
      <c r="AZ257" s="18">
        <v>77121.210000000006</v>
      </c>
      <c r="BA257" s="18">
        <v>268694.38</v>
      </c>
      <c r="BB257" s="20">
        <v>0.85</v>
      </c>
      <c r="BC257" s="20">
        <v>0.61955527689116496</v>
      </c>
      <c r="BD257" s="20">
        <v>11.85</v>
      </c>
      <c r="BE257" s="20"/>
      <c r="BF257" s="16"/>
      <c r="BG257" s="13"/>
      <c r="BH257" s="16" t="s">
        <v>358</v>
      </c>
      <c r="BI257" s="16" t="s">
        <v>103</v>
      </c>
      <c r="BJ257" s="16" t="s">
        <v>8</v>
      </c>
      <c r="BK257" s="16" t="s">
        <v>1</v>
      </c>
      <c r="BL257" s="14" t="s">
        <v>7</v>
      </c>
      <c r="BM257" s="20">
        <v>195848.26</v>
      </c>
      <c r="BN257" s="14" t="s">
        <v>251</v>
      </c>
      <c r="BO257" s="20"/>
      <c r="BP257" s="21">
        <v>44844</v>
      </c>
      <c r="BQ257" s="21">
        <v>46670</v>
      </c>
      <c r="BR257" s="20">
        <v>0</v>
      </c>
      <c r="BS257" s="20">
        <v>0</v>
      </c>
      <c r="BT257" s="20">
        <v>0</v>
      </c>
    </row>
    <row r="258" spans="1:72" s="1" customFormat="1" ht="18.2" customHeight="1" x14ac:dyDescent="0.15">
      <c r="A258" s="4">
        <v>256</v>
      </c>
      <c r="B258" s="5" t="s">
        <v>347</v>
      </c>
      <c r="C258" s="5" t="s">
        <v>0</v>
      </c>
      <c r="D258" s="6">
        <v>45413</v>
      </c>
      <c r="E258" s="7" t="s">
        <v>872</v>
      </c>
      <c r="F258" s="8">
        <v>0</v>
      </c>
      <c r="G258" s="8">
        <v>0</v>
      </c>
      <c r="H258" s="9">
        <v>152512.20000000001</v>
      </c>
      <c r="I258" s="9">
        <v>0</v>
      </c>
      <c r="J258" s="9">
        <v>0</v>
      </c>
      <c r="K258" s="9">
        <v>152512.20000000001</v>
      </c>
      <c r="L258" s="9">
        <v>3581.66</v>
      </c>
      <c r="M258" s="9">
        <v>0</v>
      </c>
      <c r="N258" s="9">
        <v>0</v>
      </c>
      <c r="O258" s="9">
        <v>0</v>
      </c>
      <c r="P258" s="9">
        <v>3581.66</v>
      </c>
      <c r="Q258" s="9">
        <v>5230.83</v>
      </c>
      <c r="R258" s="9">
        <v>0</v>
      </c>
      <c r="S258" s="9">
        <v>143699.71</v>
      </c>
      <c r="T258" s="9">
        <v>0</v>
      </c>
      <c r="U258" s="9">
        <v>1454.4</v>
      </c>
      <c r="V258" s="9">
        <v>0</v>
      </c>
      <c r="W258" s="9">
        <v>0</v>
      </c>
      <c r="X258" s="9">
        <v>1454.4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194.77</v>
      </c>
      <c r="AJ258" s="9">
        <v>0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f t="shared" ref="AU258:AU321" si="4">AR258-AS258-AT258+AQ258+AP258+AO258+AM258+AJ258+AI258+AH258+AG258+AB258+X258+W258+R258+Q258+P258+O258-J258+AF258</f>
        <v>10461.66</v>
      </c>
      <c r="AV258" s="9">
        <v>0</v>
      </c>
      <c r="AW258" s="9">
        <v>0</v>
      </c>
      <c r="AX258" s="10">
        <v>65</v>
      </c>
      <c r="AY258" s="10">
        <v>84</v>
      </c>
      <c r="AZ258" s="9">
        <v>79200</v>
      </c>
      <c r="BA258" s="9">
        <v>286585.48</v>
      </c>
      <c r="BB258" s="11">
        <v>0.9</v>
      </c>
      <c r="BC258" s="11">
        <v>0.451278058469675</v>
      </c>
      <c r="BD258" s="11">
        <v>11.85</v>
      </c>
      <c r="BE258" s="11"/>
      <c r="BF258" s="7"/>
      <c r="BG258" s="4"/>
      <c r="BH258" s="7" t="s">
        <v>387</v>
      </c>
      <c r="BI258" s="7" t="s">
        <v>115</v>
      </c>
      <c r="BJ258" s="7" t="s">
        <v>8</v>
      </c>
      <c r="BK258" s="7" t="s">
        <v>1</v>
      </c>
      <c r="BL258" s="5" t="s">
        <v>7</v>
      </c>
      <c r="BM258" s="11">
        <v>143699.71</v>
      </c>
      <c r="BN258" s="5" t="s">
        <v>251</v>
      </c>
      <c r="BO258" s="11"/>
      <c r="BP258" s="12">
        <v>44844</v>
      </c>
      <c r="BQ258" s="12">
        <v>47401</v>
      </c>
      <c r="BR258" s="11">
        <v>0</v>
      </c>
      <c r="BS258" s="11">
        <v>0</v>
      </c>
      <c r="BT258" s="11">
        <v>0</v>
      </c>
    </row>
    <row r="259" spans="1:72" s="1" customFormat="1" ht="18.2" customHeight="1" x14ac:dyDescent="0.15">
      <c r="A259" s="13">
        <v>257</v>
      </c>
      <c r="B259" s="14" t="s">
        <v>94</v>
      </c>
      <c r="C259" s="14" t="s">
        <v>0</v>
      </c>
      <c r="D259" s="15">
        <v>45413</v>
      </c>
      <c r="E259" s="16" t="s">
        <v>873</v>
      </c>
      <c r="F259" s="17">
        <v>0</v>
      </c>
      <c r="G259" s="17">
        <v>0</v>
      </c>
      <c r="H259" s="18">
        <v>112898.37</v>
      </c>
      <c r="I259" s="18">
        <v>3636.15</v>
      </c>
      <c r="J259" s="18">
        <v>0</v>
      </c>
      <c r="K259" s="18">
        <v>116534.52</v>
      </c>
      <c r="L259" s="18">
        <v>3672.06</v>
      </c>
      <c r="M259" s="18">
        <v>0</v>
      </c>
      <c r="N259" s="18">
        <v>0</v>
      </c>
      <c r="O259" s="18">
        <v>3636.15</v>
      </c>
      <c r="P259" s="18">
        <v>3672.06</v>
      </c>
      <c r="Q259" s="18">
        <v>0</v>
      </c>
      <c r="R259" s="18">
        <v>0</v>
      </c>
      <c r="S259" s="18">
        <v>109226.31</v>
      </c>
      <c r="T259" s="18">
        <v>1150.78</v>
      </c>
      <c r="U259" s="18">
        <v>1114.8699999999999</v>
      </c>
      <c r="V259" s="18">
        <v>0</v>
      </c>
      <c r="W259" s="18">
        <v>1150.78</v>
      </c>
      <c r="X259" s="18">
        <v>1114.8699999999999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230</v>
      </c>
      <c r="AG259" s="18">
        <v>0</v>
      </c>
      <c r="AH259" s="18">
        <v>0</v>
      </c>
      <c r="AI259" s="18">
        <v>117.74</v>
      </c>
      <c r="AJ259" s="18">
        <v>0</v>
      </c>
      <c r="AK259" s="18">
        <v>0</v>
      </c>
      <c r="AL259" s="18">
        <v>0</v>
      </c>
      <c r="AM259" s="18">
        <v>0</v>
      </c>
      <c r="AN259" s="18">
        <v>0</v>
      </c>
      <c r="AO259" s="18">
        <v>0</v>
      </c>
      <c r="AP259" s="18">
        <v>112.41</v>
      </c>
      <c r="AQ259" s="18">
        <v>0.99</v>
      </c>
      <c r="AR259" s="18">
        <v>0</v>
      </c>
      <c r="AS259" s="18">
        <v>0</v>
      </c>
      <c r="AT259" s="18">
        <v>0</v>
      </c>
      <c r="AU259" s="18">
        <f t="shared" si="4"/>
        <v>10035</v>
      </c>
      <c r="AV259" s="18">
        <v>0</v>
      </c>
      <c r="AW259" s="18">
        <v>0</v>
      </c>
      <c r="AX259" s="19">
        <v>26</v>
      </c>
      <c r="AY259" s="19">
        <v>45</v>
      </c>
      <c r="AZ259" s="18">
        <v>80367.759999999995</v>
      </c>
      <c r="BA259" s="18">
        <v>173238.69</v>
      </c>
      <c r="BB259" s="20">
        <v>0.9</v>
      </c>
      <c r="BC259" s="20">
        <v>0.56744644628748897</v>
      </c>
      <c r="BD259" s="20">
        <v>11.85</v>
      </c>
      <c r="BE259" s="20"/>
      <c r="BF259" s="16"/>
      <c r="BG259" s="13"/>
      <c r="BH259" s="16" t="s">
        <v>469</v>
      </c>
      <c r="BI259" s="16" t="s">
        <v>875</v>
      </c>
      <c r="BJ259" s="16" t="s">
        <v>8</v>
      </c>
      <c r="BK259" s="16" t="s">
        <v>1</v>
      </c>
      <c r="BL259" s="14" t="s">
        <v>7</v>
      </c>
      <c r="BM259" s="20">
        <v>109226.31</v>
      </c>
      <c r="BN259" s="14" t="s">
        <v>251</v>
      </c>
      <c r="BO259" s="20"/>
      <c r="BP259" s="21">
        <v>44846</v>
      </c>
      <c r="BQ259" s="21">
        <v>46215</v>
      </c>
      <c r="BR259" s="20">
        <v>0</v>
      </c>
      <c r="BS259" s="20">
        <v>0</v>
      </c>
      <c r="BT259" s="20">
        <v>0</v>
      </c>
    </row>
    <row r="260" spans="1:72" s="1" customFormat="1" ht="18.2" customHeight="1" x14ac:dyDescent="0.15">
      <c r="A260" s="4">
        <v>258</v>
      </c>
      <c r="B260" s="5" t="s">
        <v>27</v>
      </c>
      <c r="C260" s="5" t="s">
        <v>0</v>
      </c>
      <c r="D260" s="6">
        <v>45413</v>
      </c>
      <c r="E260" s="7" t="s">
        <v>871</v>
      </c>
      <c r="F260" s="8">
        <v>0</v>
      </c>
      <c r="G260" s="8">
        <v>0</v>
      </c>
      <c r="H260" s="9">
        <v>397051.76</v>
      </c>
      <c r="I260" s="9">
        <v>0</v>
      </c>
      <c r="J260" s="9">
        <v>0</v>
      </c>
      <c r="K260" s="9">
        <v>397051.76</v>
      </c>
      <c r="L260" s="9">
        <v>7674.23</v>
      </c>
      <c r="M260" s="9">
        <v>0</v>
      </c>
      <c r="N260" s="9">
        <v>0</v>
      </c>
      <c r="O260" s="9">
        <v>0</v>
      </c>
      <c r="P260" s="9">
        <v>7674.23</v>
      </c>
      <c r="Q260" s="9">
        <v>0</v>
      </c>
      <c r="R260" s="9">
        <v>0</v>
      </c>
      <c r="S260" s="9">
        <v>389377.53</v>
      </c>
      <c r="T260" s="9">
        <v>0</v>
      </c>
      <c r="U260" s="9">
        <v>3920.89</v>
      </c>
      <c r="V260" s="9">
        <v>0</v>
      </c>
      <c r="W260" s="9">
        <v>0</v>
      </c>
      <c r="X260" s="9">
        <v>3920.89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355.49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f t="shared" si="4"/>
        <v>11950.61</v>
      </c>
      <c r="AV260" s="9">
        <v>0</v>
      </c>
      <c r="AW260" s="9">
        <v>0</v>
      </c>
      <c r="AX260" s="10">
        <v>41</v>
      </c>
      <c r="AY260" s="10">
        <v>60</v>
      </c>
      <c r="AZ260" s="9">
        <v>139631</v>
      </c>
      <c r="BA260" s="9">
        <v>523039.82</v>
      </c>
      <c r="BB260" s="11">
        <v>0.8</v>
      </c>
      <c r="BC260" s="11">
        <v>0.59556081982438702</v>
      </c>
      <c r="BD260" s="11">
        <v>11.85</v>
      </c>
      <c r="BE260" s="11"/>
      <c r="BF260" s="7"/>
      <c r="BG260" s="4"/>
      <c r="BH260" s="7" t="s">
        <v>391</v>
      </c>
      <c r="BI260" s="7" t="s">
        <v>842</v>
      </c>
      <c r="BJ260" s="7" t="s">
        <v>8</v>
      </c>
      <c r="BK260" s="7" t="s">
        <v>1</v>
      </c>
      <c r="BL260" s="5" t="s">
        <v>7</v>
      </c>
      <c r="BM260" s="11">
        <v>389377.53</v>
      </c>
      <c r="BN260" s="5" t="s">
        <v>251</v>
      </c>
      <c r="BO260" s="11"/>
      <c r="BP260" s="12">
        <v>44854</v>
      </c>
      <c r="BQ260" s="12">
        <v>46680</v>
      </c>
      <c r="BR260" s="11">
        <v>0</v>
      </c>
      <c r="BS260" s="11">
        <v>0</v>
      </c>
      <c r="BT260" s="11">
        <v>0</v>
      </c>
    </row>
    <row r="261" spans="1:72" s="1" customFormat="1" ht="18.2" customHeight="1" x14ac:dyDescent="0.15">
      <c r="A261" s="13">
        <v>259</v>
      </c>
      <c r="B261" s="14" t="s">
        <v>347</v>
      </c>
      <c r="C261" s="14" t="s">
        <v>0</v>
      </c>
      <c r="D261" s="15">
        <v>45413</v>
      </c>
      <c r="E261" s="16" t="s">
        <v>881</v>
      </c>
      <c r="F261" s="17">
        <v>0</v>
      </c>
      <c r="G261" s="17">
        <v>0</v>
      </c>
      <c r="H261" s="18">
        <v>237757.47</v>
      </c>
      <c r="I261" s="18">
        <v>4455.41</v>
      </c>
      <c r="J261" s="18">
        <v>0</v>
      </c>
      <c r="K261" s="18">
        <v>242212.88</v>
      </c>
      <c r="L261" s="18">
        <v>4499.37</v>
      </c>
      <c r="M261" s="18">
        <v>0</v>
      </c>
      <c r="N261" s="18">
        <v>0</v>
      </c>
      <c r="O261" s="18">
        <v>4455.41</v>
      </c>
      <c r="P261" s="18">
        <v>722.25</v>
      </c>
      <c r="Q261" s="18">
        <v>0</v>
      </c>
      <c r="R261" s="18">
        <v>0</v>
      </c>
      <c r="S261" s="18">
        <v>237035.22</v>
      </c>
      <c r="T261" s="18">
        <v>2389.83</v>
      </c>
      <c r="U261" s="18">
        <v>2345.87</v>
      </c>
      <c r="V261" s="18">
        <v>0</v>
      </c>
      <c r="W261" s="18">
        <v>2389.83</v>
      </c>
      <c r="X261" s="18">
        <v>2345.87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230</v>
      </c>
      <c r="AG261" s="18">
        <v>0</v>
      </c>
      <c r="AH261" s="18">
        <v>0</v>
      </c>
      <c r="AI261" s="18">
        <v>209.92</v>
      </c>
      <c r="AJ261" s="18">
        <v>0</v>
      </c>
      <c r="AK261" s="18">
        <v>0</v>
      </c>
      <c r="AL261" s="18">
        <v>0</v>
      </c>
      <c r="AM261" s="18">
        <v>0</v>
      </c>
      <c r="AN261" s="18">
        <v>0</v>
      </c>
      <c r="AO261" s="18">
        <v>0</v>
      </c>
      <c r="AP261" s="18">
        <v>206.72</v>
      </c>
      <c r="AQ261" s="18">
        <v>0</v>
      </c>
      <c r="AR261" s="18">
        <v>0</v>
      </c>
      <c r="AS261" s="18">
        <v>0</v>
      </c>
      <c r="AT261" s="18">
        <v>0</v>
      </c>
      <c r="AU261" s="18">
        <f t="shared" si="4"/>
        <v>10560</v>
      </c>
      <c r="AV261" s="18">
        <v>3777.12</v>
      </c>
      <c r="AW261" s="18">
        <v>0</v>
      </c>
      <c r="AX261" s="19">
        <v>42</v>
      </c>
      <c r="AY261" s="19">
        <v>60</v>
      </c>
      <c r="AZ261" s="18">
        <v>303887.7</v>
      </c>
      <c r="BA261" s="18">
        <v>308849.56</v>
      </c>
      <c r="BB261" s="20">
        <v>0.9</v>
      </c>
      <c r="BC261" s="20">
        <v>0.69073013411448603</v>
      </c>
      <c r="BD261" s="20">
        <v>14</v>
      </c>
      <c r="BE261" s="20"/>
      <c r="BF261" s="16"/>
      <c r="BG261" s="13"/>
      <c r="BH261" s="16" t="s">
        <v>391</v>
      </c>
      <c r="BI261" s="16" t="s">
        <v>882</v>
      </c>
      <c r="BJ261" s="16" t="s">
        <v>8</v>
      </c>
      <c r="BK261" s="16" t="s">
        <v>1</v>
      </c>
      <c r="BL261" s="14" t="s">
        <v>7</v>
      </c>
      <c r="BM261" s="20">
        <v>237035.22</v>
      </c>
      <c r="BN261" s="14" t="s">
        <v>251</v>
      </c>
      <c r="BO261" s="20"/>
      <c r="BP261" s="21">
        <v>44876</v>
      </c>
      <c r="BQ261" s="21">
        <v>46702</v>
      </c>
      <c r="BR261" s="20">
        <v>0</v>
      </c>
      <c r="BS261" s="20">
        <v>0</v>
      </c>
      <c r="BT261" s="20">
        <v>230</v>
      </c>
    </row>
    <row r="262" spans="1:72" s="1" customFormat="1" ht="18.2" customHeight="1" x14ac:dyDescent="0.15">
      <c r="A262" s="4">
        <v>260</v>
      </c>
      <c r="B262" s="5" t="s">
        <v>347</v>
      </c>
      <c r="C262" s="5" t="s">
        <v>0</v>
      </c>
      <c r="D262" s="6">
        <v>45413</v>
      </c>
      <c r="E262" s="7" t="s">
        <v>883</v>
      </c>
      <c r="F262" s="8">
        <v>8</v>
      </c>
      <c r="G262" s="8">
        <v>7</v>
      </c>
      <c r="H262" s="9">
        <v>161812.87</v>
      </c>
      <c r="I262" s="9">
        <v>23238.99</v>
      </c>
      <c r="J262" s="9">
        <v>0</v>
      </c>
      <c r="K262" s="9">
        <v>185051.86</v>
      </c>
      <c r="L262" s="9">
        <v>3038.84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185051.86</v>
      </c>
      <c r="T262" s="9">
        <v>13762.88</v>
      </c>
      <c r="U262" s="9">
        <v>1596.29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15359.17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f t="shared" si="4"/>
        <v>0</v>
      </c>
      <c r="AV262" s="9">
        <v>26277.83</v>
      </c>
      <c r="AW262" s="9">
        <v>15359.17</v>
      </c>
      <c r="AX262" s="10">
        <v>42</v>
      </c>
      <c r="AY262" s="10">
        <v>60</v>
      </c>
      <c r="AZ262" s="9">
        <v>221122.52</v>
      </c>
      <c r="BA262" s="9">
        <v>209131.91</v>
      </c>
      <c r="BB262" s="11">
        <v>0.8</v>
      </c>
      <c r="BC262" s="11">
        <v>0.70788569759631603</v>
      </c>
      <c r="BD262" s="11">
        <v>14</v>
      </c>
      <c r="BE262" s="11"/>
      <c r="BF262" s="7"/>
      <c r="BG262" s="4"/>
      <c r="BH262" s="7" t="s">
        <v>387</v>
      </c>
      <c r="BI262" s="7" t="s">
        <v>884</v>
      </c>
      <c r="BJ262" s="7" t="s">
        <v>8</v>
      </c>
      <c r="BK262" s="7" t="s">
        <v>352</v>
      </c>
      <c r="BL262" s="5" t="s">
        <v>7</v>
      </c>
      <c r="BM262" s="11">
        <v>185051.86</v>
      </c>
      <c r="BN262" s="5" t="s">
        <v>251</v>
      </c>
      <c r="BO262" s="11"/>
      <c r="BP262" s="12">
        <v>44876</v>
      </c>
      <c r="BQ262" s="12">
        <v>46702</v>
      </c>
      <c r="BR262" s="11">
        <v>2977.12</v>
      </c>
      <c r="BS262" s="11">
        <v>0</v>
      </c>
      <c r="BT262" s="11">
        <v>230</v>
      </c>
    </row>
    <row r="263" spans="1:72" s="1" customFormat="1" ht="18.2" customHeight="1" x14ac:dyDescent="0.15">
      <c r="A263" s="13">
        <v>261</v>
      </c>
      <c r="B263" s="14" t="s">
        <v>347</v>
      </c>
      <c r="C263" s="14" t="s">
        <v>0</v>
      </c>
      <c r="D263" s="15">
        <v>45413</v>
      </c>
      <c r="E263" s="16" t="s">
        <v>885</v>
      </c>
      <c r="F263" s="17">
        <v>0</v>
      </c>
      <c r="G263" s="17">
        <v>0</v>
      </c>
      <c r="H263" s="18">
        <v>230122.88</v>
      </c>
      <c r="I263" s="18">
        <v>0</v>
      </c>
      <c r="J263" s="18">
        <v>0</v>
      </c>
      <c r="K263" s="18">
        <v>230122.88</v>
      </c>
      <c r="L263" s="18">
        <v>4337.8999999999996</v>
      </c>
      <c r="M263" s="18">
        <v>0</v>
      </c>
      <c r="N263" s="18">
        <v>0</v>
      </c>
      <c r="O263" s="18">
        <v>0</v>
      </c>
      <c r="P263" s="18">
        <v>0</v>
      </c>
      <c r="Q263" s="18">
        <v>39.31</v>
      </c>
      <c r="R263" s="18">
        <v>0</v>
      </c>
      <c r="S263" s="18">
        <v>230083.57</v>
      </c>
      <c r="T263" s="18">
        <v>0</v>
      </c>
      <c r="U263" s="18">
        <v>2270.16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2270.16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  <c r="AS263" s="18">
        <v>39.31</v>
      </c>
      <c r="AT263" s="18">
        <v>0</v>
      </c>
      <c r="AU263" s="18">
        <f t="shared" si="4"/>
        <v>0</v>
      </c>
      <c r="AV263" s="18">
        <v>4337.8999999999996</v>
      </c>
      <c r="AW263" s="18">
        <v>2270.16</v>
      </c>
      <c r="AX263" s="19">
        <v>42</v>
      </c>
      <c r="AY263" s="19">
        <v>60</v>
      </c>
      <c r="AZ263" s="18">
        <v>310000</v>
      </c>
      <c r="BA263" s="18">
        <v>298147.94</v>
      </c>
      <c r="BB263" s="20">
        <v>0.82</v>
      </c>
      <c r="BC263" s="20">
        <v>0.63280171380691097</v>
      </c>
      <c r="BD263" s="20">
        <v>14</v>
      </c>
      <c r="BE263" s="20"/>
      <c r="BF263" s="16"/>
      <c r="BG263" s="13"/>
      <c r="BH263" s="16" t="s">
        <v>529</v>
      </c>
      <c r="BI263" s="16" t="s">
        <v>886</v>
      </c>
      <c r="BJ263" s="16" t="s">
        <v>8</v>
      </c>
      <c r="BK263" s="16" t="s">
        <v>1</v>
      </c>
      <c r="BL263" s="14" t="s">
        <v>7</v>
      </c>
      <c r="BM263" s="20">
        <v>230083.57</v>
      </c>
      <c r="BN263" s="14" t="s">
        <v>251</v>
      </c>
      <c r="BO263" s="20"/>
      <c r="BP263" s="21">
        <v>44876</v>
      </c>
      <c r="BQ263" s="21">
        <v>46702</v>
      </c>
      <c r="BR263" s="20">
        <v>202.63</v>
      </c>
      <c r="BS263" s="20">
        <v>0</v>
      </c>
      <c r="BT263" s="20">
        <v>230</v>
      </c>
    </row>
    <row r="264" spans="1:72" s="1" customFormat="1" ht="18.2" customHeight="1" x14ac:dyDescent="0.15">
      <c r="A264" s="4">
        <v>262</v>
      </c>
      <c r="B264" s="5" t="s">
        <v>347</v>
      </c>
      <c r="C264" s="5" t="s">
        <v>0</v>
      </c>
      <c r="D264" s="6">
        <v>45413</v>
      </c>
      <c r="E264" s="7" t="s">
        <v>887</v>
      </c>
      <c r="F264" s="8">
        <v>0</v>
      </c>
      <c r="G264" s="8">
        <v>0</v>
      </c>
      <c r="H264" s="9">
        <v>192455.04000000001</v>
      </c>
      <c r="I264" s="9">
        <v>0</v>
      </c>
      <c r="J264" s="9">
        <v>0</v>
      </c>
      <c r="K264" s="9">
        <v>192455.04000000001</v>
      </c>
      <c r="L264" s="9">
        <v>3675.03</v>
      </c>
      <c r="M264" s="9">
        <v>0</v>
      </c>
      <c r="N264" s="9">
        <v>0</v>
      </c>
      <c r="O264" s="9">
        <v>0</v>
      </c>
      <c r="P264" s="9">
        <v>3675.03</v>
      </c>
      <c r="Q264" s="9">
        <v>0</v>
      </c>
      <c r="R264" s="9">
        <v>0</v>
      </c>
      <c r="S264" s="9">
        <v>188780.01</v>
      </c>
      <c r="T264" s="9">
        <v>0</v>
      </c>
      <c r="U264" s="9">
        <v>1898.89</v>
      </c>
      <c r="V264" s="9">
        <v>0</v>
      </c>
      <c r="W264" s="9">
        <v>0</v>
      </c>
      <c r="X264" s="9">
        <v>1898.89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170.92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0.16</v>
      </c>
      <c r="AR264" s="9">
        <v>0</v>
      </c>
      <c r="AS264" s="9">
        <v>0</v>
      </c>
      <c r="AT264" s="9">
        <v>0</v>
      </c>
      <c r="AU264" s="9">
        <f t="shared" si="4"/>
        <v>5745</v>
      </c>
      <c r="AV264" s="9">
        <v>0</v>
      </c>
      <c r="AW264" s="9">
        <v>0</v>
      </c>
      <c r="AX264" s="10">
        <v>42</v>
      </c>
      <c r="AY264" s="10">
        <v>60</v>
      </c>
      <c r="AZ264" s="9">
        <v>288101.48</v>
      </c>
      <c r="BA264" s="9">
        <v>251488.78</v>
      </c>
      <c r="BB264" s="11">
        <v>0.6</v>
      </c>
      <c r="BC264" s="11">
        <v>0.45038989810996699</v>
      </c>
      <c r="BD264" s="11">
        <v>14</v>
      </c>
      <c r="BE264" s="11"/>
      <c r="BF264" s="7"/>
      <c r="BG264" s="4"/>
      <c r="BH264" s="7" t="s">
        <v>363</v>
      </c>
      <c r="BI264" s="7" t="s">
        <v>888</v>
      </c>
      <c r="BJ264" s="7" t="s">
        <v>8</v>
      </c>
      <c r="BK264" s="7" t="s">
        <v>1</v>
      </c>
      <c r="BL264" s="5" t="s">
        <v>7</v>
      </c>
      <c r="BM264" s="11">
        <v>188780.01</v>
      </c>
      <c r="BN264" s="5" t="s">
        <v>251</v>
      </c>
      <c r="BO264" s="11"/>
      <c r="BP264" s="12">
        <v>44876</v>
      </c>
      <c r="BQ264" s="12">
        <v>46702</v>
      </c>
      <c r="BR264" s="11">
        <v>0</v>
      </c>
      <c r="BS264" s="11">
        <v>0</v>
      </c>
      <c r="BT264" s="11">
        <v>0</v>
      </c>
    </row>
    <row r="265" spans="1:72" s="1" customFormat="1" ht="18.2" customHeight="1" x14ac:dyDescent="0.15">
      <c r="A265" s="13">
        <v>263</v>
      </c>
      <c r="B265" s="14" t="s">
        <v>27</v>
      </c>
      <c r="C265" s="14" t="s">
        <v>0</v>
      </c>
      <c r="D265" s="15">
        <v>45413</v>
      </c>
      <c r="E265" s="16" t="s">
        <v>890</v>
      </c>
      <c r="F265" s="17">
        <v>0</v>
      </c>
      <c r="G265" s="17">
        <v>0</v>
      </c>
      <c r="H265" s="18">
        <v>194544.68</v>
      </c>
      <c r="I265" s="18">
        <v>3516.97</v>
      </c>
      <c r="J265" s="18">
        <v>0</v>
      </c>
      <c r="K265" s="18">
        <v>198061.65</v>
      </c>
      <c r="L265" s="18">
        <v>3551.7</v>
      </c>
      <c r="M265" s="18">
        <v>0</v>
      </c>
      <c r="N265" s="18">
        <v>0</v>
      </c>
      <c r="O265" s="18">
        <v>3516.97</v>
      </c>
      <c r="P265" s="18">
        <v>3551.7</v>
      </c>
      <c r="Q265" s="18">
        <v>0</v>
      </c>
      <c r="R265" s="18">
        <v>0</v>
      </c>
      <c r="S265" s="18">
        <v>190992.98</v>
      </c>
      <c r="T265" s="18">
        <v>1955.86</v>
      </c>
      <c r="U265" s="18">
        <v>1921.13</v>
      </c>
      <c r="V265" s="18">
        <v>0</v>
      </c>
      <c r="W265" s="18">
        <v>1955.86</v>
      </c>
      <c r="X265" s="18">
        <v>1921.13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167.79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0</v>
      </c>
      <c r="AP265" s="18">
        <v>161.91999999999999</v>
      </c>
      <c r="AQ265" s="18">
        <v>6.63</v>
      </c>
      <c r="AR265" s="18">
        <v>0</v>
      </c>
      <c r="AS265" s="18">
        <v>0</v>
      </c>
      <c r="AT265" s="18">
        <v>0</v>
      </c>
      <c r="AU265" s="18">
        <f t="shared" si="4"/>
        <v>11282</v>
      </c>
      <c r="AV265" s="18">
        <v>0</v>
      </c>
      <c r="AW265" s="18">
        <v>0</v>
      </c>
      <c r="AX265" s="19">
        <v>43</v>
      </c>
      <c r="AY265" s="19">
        <v>60</v>
      </c>
      <c r="AZ265" s="18">
        <v>289997.28000000003</v>
      </c>
      <c r="BA265" s="18">
        <v>246871.84</v>
      </c>
      <c r="BB265" s="20">
        <v>0.9</v>
      </c>
      <c r="BC265" s="20">
        <v>0.69628711804473098</v>
      </c>
      <c r="BD265" s="20">
        <v>11.85</v>
      </c>
      <c r="BE265" s="20"/>
      <c r="BF265" s="16"/>
      <c r="BG265" s="13"/>
      <c r="BH265" s="16" t="s">
        <v>383</v>
      </c>
      <c r="BI265" s="16" t="s">
        <v>892</v>
      </c>
      <c r="BJ265" s="16" t="s">
        <v>8</v>
      </c>
      <c r="BK265" s="16" t="s">
        <v>1</v>
      </c>
      <c r="BL265" s="14" t="s">
        <v>7</v>
      </c>
      <c r="BM265" s="20">
        <v>190992.98</v>
      </c>
      <c r="BN265" s="14" t="s">
        <v>251</v>
      </c>
      <c r="BO265" s="20"/>
      <c r="BP265" s="21">
        <v>44908</v>
      </c>
      <c r="BQ265" s="21">
        <v>46734</v>
      </c>
      <c r="BR265" s="20">
        <v>230</v>
      </c>
      <c r="BS265" s="20">
        <v>0</v>
      </c>
      <c r="BT265" s="20">
        <v>0</v>
      </c>
    </row>
    <row r="266" spans="1:72" s="1" customFormat="1" ht="18.2" customHeight="1" x14ac:dyDescent="0.15">
      <c r="A266" s="4">
        <v>264</v>
      </c>
      <c r="B266" s="5" t="s">
        <v>347</v>
      </c>
      <c r="C266" s="5" t="s">
        <v>0</v>
      </c>
      <c r="D266" s="6">
        <v>45413</v>
      </c>
      <c r="E266" s="7" t="s">
        <v>891</v>
      </c>
      <c r="F266" s="8">
        <v>0</v>
      </c>
      <c r="G266" s="8">
        <v>0</v>
      </c>
      <c r="H266" s="9">
        <v>289805.28999999998</v>
      </c>
      <c r="I266" s="9">
        <v>2701.54</v>
      </c>
      <c r="J266" s="9">
        <v>0</v>
      </c>
      <c r="K266" s="9">
        <v>292506.83</v>
      </c>
      <c r="L266" s="9">
        <v>2728.21</v>
      </c>
      <c r="M266" s="9">
        <v>0</v>
      </c>
      <c r="N266" s="9">
        <v>0</v>
      </c>
      <c r="O266" s="9">
        <v>2701.54</v>
      </c>
      <c r="P266" s="9">
        <v>2728.21</v>
      </c>
      <c r="Q266" s="9">
        <v>0</v>
      </c>
      <c r="R266" s="9">
        <v>0</v>
      </c>
      <c r="S266" s="9">
        <v>287077.08</v>
      </c>
      <c r="T266" s="9">
        <v>2888.5</v>
      </c>
      <c r="U266" s="9">
        <v>2861.83</v>
      </c>
      <c r="V266" s="9">
        <v>0</v>
      </c>
      <c r="W266" s="9">
        <v>2888.5</v>
      </c>
      <c r="X266" s="9">
        <v>2861.83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224.28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224.28</v>
      </c>
      <c r="AQ266" s="9">
        <v>1.36</v>
      </c>
      <c r="AR266" s="9">
        <v>0</v>
      </c>
      <c r="AS266" s="9">
        <v>0</v>
      </c>
      <c r="AT266" s="9">
        <v>0</v>
      </c>
      <c r="AU266" s="9">
        <f t="shared" si="4"/>
        <v>11630</v>
      </c>
      <c r="AV266" s="9">
        <v>0</v>
      </c>
      <c r="AW266" s="9">
        <v>0</v>
      </c>
      <c r="AX266" s="10">
        <v>72</v>
      </c>
      <c r="AY266" s="10">
        <v>89</v>
      </c>
      <c r="AZ266" s="9">
        <v>479999.99</v>
      </c>
      <c r="BA266" s="9">
        <v>330000</v>
      </c>
      <c r="BB266" s="11">
        <v>0.9</v>
      </c>
      <c r="BC266" s="11">
        <v>0.78293749090909104</v>
      </c>
      <c r="BD266" s="11">
        <v>11.85</v>
      </c>
      <c r="BE266" s="11"/>
      <c r="BF266" s="7"/>
      <c r="BG266" s="4"/>
      <c r="BH266" s="7" t="s">
        <v>414</v>
      </c>
      <c r="BI266" s="7" t="s">
        <v>893</v>
      </c>
      <c r="BJ266" s="7" t="s">
        <v>8</v>
      </c>
      <c r="BK266" s="7" t="s">
        <v>1</v>
      </c>
      <c r="BL266" s="5" t="s">
        <v>7</v>
      </c>
      <c r="BM266" s="11">
        <v>287077.08</v>
      </c>
      <c r="BN266" s="5" t="s">
        <v>251</v>
      </c>
      <c r="BO266" s="11"/>
      <c r="BP266" s="12">
        <v>44918</v>
      </c>
      <c r="BQ266" s="12">
        <v>47626</v>
      </c>
      <c r="BR266" s="11">
        <v>230</v>
      </c>
      <c r="BS266" s="11">
        <v>0</v>
      </c>
      <c r="BT266" s="11">
        <v>0</v>
      </c>
    </row>
    <row r="267" spans="1:72" s="1" customFormat="1" ht="18.2" customHeight="1" x14ac:dyDescent="0.15">
      <c r="A267" s="13">
        <v>265</v>
      </c>
      <c r="B267" s="14" t="s">
        <v>347</v>
      </c>
      <c r="C267" s="14" t="s">
        <v>0</v>
      </c>
      <c r="D267" s="15">
        <v>45413</v>
      </c>
      <c r="E267" s="16" t="s">
        <v>894</v>
      </c>
      <c r="F267" s="17">
        <v>0</v>
      </c>
      <c r="G267" s="17">
        <v>0</v>
      </c>
      <c r="H267" s="18">
        <v>203672.82</v>
      </c>
      <c r="I267" s="18">
        <v>0</v>
      </c>
      <c r="J267" s="18">
        <v>0</v>
      </c>
      <c r="K267" s="18">
        <v>203672.82</v>
      </c>
      <c r="L267" s="18">
        <v>3632.14</v>
      </c>
      <c r="M267" s="18">
        <v>0</v>
      </c>
      <c r="N267" s="18">
        <v>0</v>
      </c>
      <c r="O267" s="18">
        <v>0</v>
      </c>
      <c r="P267" s="18">
        <v>3632.14</v>
      </c>
      <c r="Q267" s="18">
        <v>0</v>
      </c>
      <c r="R267" s="18">
        <v>0</v>
      </c>
      <c r="S267" s="18">
        <v>200040.68</v>
      </c>
      <c r="T267" s="18">
        <v>0</v>
      </c>
      <c r="U267" s="18">
        <v>2011.27</v>
      </c>
      <c r="V267" s="18">
        <v>0</v>
      </c>
      <c r="W267" s="18">
        <v>0</v>
      </c>
      <c r="X267" s="18">
        <v>2011.27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173.02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0.56999999999999995</v>
      </c>
      <c r="AR267" s="18">
        <v>0</v>
      </c>
      <c r="AS267" s="18">
        <v>0</v>
      </c>
      <c r="AT267" s="18">
        <v>0</v>
      </c>
      <c r="AU267" s="18">
        <f t="shared" si="4"/>
        <v>5817</v>
      </c>
      <c r="AV267" s="18">
        <v>0</v>
      </c>
      <c r="AW267" s="18">
        <v>0</v>
      </c>
      <c r="AX267" s="19">
        <v>44</v>
      </c>
      <c r="AY267" s="19">
        <v>60</v>
      </c>
      <c r="AZ267" s="18">
        <v>233451.59</v>
      </c>
      <c r="BA267" s="18">
        <v>254566.43</v>
      </c>
      <c r="BB267" s="20">
        <v>1.0900000000000001</v>
      </c>
      <c r="BC267" s="20">
        <v>0.85653218768869099</v>
      </c>
      <c r="BD267" s="20">
        <v>11.85</v>
      </c>
      <c r="BE267" s="20"/>
      <c r="BF267" s="16"/>
      <c r="BG267" s="13"/>
      <c r="BH267" s="16" t="s">
        <v>461</v>
      </c>
      <c r="BI267" s="16" t="s">
        <v>462</v>
      </c>
      <c r="BJ267" s="16" t="s">
        <v>8</v>
      </c>
      <c r="BK267" s="16" t="s">
        <v>1</v>
      </c>
      <c r="BL267" s="14" t="s">
        <v>7</v>
      </c>
      <c r="BM267" s="20">
        <v>200040.68</v>
      </c>
      <c r="BN267" s="14" t="s">
        <v>251</v>
      </c>
      <c r="BO267" s="20"/>
      <c r="BP267" s="21">
        <v>44947</v>
      </c>
      <c r="BQ267" s="21">
        <v>46773</v>
      </c>
      <c r="BR267" s="20">
        <v>0</v>
      </c>
      <c r="BS267" s="20">
        <v>0</v>
      </c>
      <c r="BT267" s="20">
        <v>0</v>
      </c>
    </row>
    <row r="268" spans="1:72" s="1" customFormat="1" ht="18.2" customHeight="1" x14ac:dyDescent="0.15">
      <c r="A268" s="4">
        <v>266</v>
      </c>
      <c r="B268" s="5" t="s">
        <v>347</v>
      </c>
      <c r="C268" s="5" t="s">
        <v>0</v>
      </c>
      <c r="D268" s="6">
        <v>45413</v>
      </c>
      <c r="E268" s="7" t="s">
        <v>895</v>
      </c>
      <c r="F268" s="8">
        <v>0</v>
      </c>
      <c r="G268" s="8">
        <v>0</v>
      </c>
      <c r="H268" s="9">
        <v>233048.57</v>
      </c>
      <c r="I268" s="9">
        <v>4005.38</v>
      </c>
      <c r="J268" s="9">
        <v>0</v>
      </c>
      <c r="K268" s="9">
        <v>237053.95</v>
      </c>
      <c r="L268" s="9">
        <v>4044.94</v>
      </c>
      <c r="M268" s="9">
        <v>0</v>
      </c>
      <c r="N268" s="9">
        <v>0</v>
      </c>
      <c r="O268" s="9">
        <v>4005.38</v>
      </c>
      <c r="P268" s="9">
        <v>4044.94</v>
      </c>
      <c r="Q268" s="9">
        <v>0</v>
      </c>
      <c r="R268" s="9">
        <v>0</v>
      </c>
      <c r="S268" s="9">
        <v>229003.63</v>
      </c>
      <c r="T268" s="9">
        <v>2340.91</v>
      </c>
      <c r="U268" s="9">
        <v>2301.35</v>
      </c>
      <c r="V268" s="9">
        <v>0</v>
      </c>
      <c r="W268" s="9">
        <v>2340.91</v>
      </c>
      <c r="X268" s="9">
        <v>2301.35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230</v>
      </c>
      <c r="AG268" s="9">
        <v>0</v>
      </c>
      <c r="AH268" s="9">
        <v>0</v>
      </c>
      <c r="AI268" s="9">
        <v>194.57</v>
      </c>
      <c r="AJ268" s="9">
        <v>0</v>
      </c>
      <c r="AK268" s="9">
        <v>0</v>
      </c>
      <c r="AL268" s="9">
        <v>0</v>
      </c>
      <c r="AM268" s="9">
        <v>0</v>
      </c>
      <c r="AN268" s="9">
        <v>0</v>
      </c>
      <c r="AO268" s="9">
        <v>0</v>
      </c>
      <c r="AP268" s="9">
        <v>194.57</v>
      </c>
      <c r="AQ268" s="9">
        <v>8.2799999999999994</v>
      </c>
      <c r="AR268" s="9">
        <v>0</v>
      </c>
      <c r="AS268" s="9">
        <v>0</v>
      </c>
      <c r="AT268" s="9">
        <v>0</v>
      </c>
      <c r="AU268" s="9">
        <f t="shared" si="4"/>
        <v>13320</v>
      </c>
      <c r="AV268" s="9">
        <v>0</v>
      </c>
      <c r="AW268" s="9">
        <v>0</v>
      </c>
      <c r="AX268" s="10">
        <v>69</v>
      </c>
      <c r="AY268" s="10">
        <v>60</v>
      </c>
      <c r="AZ268" s="9">
        <v>213504.4296</v>
      </c>
      <c r="BA268" s="9">
        <v>286272.15999999997</v>
      </c>
      <c r="BB268" s="11">
        <v>0.9</v>
      </c>
      <c r="BC268" s="11">
        <v>0.71995567784167402</v>
      </c>
      <c r="BD268" s="11">
        <v>11.85</v>
      </c>
      <c r="BE268" s="11"/>
      <c r="BF268" s="7"/>
      <c r="BG268" s="4"/>
      <c r="BH268" s="7" t="s">
        <v>387</v>
      </c>
      <c r="BI268" s="7" t="s">
        <v>115</v>
      </c>
      <c r="BJ268" s="7" t="s">
        <v>8</v>
      </c>
      <c r="BK268" s="7" t="s">
        <v>1</v>
      </c>
      <c r="BL268" s="5" t="s">
        <v>7</v>
      </c>
      <c r="BM268" s="11">
        <v>229003.63</v>
      </c>
      <c r="BN268" s="5" t="s">
        <v>251</v>
      </c>
      <c r="BO268" s="11"/>
      <c r="BP268" s="12">
        <v>44970</v>
      </c>
      <c r="BQ268" s="12">
        <v>46796</v>
      </c>
      <c r="BR268" s="11">
        <v>0</v>
      </c>
      <c r="BS268" s="11">
        <v>0</v>
      </c>
      <c r="BT268" s="11">
        <v>0</v>
      </c>
    </row>
    <row r="269" spans="1:72" s="1" customFormat="1" ht="18.2" customHeight="1" x14ac:dyDescent="0.15">
      <c r="A269" s="13">
        <v>267</v>
      </c>
      <c r="B269" s="14" t="s">
        <v>94</v>
      </c>
      <c r="C269" s="14" t="s">
        <v>0</v>
      </c>
      <c r="D269" s="15">
        <v>45413</v>
      </c>
      <c r="E269" s="16" t="s">
        <v>897</v>
      </c>
      <c r="F269" s="17">
        <v>0</v>
      </c>
      <c r="G269" s="17">
        <v>0</v>
      </c>
      <c r="H269" s="18">
        <v>246865.84</v>
      </c>
      <c r="I269" s="18">
        <v>0</v>
      </c>
      <c r="J269" s="18">
        <v>0</v>
      </c>
      <c r="K269" s="18">
        <v>246865.84</v>
      </c>
      <c r="L269" s="18">
        <v>2156.7399999999998</v>
      </c>
      <c r="M269" s="18">
        <v>0</v>
      </c>
      <c r="N269" s="18">
        <v>0</v>
      </c>
      <c r="O269" s="18">
        <v>0</v>
      </c>
      <c r="P269" s="18">
        <v>2156.7399999999998</v>
      </c>
      <c r="Q269" s="18">
        <v>0</v>
      </c>
      <c r="R269" s="18">
        <v>0</v>
      </c>
      <c r="S269" s="18">
        <v>244709.1</v>
      </c>
      <c r="T269" s="18">
        <v>0</v>
      </c>
      <c r="U269" s="18">
        <v>2433.69</v>
      </c>
      <c r="V269" s="18">
        <v>0</v>
      </c>
      <c r="W269" s="18">
        <v>0</v>
      </c>
      <c r="X269" s="18">
        <v>2433.69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185.58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3.01</v>
      </c>
      <c r="AT269" s="18">
        <v>0</v>
      </c>
      <c r="AU269" s="18">
        <f t="shared" si="4"/>
        <v>4773</v>
      </c>
      <c r="AV269" s="18">
        <v>0</v>
      </c>
      <c r="AW269" s="18">
        <v>0</v>
      </c>
      <c r="AX269" s="19">
        <v>76</v>
      </c>
      <c r="AY269" s="19">
        <v>90</v>
      </c>
      <c r="AZ269" s="18">
        <v>201401</v>
      </c>
      <c r="BA269" s="18">
        <v>273060.42</v>
      </c>
      <c r="BB269" s="20">
        <v>0.9</v>
      </c>
      <c r="BC269" s="20">
        <v>0.80655479106052796</v>
      </c>
      <c r="BD269" s="20">
        <v>11.83</v>
      </c>
      <c r="BE269" s="20"/>
      <c r="BF269" s="16"/>
      <c r="BG269" s="13"/>
      <c r="BH269" s="16" t="s">
        <v>359</v>
      </c>
      <c r="BI269" s="16" t="s">
        <v>28</v>
      </c>
      <c r="BJ269" s="16" t="s">
        <v>8</v>
      </c>
      <c r="BK269" s="16" t="s">
        <v>1</v>
      </c>
      <c r="BL269" s="14" t="s">
        <v>7</v>
      </c>
      <c r="BM269" s="20">
        <v>244709.1</v>
      </c>
      <c r="BN269" s="14" t="s">
        <v>251</v>
      </c>
      <c r="BO269" s="20"/>
      <c r="BP269" s="21">
        <v>44998</v>
      </c>
      <c r="BQ269" s="21">
        <v>47739</v>
      </c>
      <c r="BR269" s="20">
        <v>0</v>
      </c>
      <c r="BS269" s="20">
        <v>0</v>
      </c>
      <c r="BT269" s="20">
        <v>0</v>
      </c>
    </row>
    <row r="270" spans="1:72" s="1" customFormat="1" ht="18.2" customHeight="1" x14ac:dyDescent="0.15">
      <c r="A270" s="4">
        <v>268</v>
      </c>
      <c r="B270" s="5" t="s">
        <v>347</v>
      </c>
      <c r="C270" s="5" t="s">
        <v>0</v>
      </c>
      <c r="D270" s="6">
        <v>45413</v>
      </c>
      <c r="E270" s="7" t="s">
        <v>900</v>
      </c>
      <c r="F270" s="8">
        <v>0</v>
      </c>
      <c r="G270" s="8">
        <v>0</v>
      </c>
      <c r="H270" s="9">
        <v>259041.64</v>
      </c>
      <c r="I270" s="9">
        <v>0</v>
      </c>
      <c r="J270" s="9">
        <v>0</v>
      </c>
      <c r="K270" s="9">
        <v>259041.64</v>
      </c>
      <c r="L270" s="9">
        <v>4382.33</v>
      </c>
      <c r="M270" s="9">
        <v>0</v>
      </c>
      <c r="N270" s="9">
        <v>0</v>
      </c>
      <c r="O270" s="9">
        <v>0</v>
      </c>
      <c r="P270" s="9">
        <v>4282.24</v>
      </c>
      <c r="Q270" s="9">
        <v>758.91</v>
      </c>
      <c r="R270" s="9">
        <v>0</v>
      </c>
      <c r="S270" s="9">
        <v>254000.49</v>
      </c>
      <c r="T270" s="9">
        <v>0</v>
      </c>
      <c r="U270" s="9">
        <v>2546.2399999999998</v>
      </c>
      <c r="V270" s="9">
        <v>0</v>
      </c>
      <c r="W270" s="9">
        <v>0</v>
      </c>
      <c r="X270" s="9">
        <v>2546.2399999999998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100</v>
      </c>
      <c r="AG270" s="9">
        <v>0</v>
      </c>
      <c r="AH270" s="9">
        <v>0</v>
      </c>
      <c r="AI270" s="9">
        <v>212.52</v>
      </c>
      <c r="AJ270" s="9">
        <v>0</v>
      </c>
      <c r="AK270" s="9">
        <v>0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758.91</v>
      </c>
      <c r="AT270" s="9">
        <v>0</v>
      </c>
      <c r="AU270" s="9">
        <f t="shared" si="4"/>
        <v>7141</v>
      </c>
      <c r="AV270" s="9">
        <v>100.09</v>
      </c>
      <c r="AW270" s="9">
        <v>0</v>
      </c>
      <c r="AX270" s="10">
        <v>65</v>
      </c>
      <c r="AY270" s="10">
        <v>60</v>
      </c>
      <c r="AZ270" s="9">
        <v>301000</v>
      </c>
      <c r="BA270" s="9">
        <v>312680.5</v>
      </c>
      <c r="BB270" s="11">
        <v>0.9</v>
      </c>
      <c r="BC270" s="11">
        <v>0.73109912834346902</v>
      </c>
      <c r="BD270" s="11">
        <v>11.83</v>
      </c>
      <c r="BE270" s="11"/>
      <c r="BF270" s="7"/>
      <c r="BG270" s="4"/>
      <c r="BH270" s="7" t="s">
        <v>418</v>
      </c>
      <c r="BI270" s="7" t="s">
        <v>95</v>
      </c>
      <c r="BJ270" s="7" t="s">
        <v>8</v>
      </c>
      <c r="BK270" s="7" t="s">
        <v>1</v>
      </c>
      <c r="BL270" s="5" t="s">
        <v>7</v>
      </c>
      <c r="BM270" s="11">
        <v>254000.49</v>
      </c>
      <c r="BN270" s="5" t="s">
        <v>251</v>
      </c>
      <c r="BO270" s="11"/>
      <c r="BP270" s="12">
        <v>45008</v>
      </c>
      <c r="BQ270" s="12">
        <v>46835</v>
      </c>
      <c r="BR270" s="11">
        <v>0</v>
      </c>
      <c r="BS270" s="11">
        <v>0</v>
      </c>
      <c r="BT270" s="11">
        <v>330</v>
      </c>
    </row>
    <row r="271" spans="1:72" s="1" customFormat="1" ht="18.2" customHeight="1" x14ac:dyDescent="0.15">
      <c r="A271" s="13">
        <v>269</v>
      </c>
      <c r="B271" s="14" t="s">
        <v>347</v>
      </c>
      <c r="C271" s="14" t="s">
        <v>0</v>
      </c>
      <c r="D271" s="15">
        <v>45413</v>
      </c>
      <c r="E271" s="16" t="s">
        <v>898</v>
      </c>
      <c r="F271" s="17">
        <v>0</v>
      </c>
      <c r="G271" s="17">
        <v>0</v>
      </c>
      <c r="H271" s="18">
        <v>208692.84</v>
      </c>
      <c r="I271" s="18">
        <v>0</v>
      </c>
      <c r="J271" s="18">
        <v>0</v>
      </c>
      <c r="K271" s="18">
        <v>208692.84</v>
      </c>
      <c r="L271" s="18">
        <v>3512.22</v>
      </c>
      <c r="M271" s="18">
        <v>0</v>
      </c>
      <c r="N271" s="18">
        <v>0</v>
      </c>
      <c r="O271" s="18">
        <v>0</v>
      </c>
      <c r="P271" s="18">
        <v>3512.22</v>
      </c>
      <c r="Q271" s="18">
        <v>0</v>
      </c>
      <c r="R271" s="18">
        <v>0</v>
      </c>
      <c r="S271" s="18">
        <v>205180.62</v>
      </c>
      <c r="T271" s="18">
        <v>0</v>
      </c>
      <c r="U271" s="18">
        <v>2057.36</v>
      </c>
      <c r="V271" s="18">
        <v>0</v>
      </c>
      <c r="W271" s="18">
        <v>0</v>
      </c>
      <c r="X271" s="18">
        <v>2057.36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170.83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v>0.59</v>
      </c>
      <c r="AR271" s="18">
        <v>0</v>
      </c>
      <c r="AS271" s="18">
        <v>0</v>
      </c>
      <c r="AT271" s="18">
        <v>0</v>
      </c>
      <c r="AU271" s="18">
        <f t="shared" si="4"/>
        <v>5741</v>
      </c>
      <c r="AV271" s="18">
        <v>0</v>
      </c>
      <c r="AW271" s="18">
        <v>0</v>
      </c>
      <c r="AX271" s="19">
        <v>73</v>
      </c>
      <c r="AY271" s="19">
        <v>60</v>
      </c>
      <c r="AZ271" s="18">
        <v>243927.55</v>
      </c>
      <c r="BA271" s="18">
        <v>251350.21</v>
      </c>
      <c r="BB271" s="20">
        <v>0.9</v>
      </c>
      <c r="BC271" s="20">
        <v>0.73468233028331298</v>
      </c>
      <c r="BD271" s="20">
        <v>11.83</v>
      </c>
      <c r="BE271" s="20"/>
      <c r="BF271" s="16"/>
      <c r="BG271" s="13"/>
      <c r="BH271" s="16" t="s">
        <v>363</v>
      </c>
      <c r="BI271" s="16" t="s">
        <v>904</v>
      </c>
      <c r="BJ271" s="16" t="s">
        <v>8</v>
      </c>
      <c r="BK271" s="16" t="s">
        <v>1</v>
      </c>
      <c r="BL271" s="14" t="s">
        <v>7</v>
      </c>
      <c r="BM271" s="20">
        <v>205180.62</v>
      </c>
      <c r="BN271" s="14" t="s">
        <v>251</v>
      </c>
      <c r="BO271" s="20"/>
      <c r="BP271" s="21">
        <v>45008</v>
      </c>
      <c r="BQ271" s="21">
        <v>46835</v>
      </c>
      <c r="BR271" s="20">
        <v>0</v>
      </c>
      <c r="BS271" s="20">
        <v>0</v>
      </c>
      <c r="BT271" s="20">
        <v>0</v>
      </c>
    </row>
    <row r="272" spans="1:72" s="1" customFormat="1" ht="18.2" customHeight="1" x14ac:dyDescent="0.15">
      <c r="A272" s="4">
        <v>270</v>
      </c>
      <c r="B272" s="5" t="s">
        <v>27</v>
      </c>
      <c r="C272" s="5" t="s">
        <v>0</v>
      </c>
      <c r="D272" s="6">
        <v>45413</v>
      </c>
      <c r="E272" s="7" t="s">
        <v>899</v>
      </c>
      <c r="F272" s="8">
        <v>0</v>
      </c>
      <c r="G272" s="8">
        <v>0</v>
      </c>
      <c r="H272" s="9">
        <v>225302.71</v>
      </c>
      <c r="I272" s="9">
        <v>0</v>
      </c>
      <c r="J272" s="9">
        <v>0</v>
      </c>
      <c r="K272" s="9">
        <v>225302.71</v>
      </c>
      <c r="L272" s="9">
        <v>5690.78</v>
      </c>
      <c r="M272" s="9">
        <v>0</v>
      </c>
      <c r="N272" s="9">
        <v>0</v>
      </c>
      <c r="O272" s="9">
        <v>0</v>
      </c>
      <c r="P272" s="9">
        <v>5690.78</v>
      </c>
      <c r="Q272" s="9">
        <v>8043.79</v>
      </c>
      <c r="R272" s="9">
        <v>0</v>
      </c>
      <c r="S272" s="9">
        <v>211568.14</v>
      </c>
      <c r="T272" s="9">
        <v>0</v>
      </c>
      <c r="U272" s="9">
        <v>2141.81</v>
      </c>
      <c r="V272" s="9">
        <v>0</v>
      </c>
      <c r="W272" s="9">
        <v>0</v>
      </c>
      <c r="X272" s="9">
        <v>2141.81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199.48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8040.86</v>
      </c>
      <c r="AT272" s="9">
        <v>0</v>
      </c>
      <c r="AU272" s="9">
        <f t="shared" si="4"/>
        <v>8035</v>
      </c>
      <c r="AV272" s="9">
        <v>0</v>
      </c>
      <c r="AW272" s="9">
        <v>0</v>
      </c>
      <c r="AX272" s="10">
        <v>63</v>
      </c>
      <c r="AY272" s="10">
        <v>47</v>
      </c>
      <c r="AZ272" s="9">
        <v>466999.67</v>
      </c>
      <c r="BA272" s="9">
        <v>293488.40000000002</v>
      </c>
      <c r="BB272" s="11">
        <v>0.88</v>
      </c>
      <c r="BC272" s="11">
        <v>0.63436906944192695</v>
      </c>
      <c r="BD272" s="11">
        <v>11.83</v>
      </c>
      <c r="BE272" s="11"/>
      <c r="BF272" s="7"/>
      <c r="BG272" s="4"/>
      <c r="BH272" s="7" t="s">
        <v>349</v>
      </c>
      <c r="BI272" s="7" t="s">
        <v>851</v>
      </c>
      <c r="BJ272" s="7" t="s">
        <v>8</v>
      </c>
      <c r="BK272" s="7" t="s">
        <v>1</v>
      </c>
      <c r="BL272" s="5" t="s">
        <v>7</v>
      </c>
      <c r="BM272" s="11">
        <v>211568.14</v>
      </c>
      <c r="BN272" s="5" t="s">
        <v>251</v>
      </c>
      <c r="BO272" s="11"/>
      <c r="BP272" s="12">
        <v>45008</v>
      </c>
      <c r="BQ272" s="12">
        <v>46441</v>
      </c>
      <c r="BR272" s="11">
        <v>0</v>
      </c>
      <c r="BS272" s="11">
        <v>0</v>
      </c>
      <c r="BT272" s="11">
        <v>0</v>
      </c>
    </row>
    <row r="273" spans="1:72" s="1" customFormat="1" ht="18.2" customHeight="1" x14ac:dyDescent="0.15">
      <c r="A273" s="13">
        <v>271</v>
      </c>
      <c r="B273" s="14" t="s">
        <v>347</v>
      </c>
      <c r="C273" s="14" t="s">
        <v>0</v>
      </c>
      <c r="D273" s="15">
        <v>45413</v>
      </c>
      <c r="E273" s="16" t="s">
        <v>896</v>
      </c>
      <c r="F273" s="17">
        <v>0</v>
      </c>
      <c r="G273" s="17">
        <v>0</v>
      </c>
      <c r="H273" s="18">
        <v>319039.59000000003</v>
      </c>
      <c r="I273" s="18">
        <v>2634.2</v>
      </c>
      <c r="J273" s="18">
        <v>0</v>
      </c>
      <c r="K273" s="18">
        <v>321673.78999999998</v>
      </c>
      <c r="L273" s="18">
        <v>2660.17</v>
      </c>
      <c r="M273" s="18">
        <v>0</v>
      </c>
      <c r="N273" s="18">
        <v>0</v>
      </c>
      <c r="O273" s="18">
        <v>2634.2</v>
      </c>
      <c r="P273" s="18">
        <v>2660.17</v>
      </c>
      <c r="Q273" s="18">
        <v>0</v>
      </c>
      <c r="R273" s="18">
        <v>0</v>
      </c>
      <c r="S273" s="18">
        <v>316379.42</v>
      </c>
      <c r="T273" s="18">
        <v>3195.07</v>
      </c>
      <c r="U273" s="18">
        <v>3169.1</v>
      </c>
      <c r="V273" s="18">
        <v>0</v>
      </c>
      <c r="W273" s="18">
        <v>3195.07</v>
      </c>
      <c r="X273" s="18">
        <v>3169.1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245.16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242.88</v>
      </c>
      <c r="AQ273" s="18">
        <v>3.42</v>
      </c>
      <c r="AR273" s="18">
        <v>0</v>
      </c>
      <c r="AS273" s="18">
        <v>0</v>
      </c>
      <c r="AT273" s="18">
        <v>0</v>
      </c>
      <c r="AU273" s="18">
        <f t="shared" si="4"/>
        <v>12150</v>
      </c>
      <c r="AV273" s="18">
        <v>0</v>
      </c>
      <c r="AW273" s="18">
        <v>0</v>
      </c>
      <c r="AX273" s="19">
        <v>91</v>
      </c>
      <c r="AY273" s="19">
        <v>96</v>
      </c>
      <c r="AZ273" s="18">
        <v>267677.7</v>
      </c>
      <c r="BA273" s="18">
        <v>360731.74</v>
      </c>
      <c r="BB273" s="20">
        <v>0.9</v>
      </c>
      <c r="BC273" s="20">
        <v>0.78934412037044499</v>
      </c>
      <c r="BD273" s="20">
        <v>11.83</v>
      </c>
      <c r="BE273" s="20"/>
      <c r="BF273" s="16"/>
      <c r="BG273" s="13"/>
      <c r="BH273" s="16" t="s">
        <v>363</v>
      </c>
      <c r="BI273" s="16" t="s">
        <v>904</v>
      </c>
      <c r="BJ273" s="16" t="s">
        <v>8</v>
      </c>
      <c r="BK273" s="16" t="s">
        <v>1</v>
      </c>
      <c r="BL273" s="14" t="s">
        <v>7</v>
      </c>
      <c r="BM273" s="20">
        <v>316379.42</v>
      </c>
      <c r="BN273" s="14" t="s">
        <v>251</v>
      </c>
      <c r="BO273" s="20"/>
      <c r="BP273" s="21">
        <v>45008</v>
      </c>
      <c r="BQ273" s="21">
        <v>47930</v>
      </c>
      <c r="BR273" s="20">
        <v>230</v>
      </c>
      <c r="BS273" s="20">
        <v>0</v>
      </c>
      <c r="BT273" s="20">
        <v>0</v>
      </c>
    </row>
    <row r="274" spans="1:72" s="1" customFormat="1" ht="18.2" customHeight="1" x14ac:dyDescent="0.15">
      <c r="A274" s="4">
        <v>272</v>
      </c>
      <c r="B274" s="5" t="s">
        <v>347</v>
      </c>
      <c r="C274" s="5" t="s">
        <v>0</v>
      </c>
      <c r="D274" s="6">
        <v>45413</v>
      </c>
      <c r="E274" s="7" t="s">
        <v>901</v>
      </c>
      <c r="F274" s="8">
        <v>0</v>
      </c>
      <c r="G274" s="8">
        <v>0</v>
      </c>
      <c r="H274" s="9">
        <v>370266.82</v>
      </c>
      <c r="I274" s="9">
        <v>6173.41</v>
      </c>
      <c r="J274" s="9">
        <v>0</v>
      </c>
      <c r="K274" s="9">
        <v>376440.23</v>
      </c>
      <c r="L274" s="9">
        <v>6234.27</v>
      </c>
      <c r="M274" s="9">
        <v>0</v>
      </c>
      <c r="N274" s="9">
        <v>0</v>
      </c>
      <c r="O274" s="9">
        <v>6173.41</v>
      </c>
      <c r="P274" s="9">
        <v>6234.27</v>
      </c>
      <c r="Q274" s="9">
        <v>0</v>
      </c>
      <c r="R274" s="9">
        <v>0</v>
      </c>
      <c r="S274" s="9">
        <v>364032.55</v>
      </c>
      <c r="T274" s="9">
        <v>3711.07</v>
      </c>
      <c r="U274" s="9">
        <v>3650.21</v>
      </c>
      <c r="V274" s="9">
        <v>0</v>
      </c>
      <c r="W274" s="9">
        <v>3711.07</v>
      </c>
      <c r="X274" s="9">
        <v>3650.21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303.16000000000003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302.8</v>
      </c>
      <c r="AQ274" s="9">
        <v>1.08</v>
      </c>
      <c r="AR274" s="9">
        <v>0</v>
      </c>
      <c r="AS274" s="9">
        <v>0</v>
      </c>
      <c r="AT274" s="9">
        <v>0</v>
      </c>
      <c r="AU274" s="9">
        <f t="shared" si="4"/>
        <v>20376</v>
      </c>
      <c r="AV274" s="9">
        <v>0</v>
      </c>
      <c r="AW274" s="9">
        <v>0</v>
      </c>
      <c r="AX274" s="10">
        <v>71</v>
      </c>
      <c r="AY274" s="10">
        <v>60</v>
      </c>
      <c r="AZ274" s="9">
        <v>407999.98</v>
      </c>
      <c r="BA274" s="9">
        <v>446077.77</v>
      </c>
      <c r="BB274" s="11">
        <v>0.9</v>
      </c>
      <c r="BC274" s="11">
        <v>0.73446676125555399</v>
      </c>
      <c r="BD274" s="11">
        <v>11.83</v>
      </c>
      <c r="BE274" s="11"/>
      <c r="BF274" s="7"/>
      <c r="BG274" s="4"/>
      <c r="BH274" s="7" t="s">
        <v>394</v>
      </c>
      <c r="BI274" s="7" t="s">
        <v>29</v>
      </c>
      <c r="BJ274" s="7" t="s">
        <v>8</v>
      </c>
      <c r="BK274" s="7" t="s">
        <v>1</v>
      </c>
      <c r="BL274" s="5" t="s">
        <v>7</v>
      </c>
      <c r="BM274" s="11">
        <v>364032.55</v>
      </c>
      <c r="BN274" s="5" t="s">
        <v>251</v>
      </c>
      <c r="BO274" s="11"/>
      <c r="BP274" s="12">
        <v>45008</v>
      </c>
      <c r="BQ274" s="12">
        <v>46835</v>
      </c>
      <c r="BR274" s="11">
        <v>230</v>
      </c>
      <c r="BS274" s="11">
        <v>0</v>
      </c>
      <c r="BT274" s="11">
        <v>0</v>
      </c>
    </row>
    <row r="275" spans="1:72" s="1" customFormat="1" ht="18.2" customHeight="1" x14ac:dyDescent="0.15">
      <c r="A275" s="13">
        <v>273</v>
      </c>
      <c r="B275" s="14" t="s">
        <v>347</v>
      </c>
      <c r="C275" s="14" t="s">
        <v>0</v>
      </c>
      <c r="D275" s="15">
        <v>45413</v>
      </c>
      <c r="E275" s="16" t="s">
        <v>902</v>
      </c>
      <c r="F275" s="17">
        <v>0</v>
      </c>
      <c r="G275" s="17">
        <v>35</v>
      </c>
      <c r="H275" s="18">
        <v>267359.84999999998</v>
      </c>
      <c r="I275" s="18">
        <v>1413.91</v>
      </c>
      <c r="J275" s="18">
        <v>0</v>
      </c>
      <c r="K275" s="18">
        <v>268773.76000000001</v>
      </c>
      <c r="L275" s="18">
        <v>1427.85</v>
      </c>
      <c r="M275" s="18">
        <v>0</v>
      </c>
      <c r="N275" s="18">
        <v>0</v>
      </c>
      <c r="O275" s="18">
        <v>1413.91</v>
      </c>
      <c r="P275" s="18">
        <v>1427.85</v>
      </c>
      <c r="Q275" s="18">
        <v>0</v>
      </c>
      <c r="R275" s="18">
        <v>0</v>
      </c>
      <c r="S275" s="18">
        <v>265932</v>
      </c>
      <c r="T275" s="18">
        <v>2649.66</v>
      </c>
      <c r="U275" s="18">
        <v>2635.72</v>
      </c>
      <c r="V275" s="18">
        <v>0</v>
      </c>
      <c r="W275" s="18">
        <v>2649.66</v>
      </c>
      <c r="X275" s="18">
        <v>2635.72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193.84</v>
      </c>
      <c r="AJ275" s="18">
        <v>0</v>
      </c>
      <c r="AK275" s="18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193.84</v>
      </c>
      <c r="AQ275" s="18">
        <v>85.18</v>
      </c>
      <c r="AR275" s="18">
        <v>0</v>
      </c>
      <c r="AS275" s="18">
        <v>0</v>
      </c>
      <c r="AT275" s="18">
        <v>0</v>
      </c>
      <c r="AU275" s="18">
        <f t="shared" si="4"/>
        <v>8600</v>
      </c>
      <c r="AV275" s="18">
        <v>0</v>
      </c>
      <c r="AW275" s="18">
        <v>0</v>
      </c>
      <c r="AX275" s="19">
        <v>58</v>
      </c>
      <c r="AY275" s="19">
        <v>120</v>
      </c>
      <c r="AZ275" s="18">
        <v>249999.99</v>
      </c>
      <c r="BA275" s="18">
        <v>285183.28000000003</v>
      </c>
      <c r="BB275" s="20">
        <v>0.9</v>
      </c>
      <c r="BC275" s="20">
        <v>0.83924555464822503</v>
      </c>
      <c r="BD275" s="20">
        <v>11.83</v>
      </c>
      <c r="BE275" s="20"/>
      <c r="BF275" s="16"/>
      <c r="BG275" s="13"/>
      <c r="BH275" s="16" t="s">
        <v>418</v>
      </c>
      <c r="BI275" s="16" t="s">
        <v>95</v>
      </c>
      <c r="BJ275" s="16" t="s">
        <v>8</v>
      </c>
      <c r="BK275" s="16" t="s">
        <v>1</v>
      </c>
      <c r="BL275" s="14" t="s">
        <v>7</v>
      </c>
      <c r="BM275" s="20">
        <v>265932</v>
      </c>
      <c r="BN275" s="14" t="s">
        <v>251</v>
      </c>
      <c r="BO275" s="20"/>
      <c r="BP275" s="21">
        <v>45008</v>
      </c>
      <c r="BQ275" s="21">
        <v>48661</v>
      </c>
      <c r="BR275" s="20">
        <v>230</v>
      </c>
      <c r="BS275" s="20">
        <v>0</v>
      </c>
      <c r="BT275" s="20">
        <v>0</v>
      </c>
    </row>
    <row r="276" spans="1:72" s="1" customFormat="1" ht="18.2" customHeight="1" x14ac:dyDescent="0.15">
      <c r="A276" s="4">
        <v>274</v>
      </c>
      <c r="B276" s="5" t="s">
        <v>94</v>
      </c>
      <c r="C276" s="5" t="s">
        <v>0</v>
      </c>
      <c r="D276" s="6">
        <v>45413</v>
      </c>
      <c r="E276" s="7" t="s">
        <v>905</v>
      </c>
      <c r="F276" s="8">
        <v>0</v>
      </c>
      <c r="G276" s="8">
        <v>0</v>
      </c>
      <c r="H276" s="9">
        <v>137249.43</v>
      </c>
      <c r="I276" s="9">
        <v>0</v>
      </c>
      <c r="J276" s="9">
        <v>0</v>
      </c>
      <c r="K276" s="9">
        <v>137249.43</v>
      </c>
      <c r="L276" s="9">
        <v>2284.34</v>
      </c>
      <c r="M276" s="9">
        <v>0</v>
      </c>
      <c r="N276" s="9">
        <v>0</v>
      </c>
      <c r="O276" s="9">
        <v>0</v>
      </c>
      <c r="P276" s="9">
        <v>2284.34</v>
      </c>
      <c r="Q276" s="9">
        <v>112.87</v>
      </c>
      <c r="R276" s="9">
        <v>0</v>
      </c>
      <c r="S276" s="9">
        <v>134852.22</v>
      </c>
      <c r="T276" s="9">
        <v>0</v>
      </c>
      <c r="U276" s="9">
        <v>1354.22</v>
      </c>
      <c r="V276" s="9">
        <v>0</v>
      </c>
      <c r="W276" s="9">
        <v>0</v>
      </c>
      <c r="X276" s="9">
        <v>1354.22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111.57</v>
      </c>
      <c r="AJ276" s="9">
        <v>0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0.97</v>
      </c>
      <c r="AT276" s="9">
        <v>0</v>
      </c>
      <c r="AU276" s="9">
        <f t="shared" si="4"/>
        <v>3862.03</v>
      </c>
      <c r="AV276" s="9">
        <v>0</v>
      </c>
      <c r="AW276" s="9">
        <v>0</v>
      </c>
      <c r="AX276" s="10">
        <v>47</v>
      </c>
      <c r="AY276" s="10">
        <v>60</v>
      </c>
      <c r="AZ276" s="9">
        <v>251039.1</v>
      </c>
      <c r="BA276" s="9">
        <v>164130.54999999999</v>
      </c>
      <c r="BB276" s="11">
        <v>0.64890300000000001</v>
      </c>
      <c r="BC276" s="11">
        <v>0.53314882643517603</v>
      </c>
      <c r="BD276" s="11">
        <v>11.85</v>
      </c>
      <c r="BE276" s="11"/>
      <c r="BF276" s="7"/>
      <c r="BG276" s="4"/>
      <c r="BH276" s="7" t="s">
        <v>418</v>
      </c>
      <c r="BI276" s="7" t="s">
        <v>476</v>
      </c>
      <c r="BJ276" s="7" t="s">
        <v>8</v>
      </c>
      <c r="BK276" s="7" t="s">
        <v>1</v>
      </c>
      <c r="BL276" s="5" t="s">
        <v>7</v>
      </c>
      <c r="BM276" s="11">
        <v>134852.22</v>
      </c>
      <c r="BN276" s="5" t="s">
        <v>251</v>
      </c>
      <c r="BO276" s="11"/>
      <c r="BP276" s="12">
        <v>45036</v>
      </c>
      <c r="BQ276" s="12">
        <v>46863</v>
      </c>
      <c r="BR276" s="11">
        <v>0</v>
      </c>
      <c r="BS276" s="11">
        <v>0</v>
      </c>
      <c r="BT276" s="11">
        <v>0</v>
      </c>
    </row>
    <row r="277" spans="1:72" s="1" customFormat="1" ht="18.2" customHeight="1" x14ac:dyDescent="0.15">
      <c r="A277" s="13">
        <v>275</v>
      </c>
      <c r="B277" s="14" t="s">
        <v>347</v>
      </c>
      <c r="C277" s="14" t="s">
        <v>0</v>
      </c>
      <c r="D277" s="15">
        <v>45413</v>
      </c>
      <c r="E277" s="16" t="s">
        <v>906</v>
      </c>
      <c r="F277" s="17">
        <v>0</v>
      </c>
      <c r="G277" s="17">
        <v>0</v>
      </c>
      <c r="H277" s="18">
        <v>226750.86</v>
      </c>
      <c r="I277" s="18">
        <v>0</v>
      </c>
      <c r="J277" s="18">
        <v>0</v>
      </c>
      <c r="K277" s="18">
        <v>226750.86</v>
      </c>
      <c r="L277" s="18">
        <v>2895.63</v>
      </c>
      <c r="M277" s="18">
        <v>0</v>
      </c>
      <c r="N277" s="18">
        <v>0</v>
      </c>
      <c r="O277" s="18">
        <v>0</v>
      </c>
      <c r="P277" s="18">
        <v>2895.63</v>
      </c>
      <c r="Q277" s="18">
        <v>0</v>
      </c>
      <c r="R277" s="18">
        <v>0</v>
      </c>
      <c r="S277" s="18">
        <v>223855.23</v>
      </c>
      <c r="T277" s="18">
        <v>0</v>
      </c>
      <c r="U277" s="18">
        <v>2265.81</v>
      </c>
      <c r="V277" s="18">
        <v>0</v>
      </c>
      <c r="W277" s="18">
        <v>0</v>
      </c>
      <c r="X277" s="18">
        <v>2265.81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178.41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0.15</v>
      </c>
      <c r="AR277" s="18">
        <v>0</v>
      </c>
      <c r="AS277" s="18">
        <v>0</v>
      </c>
      <c r="AT277" s="18">
        <v>0</v>
      </c>
      <c r="AU277" s="18">
        <f t="shared" si="4"/>
        <v>5340</v>
      </c>
      <c r="AV277" s="18">
        <v>0</v>
      </c>
      <c r="AW277" s="18">
        <v>0</v>
      </c>
      <c r="AX277" s="19">
        <v>58</v>
      </c>
      <c r="AY277" s="19">
        <v>71</v>
      </c>
      <c r="AZ277" s="18">
        <v>269000.01368199999</v>
      </c>
      <c r="BA277" s="18">
        <v>262522.21999999997</v>
      </c>
      <c r="BB277" s="20">
        <v>0.9</v>
      </c>
      <c r="BC277" s="20">
        <v>0.76743868385693204</v>
      </c>
      <c r="BD277" s="20">
        <v>11.85</v>
      </c>
      <c r="BE277" s="20"/>
      <c r="BF277" s="16"/>
      <c r="BG277" s="13"/>
      <c r="BH277" s="16" t="s">
        <v>414</v>
      </c>
      <c r="BI277" s="16" t="s">
        <v>415</v>
      </c>
      <c r="BJ277" s="16" t="s">
        <v>8</v>
      </c>
      <c r="BK277" s="16" t="s">
        <v>1</v>
      </c>
      <c r="BL277" s="14" t="s">
        <v>7</v>
      </c>
      <c r="BM277" s="20">
        <v>223855.23</v>
      </c>
      <c r="BN277" s="14" t="s">
        <v>251</v>
      </c>
      <c r="BO277" s="20"/>
      <c r="BP277" s="21">
        <v>45036</v>
      </c>
      <c r="BQ277" s="21">
        <v>47197</v>
      </c>
      <c r="BR277" s="20">
        <v>0</v>
      </c>
      <c r="BS277" s="20">
        <v>0</v>
      </c>
      <c r="BT277" s="20">
        <v>0</v>
      </c>
    </row>
    <row r="278" spans="1:72" s="1" customFormat="1" ht="18.2" customHeight="1" x14ac:dyDescent="0.15">
      <c r="A278" s="4">
        <v>276</v>
      </c>
      <c r="B278" s="5" t="s">
        <v>347</v>
      </c>
      <c r="C278" s="5" t="s">
        <v>0</v>
      </c>
      <c r="D278" s="6">
        <v>45413</v>
      </c>
      <c r="E278" s="7" t="s">
        <v>907</v>
      </c>
      <c r="F278" s="8">
        <v>0</v>
      </c>
      <c r="G278" s="8">
        <v>1</v>
      </c>
      <c r="H278" s="9">
        <v>235752.41</v>
      </c>
      <c r="I278" s="9">
        <v>3955.35</v>
      </c>
      <c r="J278" s="9">
        <v>0</v>
      </c>
      <c r="K278" s="9">
        <v>239707.76</v>
      </c>
      <c r="L278" s="9">
        <v>3764.01</v>
      </c>
      <c r="M278" s="9">
        <v>0</v>
      </c>
      <c r="N278" s="9">
        <v>0</v>
      </c>
      <c r="O278" s="9">
        <v>3955.35</v>
      </c>
      <c r="P278" s="9">
        <v>3076.19</v>
      </c>
      <c r="Q278" s="9">
        <v>0</v>
      </c>
      <c r="R278" s="9">
        <v>0</v>
      </c>
      <c r="S278" s="9">
        <v>232676.22</v>
      </c>
      <c r="T278" s="9">
        <v>2364.86</v>
      </c>
      <c r="U278" s="9">
        <v>2328.06</v>
      </c>
      <c r="V278" s="9">
        <v>0</v>
      </c>
      <c r="W278" s="9">
        <v>2364.86</v>
      </c>
      <c r="X278" s="9">
        <v>2328.06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230</v>
      </c>
      <c r="AG278" s="9">
        <v>0</v>
      </c>
      <c r="AH278" s="9">
        <v>0</v>
      </c>
      <c r="AI278" s="9">
        <v>186.77</v>
      </c>
      <c r="AJ278" s="9">
        <v>0</v>
      </c>
      <c r="AK278" s="9">
        <v>0</v>
      </c>
      <c r="AL278" s="9">
        <v>0</v>
      </c>
      <c r="AM278" s="9">
        <v>230</v>
      </c>
      <c r="AN278" s="9">
        <v>0</v>
      </c>
      <c r="AO278" s="9">
        <v>0</v>
      </c>
      <c r="AP278" s="9">
        <v>186.77</v>
      </c>
      <c r="AQ278" s="9">
        <v>0</v>
      </c>
      <c r="AR278" s="9">
        <v>0</v>
      </c>
      <c r="AS278" s="9">
        <v>0</v>
      </c>
      <c r="AT278" s="9">
        <v>0</v>
      </c>
      <c r="AU278" s="9">
        <f t="shared" si="4"/>
        <v>12558</v>
      </c>
      <c r="AV278" s="9">
        <v>687.82</v>
      </c>
      <c r="AW278" s="9">
        <v>0</v>
      </c>
      <c r="AX278" s="10">
        <v>48</v>
      </c>
      <c r="AY278" s="10">
        <v>60</v>
      </c>
      <c r="AZ278" s="9">
        <v>367038.41</v>
      </c>
      <c r="BA278" s="9">
        <v>274804.83</v>
      </c>
      <c r="BB278" s="11">
        <v>0.8</v>
      </c>
      <c r="BC278" s="11">
        <v>0.67735700278630495</v>
      </c>
      <c r="BD278" s="11">
        <v>11.85</v>
      </c>
      <c r="BE278" s="11"/>
      <c r="BF278" s="7"/>
      <c r="BG278" s="4"/>
      <c r="BH278" s="7" t="s">
        <v>442</v>
      </c>
      <c r="BI278" s="7" t="s">
        <v>446</v>
      </c>
      <c r="BJ278" s="7" t="s">
        <v>8</v>
      </c>
      <c r="BK278" s="7" t="s">
        <v>1</v>
      </c>
      <c r="BL278" s="5" t="s">
        <v>7</v>
      </c>
      <c r="BM278" s="11">
        <v>232676.22</v>
      </c>
      <c r="BN278" s="5" t="s">
        <v>251</v>
      </c>
      <c r="BO278" s="11"/>
      <c r="BP278" s="12">
        <v>45058</v>
      </c>
      <c r="BQ278" s="12">
        <v>46885</v>
      </c>
      <c r="BR278" s="11">
        <v>0</v>
      </c>
      <c r="BS278" s="11">
        <v>0</v>
      </c>
      <c r="BT278" s="11">
        <v>230</v>
      </c>
    </row>
    <row r="279" spans="1:72" s="1" customFormat="1" ht="18.2" customHeight="1" x14ac:dyDescent="0.15">
      <c r="A279" s="13">
        <v>277</v>
      </c>
      <c r="B279" s="14" t="s">
        <v>89</v>
      </c>
      <c r="C279" s="14" t="s">
        <v>0</v>
      </c>
      <c r="D279" s="15">
        <v>45413</v>
      </c>
      <c r="E279" s="16" t="s">
        <v>908</v>
      </c>
      <c r="F279" s="17">
        <v>1</v>
      </c>
      <c r="G279" s="17">
        <v>1</v>
      </c>
      <c r="H279" s="18">
        <v>449862.04</v>
      </c>
      <c r="I279" s="18">
        <v>3573.2</v>
      </c>
      <c r="J279" s="18">
        <v>0</v>
      </c>
      <c r="K279" s="18">
        <v>453435.24</v>
      </c>
      <c r="L279" s="18">
        <v>3608.48</v>
      </c>
      <c r="M279" s="18">
        <v>0</v>
      </c>
      <c r="N279" s="18">
        <v>0</v>
      </c>
      <c r="O279" s="18">
        <v>3573.2</v>
      </c>
      <c r="P279" s="18">
        <v>0</v>
      </c>
      <c r="Q279" s="18">
        <v>0</v>
      </c>
      <c r="R279" s="18">
        <v>0</v>
      </c>
      <c r="S279" s="18">
        <v>449862.04</v>
      </c>
      <c r="T279" s="18">
        <v>9191.19</v>
      </c>
      <c r="U279" s="18">
        <v>4442.3900000000003</v>
      </c>
      <c r="V279" s="18">
        <v>0</v>
      </c>
      <c r="W279" s="18">
        <v>4477.67</v>
      </c>
      <c r="X279" s="18">
        <v>0</v>
      </c>
      <c r="Y279" s="18">
        <v>0</v>
      </c>
      <c r="Z279" s="18">
        <v>0</v>
      </c>
      <c r="AA279" s="18">
        <v>9155.91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113.92</v>
      </c>
      <c r="AJ279" s="18">
        <v>0</v>
      </c>
      <c r="AK279" s="18">
        <v>0</v>
      </c>
      <c r="AL279" s="18">
        <v>0</v>
      </c>
      <c r="AM279" s="18">
        <v>86.96</v>
      </c>
      <c r="AN279" s="18">
        <v>0</v>
      </c>
      <c r="AO279" s="18">
        <v>0</v>
      </c>
      <c r="AP279" s="18">
        <v>336.25</v>
      </c>
      <c r="AQ279" s="18">
        <v>0</v>
      </c>
      <c r="AR279" s="18">
        <v>0</v>
      </c>
      <c r="AS279" s="18">
        <v>0</v>
      </c>
      <c r="AT279" s="18">
        <v>0</v>
      </c>
      <c r="AU279" s="18">
        <f t="shared" si="4"/>
        <v>8588</v>
      </c>
      <c r="AV279" s="18">
        <v>3608.48</v>
      </c>
      <c r="AW279" s="18">
        <v>9155.91</v>
      </c>
      <c r="AX279" s="19">
        <v>83</v>
      </c>
      <c r="AY279" s="19">
        <v>95</v>
      </c>
      <c r="AZ279" s="18">
        <v>623000</v>
      </c>
      <c r="BA279" s="18">
        <v>494738.22</v>
      </c>
      <c r="BB279" s="20">
        <v>0.64</v>
      </c>
      <c r="BC279" s="20">
        <v>0.58194757138431696</v>
      </c>
      <c r="BD279" s="20">
        <v>11.85</v>
      </c>
      <c r="BE279" s="20"/>
      <c r="BF279" s="16"/>
      <c r="BG279" s="13"/>
      <c r="BH279" s="16" t="s">
        <v>359</v>
      </c>
      <c r="BI279" s="16" t="s">
        <v>909</v>
      </c>
      <c r="BJ279" s="16" t="s">
        <v>8</v>
      </c>
      <c r="BK279" s="16" t="s">
        <v>354</v>
      </c>
      <c r="BL279" s="14" t="s">
        <v>7</v>
      </c>
      <c r="BM279" s="20">
        <v>449862.04</v>
      </c>
      <c r="BN279" s="14" t="s">
        <v>251</v>
      </c>
      <c r="BO279" s="20"/>
      <c r="BP279" s="21">
        <v>45069</v>
      </c>
      <c r="BQ279" s="21">
        <v>47961</v>
      </c>
      <c r="BR279" s="20">
        <v>452.33</v>
      </c>
      <c r="BS279" s="20">
        <v>0</v>
      </c>
      <c r="BT279" s="20">
        <v>230</v>
      </c>
    </row>
    <row r="280" spans="1:72" s="1" customFormat="1" ht="18.2" customHeight="1" x14ac:dyDescent="0.15">
      <c r="A280" s="4">
        <v>278</v>
      </c>
      <c r="B280" s="5" t="s">
        <v>27</v>
      </c>
      <c r="C280" s="5" t="s">
        <v>0</v>
      </c>
      <c r="D280" s="6">
        <v>45413</v>
      </c>
      <c r="E280" s="7" t="s">
        <v>910</v>
      </c>
      <c r="F280" s="8">
        <v>0</v>
      </c>
      <c r="G280" s="8">
        <v>0</v>
      </c>
      <c r="H280" s="9">
        <v>293998.84000000003</v>
      </c>
      <c r="I280" s="9">
        <v>2157.0500000000002</v>
      </c>
      <c r="J280" s="9">
        <v>0</v>
      </c>
      <c r="K280" s="9">
        <v>296155.89</v>
      </c>
      <c r="L280" s="9">
        <v>4675.09</v>
      </c>
      <c r="M280" s="9">
        <v>0</v>
      </c>
      <c r="N280" s="9">
        <v>0</v>
      </c>
      <c r="O280" s="9">
        <v>2157.0500000000002</v>
      </c>
      <c r="P280" s="9">
        <v>4675.09</v>
      </c>
      <c r="Q280" s="9">
        <v>1341.17</v>
      </c>
      <c r="R280" s="9">
        <v>0</v>
      </c>
      <c r="S280" s="9">
        <v>287982.58</v>
      </c>
      <c r="T280" s="9">
        <v>0</v>
      </c>
      <c r="U280" s="9">
        <v>2890.99</v>
      </c>
      <c r="V280" s="9">
        <v>0</v>
      </c>
      <c r="W280" s="9">
        <v>0</v>
      </c>
      <c r="X280" s="9">
        <v>2890.99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462.22</v>
      </c>
      <c r="AJ280" s="9">
        <v>0</v>
      </c>
      <c r="AK280" s="9">
        <v>0</v>
      </c>
      <c r="AL280" s="9">
        <v>0</v>
      </c>
      <c r="AM280" s="9">
        <v>0</v>
      </c>
      <c r="AN280" s="9">
        <v>0</v>
      </c>
      <c r="AO280" s="9">
        <v>0</v>
      </c>
      <c r="AP280" s="9">
        <v>0</v>
      </c>
      <c r="AQ280" s="9">
        <v>5642.65</v>
      </c>
      <c r="AR280" s="9">
        <v>0</v>
      </c>
      <c r="AS280" s="9">
        <v>0</v>
      </c>
      <c r="AT280" s="9">
        <v>230</v>
      </c>
      <c r="AU280" s="9">
        <f t="shared" si="4"/>
        <v>16939.170000000002</v>
      </c>
      <c r="AV280" s="9">
        <v>0</v>
      </c>
      <c r="AW280" s="9">
        <v>0</v>
      </c>
      <c r="AX280" s="10">
        <v>49</v>
      </c>
      <c r="AY280" s="10">
        <v>60</v>
      </c>
      <c r="AZ280" s="9">
        <v>654999.32999999996</v>
      </c>
      <c r="BA280" s="9">
        <v>341683.86</v>
      </c>
      <c r="BB280" s="11">
        <v>0.67</v>
      </c>
      <c r="BC280" s="11">
        <v>0.564698398689362</v>
      </c>
      <c r="BD280" s="11">
        <v>11.8</v>
      </c>
      <c r="BE280" s="11"/>
      <c r="BF280" s="7"/>
      <c r="BG280" s="4"/>
      <c r="BH280" s="7" t="s">
        <v>391</v>
      </c>
      <c r="BI280" s="7" t="s">
        <v>392</v>
      </c>
      <c r="BJ280" s="7" t="s">
        <v>8</v>
      </c>
      <c r="BK280" s="7" t="s">
        <v>1</v>
      </c>
      <c r="BL280" s="5" t="s">
        <v>7</v>
      </c>
      <c r="BM280" s="11">
        <v>287982.58</v>
      </c>
      <c r="BN280" s="5" t="s">
        <v>251</v>
      </c>
      <c r="BO280" s="11"/>
      <c r="BP280" s="12">
        <v>45089</v>
      </c>
      <c r="BQ280" s="12">
        <v>46916</v>
      </c>
      <c r="BR280" s="11">
        <v>0</v>
      </c>
      <c r="BS280" s="11">
        <v>0</v>
      </c>
      <c r="BT280" s="11">
        <v>0</v>
      </c>
    </row>
    <row r="281" spans="1:72" s="1" customFormat="1" ht="18.2" customHeight="1" x14ac:dyDescent="0.15">
      <c r="A281" s="13">
        <v>279</v>
      </c>
      <c r="B281" s="14" t="s">
        <v>27</v>
      </c>
      <c r="C281" s="14" t="s">
        <v>0</v>
      </c>
      <c r="D281" s="15">
        <v>45413</v>
      </c>
      <c r="E281" s="16" t="s">
        <v>915</v>
      </c>
      <c r="F281" s="17">
        <v>0</v>
      </c>
      <c r="G281" s="17">
        <v>0</v>
      </c>
      <c r="H281" s="18">
        <v>179074.81</v>
      </c>
      <c r="I281" s="18">
        <v>2276.48</v>
      </c>
      <c r="J281" s="18">
        <v>0</v>
      </c>
      <c r="K281" s="18">
        <v>181351.29</v>
      </c>
      <c r="L281" s="18">
        <v>2790.14</v>
      </c>
      <c r="M281" s="18">
        <v>0</v>
      </c>
      <c r="N281" s="18">
        <v>0</v>
      </c>
      <c r="O281" s="18">
        <v>2276.48</v>
      </c>
      <c r="P281" s="18">
        <v>183.94</v>
      </c>
      <c r="Q281" s="18">
        <v>0</v>
      </c>
      <c r="R281" s="18">
        <v>0</v>
      </c>
      <c r="S281" s="18">
        <v>178890.87</v>
      </c>
      <c r="T281" s="18">
        <v>0</v>
      </c>
      <c r="U281" s="18">
        <v>1760.9</v>
      </c>
      <c r="V281" s="18">
        <v>0</v>
      </c>
      <c r="W281" s="18">
        <v>0</v>
      </c>
      <c r="X281" s="18">
        <v>1760.9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330</v>
      </c>
      <c r="AG281" s="18">
        <v>0</v>
      </c>
      <c r="AH281" s="18">
        <v>0</v>
      </c>
      <c r="AI281" s="18">
        <v>139.68</v>
      </c>
      <c r="AJ281" s="18">
        <v>0</v>
      </c>
      <c r="AK281" s="18">
        <v>0</v>
      </c>
      <c r="AL281" s="18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  <c r="AS281" s="18">
        <v>0</v>
      </c>
      <c r="AT281" s="18">
        <v>0</v>
      </c>
      <c r="AU281" s="18">
        <f t="shared" si="4"/>
        <v>4691</v>
      </c>
      <c r="AV281" s="18">
        <v>2606.1999999999998</v>
      </c>
      <c r="AW281" s="18">
        <v>0</v>
      </c>
      <c r="AX281" s="19">
        <v>49</v>
      </c>
      <c r="AY281" s="19">
        <v>60</v>
      </c>
      <c r="AZ281" s="18">
        <v>230995.81</v>
      </c>
      <c r="BA281" s="18">
        <v>205524.7</v>
      </c>
      <c r="BB281" s="20">
        <v>0.9</v>
      </c>
      <c r="BC281" s="20">
        <v>0.78336950741200495</v>
      </c>
      <c r="BD281" s="20">
        <v>11.8</v>
      </c>
      <c r="BE281" s="20"/>
      <c r="BF281" s="16"/>
      <c r="BG281" s="13"/>
      <c r="BH281" s="16" t="s">
        <v>349</v>
      </c>
      <c r="BI281" s="16" t="s">
        <v>350</v>
      </c>
      <c r="BJ281" s="16" t="s">
        <v>8</v>
      </c>
      <c r="BK281" s="16" t="s">
        <v>1</v>
      </c>
      <c r="BL281" s="14" t="s">
        <v>7</v>
      </c>
      <c r="BM281" s="20">
        <v>178890.87</v>
      </c>
      <c r="BN281" s="14" t="s">
        <v>251</v>
      </c>
      <c r="BO281" s="20"/>
      <c r="BP281" s="21">
        <v>45090</v>
      </c>
      <c r="BQ281" s="21">
        <v>46917</v>
      </c>
      <c r="BR281" s="20">
        <v>0</v>
      </c>
      <c r="BS281" s="20">
        <v>0</v>
      </c>
      <c r="BT281" s="20">
        <v>330</v>
      </c>
    </row>
    <row r="282" spans="1:72" s="1" customFormat="1" ht="18.2" customHeight="1" x14ac:dyDescent="0.15">
      <c r="A282" s="4">
        <v>280</v>
      </c>
      <c r="B282" s="5" t="s">
        <v>347</v>
      </c>
      <c r="C282" s="5" t="s">
        <v>0</v>
      </c>
      <c r="D282" s="6">
        <v>45413</v>
      </c>
      <c r="E282" s="7" t="s">
        <v>914</v>
      </c>
      <c r="F282" s="8">
        <v>0</v>
      </c>
      <c r="G282" s="8">
        <v>0</v>
      </c>
      <c r="H282" s="9">
        <v>130491.14</v>
      </c>
      <c r="I282" s="9">
        <v>0</v>
      </c>
      <c r="J282" s="9">
        <v>0</v>
      </c>
      <c r="K282" s="9">
        <v>130491.14</v>
      </c>
      <c r="L282" s="9">
        <v>3212.95</v>
      </c>
      <c r="M282" s="9">
        <v>0</v>
      </c>
      <c r="N282" s="9">
        <v>0</v>
      </c>
      <c r="O282" s="9">
        <v>0</v>
      </c>
      <c r="P282" s="9">
        <v>3212.95</v>
      </c>
      <c r="Q282" s="9">
        <v>0</v>
      </c>
      <c r="R282" s="9">
        <v>0</v>
      </c>
      <c r="S282" s="9">
        <v>127278.19</v>
      </c>
      <c r="T282" s="9">
        <v>0</v>
      </c>
      <c r="U282" s="9">
        <v>1283.1600000000001</v>
      </c>
      <c r="V282" s="9">
        <v>0</v>
      </c>
      <c r="W282" s="9">
        <v>0</v>
      </c>
      <c r="X282" s="9">
        <v>1283.1600000000001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147.85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6.04</v>
      </c>
      <c r="AR282" s="9">
        <v>0</v>
      </c>
      <c r="AS282" s="9">
        <v>0</v>
      </c>
      <c r="AT282" s="9">
        <v>0</v>
      </c>
      <c r="AU282" s="9">
        <f t="shared" si="4"/>
        <v>4650</v>
      </c>
      <c r="AV282" s="9">
        <v>0</v>
      </c>
      <c r="AW282" s="9">
        <v>0</v>
      </c>
      <c r="AX282" s="10">
        <v>55</v>
      </c>
      <c r="AY282" s="10">
        <v>66</v>
      </c>
      <c r="AZ282" s="9">
        <v>210648.01</v>
      </c>
      <c r="BA282" s="9">
        <v>217538.28</v>
      </c>
      <c r="BB282" s="11">
        <v>0.9</v>
      </c>
      <c r="BC282" s="11">
        <v>0.52657569509145696</v>
      </c>
      <c r="BD282" s="11">
        <v>11.8</v>
      </c>
      <c r="BE282" s="11"/>
      <c r="BF282" s="7"/>
      <c r="BG282" s="4"/>
      <c r="BH282" s="7" t="s">
        <v>349</v>
      </c>
      <c r="BI282" s="7" t="s">
        <v>475</v>
      </c>
      <c r="BJ282" s="7" t="s">
        <v>8</v>
      </c>
      <c r="BK282" s="7" t="s">
        <v>1</v>
      </c>
      <c r="BL282" s="5" t="s">
        <v>7</v>
      </c>
      <c r="BM282" s="11">
        <v>127278.19</v>
      </c>
      <c r="BN282" s="5" t="s">
        <v>251</v>
      </c>
      <c r="BO282" s="11"/>
      <c r="BP282" s="12">
        <v>45090</v>
      </c>
      <c r="BQ282" s="12">
        <v>47100</v>
      </c>
      <c r="BR282" s="11">
        <v>0</v>
      </c>
      <c r="BS282" s="11">
        <v>0</v>
      </c>
      <c r="BT282" s="11">
        <v>0</v>
      </c>
    </row>
    <row r="283" spans="1:72" s="1" customFormat="1" ht="18.2" customHeight="1" x14ac:dyDescent="0.15">
      <c r="A283" s="13">
        <v>281</v>
      </c>
      <c r="B283" s="14" t="s">
        <v>27</v>
      </c>
      <c r="C283" s="14" t="s">
        <v>0</v>
      </c>
      <c r="D283" s="15">
        <v>45413</v>
      </c>
      <c r="E283" s="16" t="s">
        <v>916</v>
      </c>
      <c r="F283" s="17">
        <v>0</v>
      </c>
      <c r="G283" s="17">
        <v>0</v>
      </c>
      <c r="H283" s="18">
        <v>296731.7</v>
      </c>
      <c r="I283" s="18">
        <v>0</v>
      </c>
      <c r="J283" s="18">
        <v>0</v>
      </c>
      <c r="K283" s="18">
        <v>296731.7</v>
      </c>
      <c r="L283" s="18">
        <v>2413.15</v>
      </c>
      <c r="M283" s="18">
        <v>0</v>
      </c>
      <c r="N283" s="18">
        <v>0</v>
      </c>
      <c r="O283" s="18">
        <v>0</v>
      </c>
      <c r="P283" s="18">
        <v>2413.15</v>
      </c>
      <c r="Q283" s="18">
        <v>0</v>
      </c>
      <c r="R283" s="18">
        <v>0</v>
      </c>
      <c r="S283" s="18">
        <v>294318.55</v>
      </c>
      <c r="T283" s="18">
        <v>0</v>
      </c>
      <c r="U283" s="18">
        <v>2917.86</v>
      </c>
      <c r="V283" s="18">
        <v>0</v>
      </c>
      <c r="W283" s="18">
        <v>0</v>
      </c>
      <c r="X283" s="18">
        <v>2917.86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217.22</v>
      </c>
      <c r="AJ283" s="18">
        <v>0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0.77</v>
      </c>
      <c r="AR283" s="18">
        <v>0</v>
      </c>
      <c r="AS283" s="18">
        <v>0</v>
      </c>
      <c r="AT283" s="18">
        <v>0</v>
      </c>
      <c r="AU283" s="18">
        <f t="shared" si="4"/>
        <v>5549</v>
      </c>
      <c r="AV283" s="18">
        <v>0</v>
      </c>
      <c r="AW283" s="18">
        <v>0</v>
      </c>
      <c r="AX283" s="19">
        <v>80</v>
      </c>
      <c r="AY283" s="19">
        <v>91</v>
      </c>
      <c r="AZ283" s="18">
        <v>310003.24</v>
      </c>
      <c r="BA283" s="18">
        <v>319607.82</v>
      </c>
      <c r="BB283" s="20">
        <v>0.82</v>
      </c>
      <c r="BC283" s="20">
        <v>0.75511672711888</v>
      </c>
      <c r="BD283" s="20">
        <v>11.8</v>
      </c>
      <c r="BE283" s="20"/>
      <c r="BF283" s="16"/>
      <c r="BG283" s="13"/>
      <c r="BH283" s="16" t="s">
        <v>349</v>
      </c>
      <c r="BI283" s="16" t="s">
        <v>350</v>
      </c>
      <c r="BJ283" s="16" t="s">
        <v>8</v>
      </c>
      <c r="BK283" s="16" t="s">
        <v>1</v>
      </c>
      <c r="BL283" s="14" t="s">
        <v>7</v>
      </c>
      <c r="BM283" s="20">
        <v>294318.55</v>
      </c>
      <c r="BN283" s="14" t="s">
        <v>251</v>
      </c>
      <c r="BO283" s="20"/>
      <c r="BP283" s="21">
        <v>45098</v>
      </c>
      <c r="BQ283" s="21">
        <v>47869</v>
      </c>
      <c r="BR283" s="20">
        <v>0</v>
      </c>
      <c r="BS283" s="20">
        <v>0</v>
      </c>
      <c r="BT283" s="20">
        <v>0</v>
      </c>
    </row>
    <row r="284" spans="1:72" s="1" customFormat="1" ht="18.2" customHeight="1" x14ac:dyDescent="0.15">
      <c r="A284" s="4">
        <v>282</v>
      </c>
      <c r="B284" s="5" t="s">
        <v>347</v>
      </c>
      <c r="C284" s="5" t="s">
        <v>0</v>
      </c>
      <c r="D284" s="6">
        <v>45413</v>
      </c>
      <c r="E284" s="7" t="s">
        <v>911</v>
      </c>
      <c r="F284" s="8">
        <v>0</v>
      </c>
      <c r="G284" s="8">
        <v>0</v>
      </c>
      <c r="H284" s="9">
        <v>238732.79</v>
      </c>
      <c r="I284" s="9">
        <v>0</v>
      </c>
      <c r="J284" s="9">
        <v>0</v>
      </c>
      <c r="K284" s="9">
        <v>238732.79</v>
      </c>
      <c r="L284" s="9">
        <v>3735.58</v>
      </c>
      <c r="M284" s="9">
        <v>0</v>
      </c>
      <c r="N284" s="9">
        <v>0</v>
      </c>
      <c r="O284" s="9">
        <v>0</v>
      </c>
      <c r="P284" s="9">
        <v>3735.58</v>
      </c>
      <c r="Q284" s="9">
        <v>0</v>
      </c>
      <c r="R284" s="9">
        <v>0</v>
      </c>
      <c r="S284" s="9">
        <v>234997.21</v>
      </c>
      <c r="T284" s="9">
        <v>0</v>
      </c>
      <c r="U284" s="9">
        <v>2347.54</v>
      </c>
      <c r="V284" s="9">
        <v>0</v>
      </c>
      <c r="W284" s="9">
        <v>0</v>
      </c>
      <c r="X284" s="9">
        <v>2347.54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186.72</v>
      </c>
      <c r="AJ284" s="9">
        <v>0</v>
      </c>
      <c r="AK284" s="9">
        <v>0</v>
      </c>
      <c r="AL284" s="9">
        <v>0</v>
      </c>
      <c r="AM284" s="9">
        <v>0</v>
      </c>
      <c r="AN284" s="9">
        <v>0</v>
      </c>
      <c r="AO284" s="9">
        <v>0</v>
      </c>
      <c r="AP284" s="9">
        <v>0</v>
      </c>
      <c r="AQ284" s="9">
        <v>0.16</v>
      </c>
      <c r="AR284" s="9">
        <v>0</v>
      </c>
      <c r="AS284" s="9">
        <v>0</v>
      </c>
      <c r="AT284" s="9">
        <v>0</v>
      </c>
      <c r="AU284" s="9">
        <f t="shared" si="4"/>
        <v>6270</v>
      </c>
      <c r="AV284" s="9">
        <v>0</v>
      </c>
      <c r="AW284" s="9">
        <v>0</v>
      </c>
      <c r="AX284" s="10">
        <v>49</v>
      </c>
      <c r="AY284" s="10">
        <v>60</v>
      </c>
      <c r="AZ284" s="9">
        <v>216357.77</v>
      </c>
      <c r="BA284" s="9">
        <v>274713.52</v>
      </c>
      <c r="BB284" s="11">
        <v>0.9</v>
      </c>
      <c r="BC284" s="11">
        <v>0.76988380113217603</v>
      </c>
      <c r="BD284" s="11">
        <v>11.8</v>
      </c>
      <c r="BE284" s="11"/>
      <c r="BF284" s="7"/>
      <c r="BG284" s="4"/>
      <c r="BH284" s="7" t="s">
        <v>387</v>
      </c>
      <c r="BI284" s="7" t="s">
        <v>115</v>
      </c>
      <c r="BJ284" s="7" t="s">
        <v>8</v>
      </c>
      <c r="BK284" s="7" t="s">
        <v>1</v>
      </c>
      <c r="BL284" s="5" t="s">
        <v>7</v>
      </c>
      <c r="BM284" s="11">
        <v>234997.21</v>
      </c>
      <c r="BN284" s="5" t="s">
        <v>251</v>
      </c>
      <c r="BO284" s="11"/>
      <c r="BP284" s="12">
        <v>45098</v>
      </c>
      <c r="BQ284" s="12">
        <v>46925</v>
      </c>
      <c r="BR284" s="11">
        <v>0</v>
      </c>
      <c r="BS284" s="11">
        <v>0</v>
      </c>
      <c r="BT284" s="11">
        <v>0</v>
      </c>
    </row>
    <row r="285" spans="1:72" s="1" customFormat="1" ht="18.2" customHeight="1" x14ac:dyDescent="0.15">
      <c r="A285" s="13">
        <v>283</v>
      </c>
      <c r="B285" s="14" t="s">
        <v>347</v>
      </c>
      <c r="C285" s="14" t="s">
        <v>0</v>
      </c>
      <c r="D285" s="15">
        <v>45413</v>
      </c>
      <c r="E285" s="16" t="s">
        <v>912</v>
      </c>
      <c r="F285" s="17">
        <v>0</v>
      </c>
      <c r="G285" s="17">
        <v>0</v>
      </c>
      <c r="H285" s="18">
        <v>182574.1</v>
      </c>
      <c r="I285" s="18">
        <v>0</v>
      </c>
      <c r="J285" s="18">
        <v>0</v>
      </c>
      <c r="K285" s="18">
        <v>182574.1</v>
      </c>
      <c r="L285" s="18">
        <v>2844.66</v>
      </c>
      <c r="M285" s="18">
        <v>0</v>
      </c>
      <c r="N285" s="18">
        <v>0</v>
      </c>
      <c r="O285" s="18">
        <v>0</v>
      </c>
      <c r="P285" s="18">
        <v>2844.66</v>
      </c>
      <c r="Q285" s="18">
        <v>0</v>
      </c>
      <c r="R285" s="18">
        <v>0</v>
      </c>
      <c r="S285" s="18">
        <v>179729.44</v>
      </c>
      <c r="T285" s="18">
        <v>0</v>
      </c>
      <c r="U285" s="18">
        <v>1795.31</v>
      </c>
      <c r="V285" s="18">
        <v>0</v>
      </c>
      <c r="W285" s="18">
        <v>0</v>
      </c>
      <c r="X285" s="18">
        <v>1795.31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142.41</v>
      </c>
      <c r="AJ285" s="18">
        <v>0</v>
      </c>
      <c r="AK285" s="18">
        <v>0</v>
      </c>
      <c r="AL285" s="18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17.62</v>
      </c>
      <c r="AR285" s="18">
        <v>0</v>
      </c>
      <c r="AS285" s="18">
        <v>0</v>
      </c>
      <c r="AT285" s="18">
        <v>0</v>
      </c>
      <c r="AU285" s="18">
        <f t="shared" si="4"/>
        <v>4800</v>
      </c>
      <c r="AV285" s="18">
        <v>0</v>
      </c>
      <c r="AW285" s="18">
        <v>0</v>
      </c>
      <c r="AX285" s="19">
        <v>49</v>
      </c>
      <c r="AY285" s="19">
        <v>60</v>
      </c>
      <c r="AZ285" s="18">
        <v>210157.45</v>
      </c>
      <c r="BA285" s="18">
        <v>209540.83</v>
      </c>
      <c r="BB285" s="20">
        <v>0.9</v>
      </c>
      <c r="BC285" s="20">
        <v>0.77195693078050698</v>
      </c>
      <c r="BD285" s="20">
        <v>11.8</v>
      </c>
      <c r="BE285" s="20"/>
      <c r="BF285" s="16"/>
      <c r="BG285" s="13"/>
      <c r="BH285" s="16" t="s">
        <v>349</v>
      </c>
      <c r="BI285" s="16" t="s">
        <v>475</v>
      </c>
      <c r="BJ285" s="16" t="s">
        <v>8</v>
      </c>
      <c r="BK285" s="16" t="s">
        <v>1</v>
      </c>
      <c r="BL285" s="14" t="s">
        <v>7</v>
      </c>
      <c r="BM285" s="20">
        <v>179729.44</v>
      </c>
      <c r="BN285" s="14" t="s">
        <v>251</v>
      </c>
      <c r="BO285" s="20"/>
      <c r="BP285" s="21">
        <v>45098</v>
      </c>
      <c r="BQ285" s="21">
        <v>46925</v>
      </c>
      <c r="BR285" s="20">
        <v>0</v>
      </c>
      <c r="BS285" s="20">
        <v>0</v>
      </c>
      <c r="BT285" s="20">
        <v>0</v>
      </c>
    </row>
    <row r="286" spans="1:72" s="1" customFormat="1" ht="18.2" customHeight="1" x14ac:dyDescent="0.15">
      <c r="A286" s="4">
        <v>284</v>
      </c>
      <c r="B286" s="5" t="s">
        <v>27</v>
      </c>
      <c r="C286" s="5" t="s">
        <v>0</v>
      </c>
      <c r="D286" s="6">
        <v>45413</v>
      </c>
      <c r="E286" s="7" t="s">
        <v>913</v>
      </c>
      <c r="F286" s="8">
        <v>0</v>
      </c>
      <c r="G286" s="8">
        <v>0</v>
      </c>
      <c r="H286" s="9">
        <v>805495.71</v>
      </c>
      <c r="I286" s="9">
        <v>0</v>
      </c>
      <c r="J286" s="9">
        <v>0</v>
      </c>
      <c r="K286" s="9">
        <v>805495.71</v>
      </c>
      <c r="L286" s="9">
        <v>4095.4</v>
      </c>
      <c r="M286" s="9">
        <v>0</v>
      </c>
      <c r="N286" s="9">
        <v>0</v>
      </c>
      <c r="O286" s="9">
        <v>0</v>
      </c>
      <c r="P286" s="9">
        <v>4095.4</v>
      </c>
      <c r="Q286" s="9">
        <v>0</v>
      </c>
      <c r="R286" s="9">
        <v>0</v>
      </c>
      <c r="S286" s="9">
        <v>801400.31</v>
      </c>
      <c r="T286" s="9">
        <v>0</v>
      </c>
      <c r="U286" s="9">
        <v>7920.71</v>
      </c>
      <c r="V286" s="9">
        <v>0</v>
      </c>
      <c r="W286" s="9">
        <v>0</v>
      </c>
      <c r="X286" s="9">
        <v>7920.71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573.83000000000004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10.06</v>
      </c>
      <c r="AR286" s="9">
        <v>0</v>
      </c>
      <c r="AS286" s="9">
        <v>0</v>
      </c>
      <c r="AT286" s="9">
        <v>0</v>
      </c>
      <c r="AU286" s="9">
        <f t="shared" si="4"/>
        <v>12600</v>
      </c>
      <c r="AV286" s="9">
        <v>0</v>
      </c>
      <c r="AW286" s="9">
        <v>0</v>
      </c>
      <c r="AX286" s="10">
        <v>109</v>
      </c>
      <c r="AY286" s="10">
        <v>120</v>
      </c>
      <c r="AZ286" s="9">
        <v>671499.19</v>
      </c>
      <c r="BA286" s="9">
        <v>844319.22</v>
      </c>
      <c r="BB286" s="11">
        <v>1.06</v>
      </c>
      <c r="BC286" s="11">
        <v>1.0061174831481401</v>
      </c>
      <c r="BD286" s="11">
        <v>11.8</v>
      </c>
      <c r="BE286" s="11"/>
      <c r="BF286" s="7"/>
      <c r="BG286" s="4"/>
      <c r="BH286" s="7" t="s">
        <v>418</v>
      </c>
      <c r="BI286" s="7" t="s">
        <v>420</v>
      </c>
      <c r="BJ286" s="7" t="s">
        <v>8</v>
      </c>
      <c r="BK286" s="7" t="s">
        <v>1</v>
      </c>
      <c r="BL286" s="5" t="s">
        <v>7</v>
      </c>
      <c r="BM286" s="11">
        <v>801400.31</v>
      </c>
      <c r="BN286" s="5" t="s">
        <v>251</v>
      </c>
      <c r="BO286" s="11"/>
      <c r="BP286" s="12">
        <v>45098</v>
      </c>
      <c r="BQ286" s="12">
        <v>48751</v>
      </c>
      <c r="BR286" s="11">
        <v>0</v>
      </c>
      <c r="BS286" s="11">
        <v>0</v>
      </c>
      <c r="BT286" s="11">
        <v>0</v>
      </c>
    </row>
    <row r="287" spans="1:72" s="1" customFormat="1" ht="18.2" customHeight="1" x14ac:dyDescent="0.15">
      <c r="A287" s="13">
        <v>285</v>
      </c>
      <c r="B287" s="14" t="s">
        <v>347</v>
      </c>
      <c r="C287" s="14" t="s">
        <v>0</v>
      </c>
      <c r="D287" s="15">
        <v>45413</v>
      </c>
      <c r="E287" s="16" t="s">
        <v>918</v>
      </c>
      <c r="F287" s="17">
        <v>1</v>
      </c>
      <c r="G287" s="17">
        <v>1</v>
      </c>
      <c r="H287" s="18">
        <v>221973.08</v>
      </c>
      <c r="I287" s="18">
        <v>1322.64</v>
      </c>
      <c r="J287" s="18">
        <v>0</v>
      </c>
      <c r="K287" s="18">
        <v>223295.72</v>
      </c>
      <c r="L287" s="18">
        <v>1109.03</v>
      </c>
      <c r="M287" s="18">
        <v>0</v>
      </c>
      <c r="N287" s="18">
        <v>0</v>
      </c>
      <c r="O287" s="18">
        <v>868.85</v>
      </c>
      <c r="P287" s="18">
        <v>0</v>
      </c>
      <c r="Q287" s="18">
        <v>0</v>
      </c>
      <c r="R287" s="18">
        <v>0</v>
      </c>
      <c r="S287" s="18">
        <v>222426.87</v>
      </c>
      <c r="T287" s="18">
        <v>2202.83</v>
      </c>
      <c r="U287" s="18">
        <v>2191.98</v>
      </c>
      <c r="V287" s="18">
        <v>0</v>
      </c>
      <c r="W287" s="18">
        <v>2202.83</v>
      </c>
      <c r="X287" s="18">
        <v>0</v>
      </c>
      <c r="Y287" s="18">
        <v>0</v>
      </c>
      <c r="Z287" s="18">
        <v>0</v>
      </c>
      <c r="AA287" s="18">
        <v>2191.98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0</v>
      </c>
      <c r="AM287" s="18">
        <v>230</v>
      </c>
      <c r="AN287" s="18">
        <v>0</v>
      </c>
      <c r="AO287" s="18">
        <v>0</v>
      </c>
      <c r="AP287" s="18">
        <v>157.32</v>
      </c>
      <c r="AQ287" s="18">
        <v>0</v>
      </c>
      <c r="AR287" s="18">
        <v>0</v>
      </c>
      <c r="AS287" s="18">
        <v>0</v>
      </c>
      <c r="AT287" s="18">
        <v>0</v>
      </c>
      <c r="AU287" s="18">
        <f t="shared" si="4"/>
        <v>3459</v>
      </c>
      <c r="AV287" s="18">
        <v>1562.82</v>
      </c>
      <c r="AW287" s="18">
        <v>2191.98</v>
      </c>
      <c r="AX287" s="19">
        <v>110</v>
      </c>
      <c r="AY287" s="19">
        <v>120</v>
      </c>
      <c r="AZ287" s="18">
        <v>221137.49</v>
      </c>
      <c r="BA287" s="18">
        <v>231478.82</v>
      </c>
      <c r="BB287" s="20">
        <v>0.9</v>
      </c>
      <c r="BC287" s="20">
        <v>0.86480561374902498</v>
      </c>
      <c r="BD287" s="20">
        <v>11.85</v>
      </c>
      <c r="BE287" s="20"/>
      <c r="BF287" s="16"/>
      <c r="BG287" s="13"/>
      <c r="BH287" s="16" t="s">
        <v>349</v>
      </c>
      <c r="BI287" s="16" t="s">
        <v>475</v>
      </c>
      <c r="BJ287" s="16" t="s">
        <v>8</v>
      </c>
      <c r="BK287" s="16" t="s">
        <v>354</v>
      </c>
      <c r="BL287" s="14" t="s">
        <v>7</v>
      </c>
      <c r="BM287" s="20">
        <v>222426.87</v>
      </c>
      <c r="BN287" s="14" t="s">
        <v>251</v>
      </c>
      <c r="BO287" s="20"/>
      <c r="BP287" s="21">
        <v>45119</v>
      </c>
      <c r="BQ287" s="21">
        <v>48772</v>
      </c>
      <c r="BR287" s="20">
        <v>387.32</v>
      </c>
      <c r="BS287" s="20">
        <v>0</v>
      </c>
      <c r="BT287" s="20">
        <v>230</v>
      </c>
    </row>
    <row r="288" spans="1:72" s="1" customFormat="1" ht="18.2" customHeight="1" x14ac:dyDescent="0.15">
      <c r="A288" s="4">
        <v>286</v>
      </c>
      <c r="B288" s="5" t="s">
        <v>347</v>
      </c>
      <c r="C288" s="5" t="s">
        <v>0</v>
      </c>
      <c r="D288" s="6">
        <v>45413</v>
      </c>
      <c r="E288" s="7" t="s">
        <v>917</v>
      </c>
      <c r="F288" s="8">
        <v>0</v>
      </c>
      <c r="G288" s="8">
        <v>0</v>
      </c>
      <c r="H288" s="9">
        <v>232029.61</v>
      </c>
      <c r="I288" s="9">
        <v>3692.61</v>
      </c>
      <c r="J288" s="9">
        <v>0</v>
      </c>
      <c r="K288" s="9">
        <v>235722.22</v>
      </c>
      <c r="L288" s="9">
        <v>3729.07</v>
      </c>
      <c r="M288" s="9">
        <v>0</v>
      </c>
      <c r="N288" s="9">
        <v>0</v>
      </c>
      <c r="O288" s="9">
        <v>3692.61</v>
      </c>
      <c r="P288" s="9">
        <v>3729.07</v>
      </c>
      <c r="Q288" s="9">
        <v>0</v>
      </c>
      <c r="R288" s="9">
        <v>0</v>
      </c>
      <c r="S288" s="9">
        <v>228300.54</v>
      </c>
      <c r="T288" s="9">
        <v>2362.13</v>
      </c>
      <c r="U288" s="9">
        <v>2325.67</v>
      </c>
      <c r="V288" s="9">
        <v>0</v>
      </c>
      <c r="W288" s="9">
        <v>2362.13</v>
      </c>
      <c r="X288" s="9">
        <v>2325.67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185.62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185.59</v>
      </c>
      <c r="AQ288" s="9">
        <v>0.05</v>
      </c>
      <c r="AR288" s="9">
        <v>0</v>
      </c>
      <c r="AS288" s="9">
        <v>0</v>
      </c>
      <c r="AT288" s="9">
        <v>0</v>
      </c>
      <c r="AU288" s="9">
        <f t="shared" si="4"/>
        <v>12480.740000000002</v>
      </c>
      <c r="AV288" s="9">
        <v>0</v>
      </c>
      <c r="AW288" s="9">
        <v>0</v>
      </c>
      <c r="AX288" s="10">
        <v>50</v>
      </c>
      <c r="AY288" s="10">
        <v>60</v>
      </c>
      <c r="AZ288" s="9">
        <v>211754.19</v>
      </c>
      <c r="BA288" s="9">
        <v>273120.98</v>
      </c>
      <c r="BB288" s="11">
        <v>0.9</v>
      </c>
      <c r="BC288" s="11">
        <v>0.75230575842251302</v>
      </c>
      <c r="BD288" s="11">
        <v>11.85</v>
      </c>
      <c r="BE288" s="11"/>
      <c r="BF288" s="7"/>
      <c r="BG288" s="4"/>
      <c r="BH288" s="7" t="s">
        <v>349</v>
      </c>
      <c r="BI288" s="7" t="s">
        <v>475</v>
      </c>
      <c r="BJ288" s="7" t="s">
        <v>8</v>
      </c>
      <c r="BK288" s="7" t="s">
        <v>1</v>
      </c>
      <c r="BL288" s="5" t="s">
        <v>7</v>
      </c>
      <c r="BM288" s="11">
        <v>228300.54</v>
      </c>
      <c r="BN288" s="5" t="s">
        <v>251</v>
      </c>
      <c r="BO288" s="11"/>
      <c r="BP288" s="12">
        <v>45128</v>
      </c>
      <c r="BQ288" s="12">
        <v>46955</v>
      </c>
      <c r="BR288" s="11">
        <v>230</v>
      </c>
      <c r="BS288" s="11">
        <v>0</v>
      </c>
      <c r="BT288" s="11">
        <v>0</v>
      </c>
    </row>
    <row r="289" spans="1:72" s="1" customFormat="1" ht="18.2" customHeight="1" x14ac:dyDescent="0.15">
      <c r="A289" s="13">
        <v>287</v>
      </c>
      <c r="B289" s="14" t="s">
        <v>347</v>
      </c>
      <c r="C289" s="14" t="s">
        <v>0</v>
      </c>
      <c r="D289" s="15">
        <v>45413</v>
      </c>
      <c r="E289" s="16" t="s">
        <v>923</v>
      </c>
      <c r="F289" s="17">
        <v>0</v>
      </c>
      <c r="G289" s="17">
        <v>0</v>
      </c>
      <c r="H289" s="18">
        <v>334193.39</v>
      </c>
      <c r="I289" s="18">
        <v>0</v>
      </c>
      <c r="J289" s="18">
        <v>0</v>
      </c>
      <c r="K289" s="18">
        <v>334193.39</v>
      </c>
      <c r="L289" s="18">
        <v>2583</v>
      </c>
      <c r="M289" s="18">
        <v>0</v>
      </c>
      <c r="N289" s="18">
        <v>0</v>
      </c>
      <c r="O289" s="18">
        <v>0</v>
      </c>
      <c r="P289" s="18">
        <v>2583</v>
      </c>
      <c r="Q289" s="18">
        <v>0</v>
      </c>
      <c r="R289" s="18">
        <v>0</v>
      </c>
      <c r="S289" s="18">
        <v>331610.39</v>
      </c>
      <c r="T289" s="18">
        <v>0</v>
      </c>
      <c r="U289" s="18">
        <v>3272.31</v>
      </c>
      <c r="V289" s="18">
        <v>0</v>
      </c>
      <c r="W289" s="18">
        <v>0</v>
      </c>
      <c r="X289" s="18">
        <v>3272.31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240.6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4.09</v>
      </c>
      <c r="AR289" s="18">
        <v>0</v>
      </c>
      <c r="AS289" s="18">
        <v>0</v>
      </c>
      <c r="AT289" s="18">
        <v>0</v>
      </c>
      <c r="AU289" s="18">
        <f t="shared" si="4"/>
        <v>6100</v>
      </c>
      <c r="AV289" s="18">
        <v>0</v>
      </c>
      <c r="AW289" s="18">
        <v>0</v>
      </c>
      <c r="AX289" s="19">
        <v>83</v>
      </c>
      <c r="AY289" s="19">
        <v>92</v>
      </c>
      <c r="AZ289" s="18">
        <v>260891.58</v>
      </c>
      <c r="BA289" s="18">
        <v>354000.59</v>
      </c>
      <c r="BB289" s="20">
        <v>0.9</v>
      </c>
      <c r="BC289" s="20">
        <v>0.84307585758543502</v>
      </c>
      <c r="BD289" s="20">
        <v>11.75</v>
      </c>
      <c r="BE289" s="20"/>
      <c r="BF289" s="16"/>
      <c r="BG289" s="13"/>
      <c r="BH289" s="16" t="s">
        <v>383</v>
      </c>
      <c r="BI289" s="16" t="s">
        <v>384</v>
      </c>
      <c r="BJ289" s="16" t="s">
        <v>8</v>
      </c>
      <c r="BK289" s="16" t="s">
        <v>1</v>
      </c>
      <c r="BL289" s="14" t="s">
        <v>7</v>
      </c>
      <c r="BM289" s="20">
        <v>331610.39</v>
      </c>
      <c r="BN289" s="14" t="s">
        <v>251</v>
      </c>
      <c r="BO289" s="20"/>
      <c r="BP289" s="21">
        <v>45161</v>
      </c>
      <c r="BQ289" s="21">
        <v>47961</v>
      </c>
      <c r="BR289" s="20">
        <v>0</v>
      </c>
      <c r="BS289" s="20">
        <v>0</v>
      </c>
      <c r="BT289" s="20">
        <v>0</v>
      </c>
    </row>
    <row r="290" spans="1:72" s="1" customFormat="1" ht="18.2" customHeight="1" x14ac:dyDescent="0.15">
      <c r="A290" s="4">
        <v>288</v>
      </c>
      <c r="B290" s="5" t="s">
        <v>347</v>
      </c>
      <c r="C290" s="5" t="s">
        <v>0</v>
      </c>
      <c r="D290" s="6">
        <v>45413</v>
      </c>
      <c r="E290" s="7" t="s">
        <v>924</v>
      </c>
      <c r="F290" s="8">
        <v>0</v>
      </c>
      <c r="G290" s="8">
        <v>0</v>
      </c>
      <c r="H290" s="9">
        <v>240573.37</v>
      </c>
      <c r="I290" s="9">
        <v>3489.39</v>
      </c>
      <c r="J290" s="9">
        <v>0</v>
      </c>
      <c r="K290" s="9">
        <v>244062.76</v>
      </c>
      <c r="L290" s="9">
        <v>3523.84</v>
      </c>
      <c r="M290" s="9">
        <v>0</v>
      </c>
      <c r="N290" s="9">
        <v>0</v>
      </c>
      <c r="O290" s="9">
        <v>3489.39</v>
      </c>
      <c r="P290" s="9">
        <v>3523.84</v>
      </c>
      <c r="Q290" s="9">
        <v>0</v>
      </c>
      <c r="R290" s="9">
        <v>0</v>
      </c>
      <c r="S290" s="9">
        <v>237049.53</v>
      </c>
      <c r="T290" s="9">
        <v>2442.6</v>
      </c>
      <c r="U290" s="9">
        <v>2408.15</v>
      </c>
      <c r="V290" s="9">
        <v>0</v>
      </c>
      <c r="W290" s="9">
        <v>2442.6</v>
      </c>
      <c r="X290" s="9">
        <v>2408.15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181.86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179.03</v>
      </c>
      <c r="AQ290" s="9">
        <v>3.13</v>
      </c>
      <c r="AR290" s="9">
        <v>0</v>
      </c>
      <c r="AS290" s="9">
        <v>0</v>
      </c>
      <c r="AT290" s="9">
        <v>0</v>
      </c>
      <c r="AU290" s="9">
        <f t="shared" si="4"/>
        <v>12228</v>
      </c>
      <c r="AV290" s="9">
        <v>0</v>
      </c>
      <c r="AW290" s="9">
        <v>0</v>
      </c>
      <c r="AX290" s="10">
        <v>52</v>
      </c>
      <c r="AY290" s="10">
        <v>60</v>
      </c>
      <c r="AZ290" s="9">
        <v>210492.14</v>
      </c>
      <c r="BA290" s="9">
        <v>267583.7</v>
      </c>
      <c r="BB290" s="11">
        <v>0.9</v>
      </c>
      <c r="BC290" s="11">
        <v>0.79730034751743095</v>
      </c>
      <c r="BD290" s="11">
        <v>11.85</v>
      </c>
      <c r="BE290" s="11"/>
      <c r="BF290" s="7"/>
      <c r="BG290" s="4"/>
      <c r="BH290" s="7" t="s">
        <v>349</v>
      </c>
      <c r="BI290" s="7" t="s">
        <v>350</v>
      </c>
      <c r="BJ290" s="7" t="s">
        <v>8</v>
      </c>
      <c r="BK290" s="7" t="s">
        <v>1</v>
      </c>
      <c r="BL290" s="5" t="s">
        <v>7</v>
      </c>
      <c r="BM290" s="11">
        <v>237049.53</v>
      </c>
      <c r="BN290" s="5" t="s">
        <v>251</v>
      </c>
      <c r="BO290" s="11"/>
      <c r="BP290" s="12">
        <v>45181</v>
      </c>
      <c r="BQ290" s="12">
        <v>47008</v>
      </c>
      <c r="BR290" s="11">
        <v>230</v>
      </c>
      <c r="BS290" s="11">
        <v>0</v>
      </c>
      <c r="BT290" s="11">
        <v>0</v>
      </c>
    </row>
    <row r="291" spans="1:72" s="1" customFormat="1" ht="18.2" customHeight="1" x14ac:dyDescent="0.15">
      <c r="A291" s="13">
        <v>289</v>
      </c>
      <c r="B291" s="14" t="s">
        <v>27</v>
      </c>
      <c r="C291" s="14" t="s">
        <v>0</v>
      </c>
      <c r="D291" s="15">
        <v>45413</v>
      </c>
      <c r="E291" s="16" t="s">
        <v>935</v>
      </c>
      <c r="F291" s="17">
        <v>0</v>
      </c>
      <c r="G291" s="17">
        <v>0</v>
      </c>
      <c r="H291" s="18">
        <v>226015.35999999999</v>
      </c>
      <c r="I291" s="18">
        <v>0</v>
      </c>
      <c r="J291" s="18">
        <v>0</v>
      </c>
      <c r="K291" s="18">
        <v>226015.35999999999</v>
      </c>
      <c r="L291" s="18">
        <v>3265.94</v>
      </c>
      <c r="M291" s="18">
        <v>0</v>
      </c>
      <c r="N291" s="18">
        <v>0</v>
      </c>
      <c r="O291" s="18">
        <v>0</v>
      </c>
      <c r="P291" s="18">
        <v>3265.94</v>
      </c>
      <c r="Q291" s="18">
        <v>0</v>
      </c>
      <c r="R291" s="18">
        <v>0</v>
      </c>
      <c r="S291" s="18">
        <v>222749.42</v>
      </c>
      <c r="T291" s="18">
        <v>0</v>
      </c>
      <c r="U291" s="18">
        <v>2231.9</v>
      </c>
      <c r="V291" s="18">
        <v>0</v>
      </c>
      <c r="W291" s="18">
        <v>0</v>
      </c>
      <c r="X291" s="18">
        <v>2231.9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168.56</v>
      </c>
      <c r="AJ291" s="18">
        <v>0</v>
      </c>
      <c r="AK291" s="18">
        <v>0</v>
      </c>
      <c r="AL291" s="18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0.6</v>
      </c>
      <c r="AR291" s="18">
        <v>0</v>
      </c>
      <c r="AS291" s="18">
        <v>0</v>
      </c>
      <c r="AT291" s="18">
        <v>0</v>
      </c>
      <c r="AU291" s="18">
        <f t="shared" si="4"/>
        <v>5667</v>
      </c>
      <c r="AV291" s="18">
        <v>0</v>
      </c>
      <c r="AW291" s="18">
        <v>0</v>
      </c>
      <c r="AX291" s="19">
        <v>54</v>
      </c>
      <c r="AY291" s="19">
        <v>60</v>
      </c>
      <c r="AZ291" s="18">
        <v>353699.99</v>
      </c>
      <c r="BA291" s="18">
        <v>248000</v>
      </c>
      <c r="BB291" s="20">
        <v>0.9</v>
      </c>
      <c r="BC291" s="20">
        <v>0.80836483064516096</v>
      </c>
      <c r="BD291" s="20">
        <v>11.85</v>
      </c>
      <c r="BE291" s="20"/>
      <c r="BF291" s="16"/>
      <c r="BG291" s="13"/>
      <c r="BH291" s="16" t="s">
        <v>383</v>
      </c>
      <c r="BI291" s="16" t="s">
        <v>936</v>
      </c>
      <c r="BJ291" s="16" t="s">
        <v>8</v>
      </c>
      <c r="BK291" s="16" t="s">
        <v>1</v>
      </c>
      <c r="BL291" s="14" t="s">
        <v>7</v>
      </c>
      <c r="BM291" s="20">
        <v>222749.42</v>
      </c>
      <c r="BN291" s="14" t="s">
        <v>251</v>
      </c>
      <c r="BO291" s="20"/>
      <c r="BP291" s="21">
        <v>45188</v>
      </c>
      <c r="BQ291" s="21">
        <v>47015</v>
      </c>
      <c r="BR291" s="20">
        <v>0</v>
      </c>
      <c r="BS291" s="20">
        <v>0</v>
      </c>
      <c r="BT291" s="20">
        <v>0</v>
      </c>
    </row>
    <row r="292" spans="1:72" s="1" customFormat="1" ht="18.2" customHeight="1" x14ac:dyDescent="0.15">
      <c r="A292" s="4">
        <v>290</v>
      </c>
      <c r="B292" s="5" t="s">
        <v>347</v>
      </c>
      <c r="C292" s="5" t="s">
        <v>0</v>
      </c>
      <c r="D292" s="6">
        <v>45413</v>
      </c>
      <c r="E292" s="7" t="s">
        <v>928</v>
      </c>
      <c r="F292" s="8">
        <v>0</v>
      </c>
      <c r="G292" s="8">
        <v>0</v>
      </c>
      <c r="H292" s="9">
        <v>197469.35</v>
      </c>
      <c r="I292" s="9">
        <v>0</v>
      </c>
      <c r="J292" s="9">
        <v>0</v>
      </c>
      <c r="K292" s="9">
        <v>197469.35</v>
      </c>
      <c r="L292" s="9">
        <v>2790.34</v>
      </c>
      <c r="M292" s="9">
        <v>0</v>
      </c>
      <c r="N292" s="9">
        <v>0</v>
      </c>
      <c r="O292" s="9">
        <v>0</v>
      </c>
      <c r="P292" s="9">
        <v>2790.34</v>
      </c>
      <c r="Q292" s="9">
        <v>0</v>
      </c>
      <c r="R292" s="9">
        <v>0</v>
      </c>
      <c r="S292" s="9">
        <v>194679.01</v>
      </c>
      <c r="T292" s="9">
        <v>0</v>
      </c>
      <c r="U292" s="9">
        <v>1938.49</v>
      </c>
      <c r="V292" s="9">
        <v>0</v>
      </c>
      <c r="W292" s="9">
        <v>0</v>
      </c>
      <c r="X292" s="9">
        <v>1938.49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145.19999999999999</v>
      </c>
      <c r="AJ292" s="9">
        <v>0</v>
      </c>
      <c r="AK292" s="9">
        <v>0</v>
      </c>
      <c r="AL292" s="9">
        <v>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f t="shared" si="4"/>
        <v>4874.0300000000007</v>
      </c>
      <c r="AV292" s="9">
        <v>0</v>
      </c>
      <c r="AW292" s="9">
        <v>0</v>
      </c>
      <c r="AX292" s="10">
        <v>53</v>
      </c>
      <c r="AY292" s="10">
        <v>60</v>
      </c>
      <c r="AZ292" s="9">
        <v>213269.7</v>
      </c>
      <c r="BA292" s="9">
        <v>213650.88</v>
      </c>
      <c r="BB292" s="11">
        <v>0.9</v>
      </c>
      <c r="BC292" s="11">
        <v>0.82008138229994698</v>
      </c>
      <c r="BD292" s="11">
        <v>11.78</v>
      </c>
      <c r="BE292" s="11"/>
      <c r="BF292" s="7"/>
      <c r="BG292" s="4"/>
      <c r="BH292" s="7" t="s">
        <v>377</v>
      </c>
      <c r="BI292" s="7" t="s">
        <v>378</v>
      </c>
      <c r="BJ292" s="7" t="s">
        <v>8</v>
      </c>
      <c r="BK292" s="7" t="s">
        <v>1</v>
      </c>
      <c r="BL292" s="5" t="s">
        <v>7</v>
      </c>
      <c r="BM292" s="11">
        <v>194679.01</v>
      </c>
      <c r="BN292" s="5" t="s">
        <v>251</v>
      </c>
      <c r="BO292" s="11"/>
      <c r="BP292" s="12">
        <v>45218</v>
      </c>
      <c r="BQ292" s="12">
        <v>47045</v>
      </c>
      <c r="BR292" s="11">
        <v>0</v>
      </c>
      <c r="BS292" s="11">
        <v>0</v>
      </c>
      <c r="BT292" s="11">
        <v>0</v>
      </c>
    </row>
    <row r="293" spans="1:72" s="1" customFormat="1" ht="18.2" customHeight="1" x14ac:dyDescent="0.15">
      <c r="A293" s="13">
        <v>291</v>
      </c>
      <c r="B293" s="14" t="s">
        <v>27</v>
      </c>
      <c r="C293" s="14" t="s">
        <v>0</v>
      </c>
      <c r="D293" s="15">
        <v>45413</v>
      </c>
      <c r="E293" s="16" t="s">
        <v>940</v>
      </c>
      <c r="F293" s="17">
        <v>0</v>
      </c>
      <c r="G293" s="17">
        <v>0</v>
      </c>
      <c r="H293" s="18">
        <v>198580.29</v>
      </c>
      <c r="I293" s="18">
        <v>2741.86</v>
      </c>
      <c r="J293" s="18">
        <v>0</v>
      </c>
      <c r="K293" s="18">
        <v>201322.15</v>
      </c>
      <c r="L293" s="18">
        <v>2768.78</v>
      </c>
      <c r="M293" s="18">
        <v>0</v>
      </c>
      <c r="N293" s="18">
        <v>0</v>
      </c>
      <c r="O293" s="18">
        <v>2741.86</v>
      </c>
      <c r="P293" s="18">
        <v>0</v>
      </c>
      <c r="Q293" s="18">
        <v>0</v>
      </c>
      <c r="R293" s="18">
        <v>0</v>
      </c>
      <c r="S293" s="18">
        <v>198580.29</v>
      </c>
      <c r="T293" s="18">
        <v>1950.43</v>
      </c>
      <c r="U293" s="18">
        <v>1923.51</v>
      </c>
      <c r="V293" s="18">
        <v>0</v>
      </c>
      <c r="W293" s="18">
        <v>1950.43</v>
      </c>
      <c r="X293" s="18">
        <v>0</v>
      </c>
      <c r="Y293" s="18">
        <v>0</v>
      </c>
      <c r="Z293" s="18">
        <v>0</v>
      </c>
      <c r="AA293" s="18">
        <v>1923.51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19.97</v>
      </c>
      <c r="AJ293" s="18">
        <v>0</v>
      </c>
      <c r="AK293" s="18">
        <v>0</v>
      </c>
      <c r="AL293" s="18">
        <v>0</v>
      </c>
      <c r="AM293" s="18">
        <v>0</v>
      </c>
      <c r="AN293" s="18">
        <v>0</v>
      </c>
      <c r="AO293" s="18">
        <v>0</v>
      </c>
      <c r="AP293" s="18">
        <v>127.74</v>
      </c>
      <c r="AQ293" s="18">
        <v>0</v>
      </c>
      <c r="AR293" s="18">
        <v>0</v>
      </c>
      <c r="AS293" s="18">
        <v>0</v>
      </c>
      <c r="AT293" s="18">
        <v>0</v>
      </c>
      <c r="AU293" s="18">
        <f t="shared" si="4"/>
        <v>4840</v>
      </c>
      <c r="AV293" s="18">
        <v>2768.78</v>
      </c>
      <c r="AW293" s="18">
        <v>1923.51</v>
      </c>
      <c r="AX293" s="19">
        <v>55</v>
      </c>
      <c r="AY293" s="19">
        <v>60</v>
      </c>
      <c r="AZ293" s="18">
        <v>222891.04</v>
      </c>
      <c r="BA293" s="18">
        <v>212000</v>
      </c>
      <c r="BB293" s="20">
        <v>0.9</v>
      </c>
      <c r="BC293" s="20">
        <v>0.84302953301886796</v>
      </c>
      <c r="BD293" s="20">
        <v>13.94</v>
      </c>
      <c r="BE293" s="20"/>
      <c r="BF293" s="16"/>
      <c r="BG293" s="13"/>
      <c r="BH293" s="16" t="s">
        <v>363</v>
      </c>
      <c r="BI293" s="16" t="s">
        <v>793</v>
      </c>
      <c r="BJ293" s="16" t="s">
        <v>8</v>
      </c>
      <c r="BK293" s="16" t="s">
        <v>1</v>
      </c>
      <c r="BL293" s="14" t="s">
        <v>7</v>
      </c>
      <c r="BM293" s="20">
        <v>198580.29</v>
      </c>
      <c r="BN293" s="14" t="s">
        <v>251</v>
      </c>
      <c r="BO293" s="20"/>
      <c r="BP293" s="21">
        <v>45218</v>
      </c>
      <c r="BQ293" s="21">
        <v>47045</v>
      </c>
      <c r="BR293" s="20">
        <v>354.11</v>
      </c>
      <c r="BS293" s="20">
        <v>0</v>
      </c>
      <c r="BT293" s="20">
        <v>230</v>
      </c>
    </row>
    <row r="294" spans="1:72" s="1" customFormat="1" ht="18.2" customHeight="1" x14ac:dyDescent="0.15">
      <c r="A294" s="4">
        <v>292</v>
      </c>
      <c r="B294" s="5" t="s">
        <v>94</v>
      </c>
      <c r="C294" s="5" t="s">
        <v>0</v>
      </c>
      <c r="D294" s="6">
        <v>45413</v>
      </c>
      <c r="E294" s="7" t="s">
        <v>929</v>
      </c>
      <c r="F294" s="8">
        <v>0</v>
      </c>
      <c r="G294" s="8">
        <v>0</v>
      </c>
      <c r="H294" s="9">
        <v>417481.75</v>
      </c>
      <c r="I294" s="9">
        <v>5841.87</v>
      </c>
      <c r="J294" s="9">
        <v>0</v>
      </c>
      <c r="K294" s="9">
        <v>423323.62</v>
      </c>
      <c r="L294" s="9">
        <v>5899.22</v>
      </c>
      <c r="M294" s="9">
        <v>0</v>
      </c>
      <c r="N294" s="9">
        <v>0</v>
      </c>
      <c r="O294" s="9">
        <v>5841.87</v>
      </c>
      <c r="P294" s="9">
        <v>5899.22</v>
      </c>
      <c r="Q294" s="9">
        <v>0</v>
      </c>
      <c r="R294" s="9">
        <v>0</v>
      </c>
      <c r="S294" s="9">
        <v>411582.53</v>
      </c>
      <c r="T294" s="9">
        <v>4155.63</v>
      </c>
      <c r="U294" s="9">
        <v>4098.28</v>
      </c>
      <c r="V294" s="9">
        <v>0</v>
      </c>
      <c r="W294" s="9">
        <v>4155.63</v>
      </c>
      <c r="X294" s="9">
        <v>4098.28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306.99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303.19</v>
      </c>
      <c r="AQ294" s="9">
        <v>4.82</v>
      </c>
      <c r="AR294" s="9">
        <v>0</v>
      </c>
      <c r="AS294" s="9">
        <v>0</v>
      </c>
      <c r="AT294" s="9">
        <v>0</v>
      </c>
      <c r="AU294" s="9">
        <f t="shared" si="4"/>
        <v>20610</v>
      </c>
      <c r="AV294" s="9">
        <v>0</v>
      </c>
      <c r="AW294" s="9">
        <v>0</v>
      </c>
      <c r="AX294" s="10">
        <v>53</v>
      </c>
      <c r="AY294" s="10">
        <v>60</v>
      </c>
      <c r="AZ294" s="9">
        <v>488282</v>
      </c>
      <c r="BA294" s="9">
        <v>451692.08</v>
      </c>
      <c r="BB294" s="11">
        <v>0.69</v>
      </c>
      <c r="BC294" s="11">
        <v>0.628729079553487</v>
      </c>
      <c r="BD294" s="11">
        <v>11.78</v>
      </c>
      <c r="BE294" s="11"/>
      <c r="BF294" s="7"/>
      <c r="BG294" s="4"/>
      <c r="BH294" s="7" t="s">
        <v>358</v>
      </c>
      <c r="BI294" s="7" t="s">
        <v>474</v>
      </c>
      <c r="BJ294" s="7" t="s">
        <v>8</v>
      </c>
      <c r="BK294" s="7" t="s">
        <v>1</v>
      </c>
      <c r="BL294" s="5" t="s">
        <v>7</v>
      </c>
      <c r="BM294" s="11">
        <v>411582.53</v>
      </c>
      <c r="BN294" s="5" t="s">
        <v>251</v>
      </c>
      <c r="BO294" s="11"/>
      <c r="BP294" s="12">
        <v>45205</v>
      </c>
      <c r="BQ294" s="12">
        <v>47032</v>
      </c>
      <c r="BR294" s="11">
        <v>230</v>
      </c>
      <c r="BS294" s="11">
        <v>0</v>
      </c>
      <c r="BT294" s="11">
        <v>0</v>
      </c>
    </row>
    <row r="295" spans="1:72" s="1" customFormat="1" ht="18.2" customHeight="1" x14ac:dyDescent="0.15">
      <c r="A295" s="13">
        <v>293</v>
      </c>
      <c r="B295" s="14" t="s">
        <v>347</v>
      </c>
      <c r="C295" s="14" t="s">
        <v>0</v>
      </c>
      <c r="D295" s="15">
        <v>45413</v>
      </c>
      <c r="E295" s="16" t="s">
        <v>930</v>
      </c>
      <c r="F295" s="17">
        <v>0</v>
      </c>
      <c r="G295" s="17">
        <v>0</v>
      </c>
      <c r="H295" s="18">
        <v>169374.18</v>
      </c>
      <c r="I295" s="18">
        <v>2469.9699999999998</v>
      </c>
      <c r="J295" s="18">
        <v>0</v>
      </c>
      <c r="K295" s="18">
        <v>171844.15</v>
      </c>
      <c r="L295" s="18">
        <v>2494.2199999999998</v>
      </c>
      <c r="M295" s="18">
        <v>0</v>
      </c>
      <c r="N295" s="18">
        <v>0</v>
      </c>
      <c r="O295" s="18">
        <v>2469.9699999999998</v>
      </c>
      <c r="P295" s="18">
        <v>2494.2199999999998</v>
      </c>
      <c r="Q295" s="18">
        <v>0</v>
      </c>
      <c r="R295" s="18">
        <v>0</v>
      </c>
      <c r="S295" s="18">
        <v>166879.96</v>
      </c>
      <c r="T295" s="18">
        <v>1686.94</v>
      </c>
      <c r="U295" s="18">
        <v>1662.69</v>
      </c>
      <c r="V295" s="18">
        <v>0</v>
      </c>
      <c r="W295" s="18">
        <v>1686.94</v>
      </c>
      <c r="X295" s="18">
        <v>1662.69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127.63</v>
      </c>
      <c r="AJ295" s="18">
        <v>0</v>
      </c>
      <c r="AK295" s="18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126.25</v>
      </c>
      <c r="AQ295" s="18">
        <v>2.2999999999999998</v>
      </c>
      <c r="AR295" s="18">
        <v>0</v>
      </c>
      <c r="AS295" s="18">
        <v>0</v>
      </c>
      <c r="AT295" s="18">
        <v>0</v>
      </c>
      <c r="AU295" s="18">
        <f t="shared" si="4"/>
        <v>8570</v>
      </c>
      <c r="AV295" s="18">
        <v>0</v>
      </c>
      <c r="AW295" s="18">
        <v>0</v>
      </c>
      <c r="AX295" s="19">
        <v>53</v>
      </c>
      <c r="AY295" s="19">
        <v>60</v>
      </c>
      <c r="AZ295" s="18">
        <v>229291.99</v>
      </c>
      <c r="BA295" s="18">
        <v>187811.15</v>
      </c>
      <c r="BB295" s="20">
        <v>0.76</v>
      </c>
      <c r="BC295" s="20">
        <v>0.67529946757687198</v>
      </c>
      <c r="BD295" s="20">
        <v>11.78</v>
      </c>
      <c r="BE295" s="20"/>
      <c r="BF295" s="16"/>
      <c r="BG295" s="13"/>
      <c r="BH295" s="16" t="s">
        <v>442</v>
      </c>
      <c r="BI295" s="16" t="s">
        <v>443</v>
      </c>
      <c r="BJ295" s="16" t="s">
        <v>8</v>
      </c>
      <c r="BK295" s="16" t="s">
        <v>1</v>
      </c>
      <c r="BL295" s="14" t="s">
        <v>7</v>
      </c>
      <c r="BM295" s="20">
        <v>166879.96</v>
      </c>
      <c r="BN295" s="14" t="s">
        <v>251</v>
      </c>
      <c r="BO295" s="20"/>
      <c r="BP295" s="21">
        <v>45215</v>
      </c>
      <c r="BQ295" s="21">
        <v>47042</v>
      </c>
      <c r="BR295" s="20">
        <v>230</v>
      </c>
      <c r="BS295" s="20">
        <v>0</v>
      </c>
      <c r="BT295" s="20">
        <v>0</v>
      </c>
    </row>
    <row r="296" spans="1:72" s="1" customFormat="1" ht="18.2" customHeight="1" x14ac:dyDescent="0.15">
      <c r="A296" s="4">
        <v>294</v>
      </c>
      <c r="B296" s="5" t="s">
        <v>94</v>
      </c>
      <c r="C296" s="5" t="s">
        <v>0</v>
      </c>
      <c r="D296" s="6">
        <v>45413</v>
      </c>
      <c r="E296" s="7" t="s">
        <v>934</v>
      </c>
      <c r="F296" s="8">
        <v>0</v>
      </c>
      <c r="G296" s="8">
        <v>0</v>
      </c>
      <c r="H296" s="9">
        <v>217349.32</v>
      </c>
      <c r="I296" s="9">
        <v>0</v>
      </c>
      <c r="J296" s="9">
        <v>0</v>
      </c>
      <c r="K296" s="9">
        <v>217349.32</v>
      </c>
      <c r="L296" s="9">
        <v>2995.51</v>
      </c>
      <c r="M296" s="9">
        <v>0</v>
      </c>
      <c r="N296" s="9">
        <v>0</v>
      </c>
      <c r="O296" s="9">
        <v>0</v>
      </c>
      <c r="P296" s="9">
        <v>2995.51</v>
      </c>
      <c r="Q296" s="9">
        <v>0</v>
      </c>
      <c r="R296" s="9">
        <v>0</v>
      </c>
      <c r="S296" s="9">
        <v>214353.81</v>
      </c>
      <c r="T296" s="9">
        <v>0</v>
      </c>
      <c r="U296" s="9">
        <v>2146.3200000000002</v>
      </c>
      <c r="V296" s="9">
        <v>0</v>
      </c>
      <c r="W296" s="9">
        <v>0</v>
      </c>
      <c r="X296" s="9">
        <v>2146.3200000000002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157.63999999999999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0.53</v>
      </c>
      <c r="AR296" s="9">
        <v>0</v>
      </c>
      <c r="AS296" s="9">
        <v>0</v>
      </c>
      <c r="AT296" s="9">
        <v>0</v>
      </c>
      <c r="AU296" s="9">
        <f t="shared" si="4"/>
        <v>5300</v>
      </c>
      <c r="AV296" s="9">
        <v>0</v>
      </c>
      <c r="AW296" s="9">
        <v>0</v>
      </c>
      <c r="AX296" s="10">
        <v>54</v>
      </c>
      <c r="AY296" s="10">
        <v>60</v>
      </c>
      <c r="AZ296" s="9">
        <v>215084.02</v>
      </c>
      <c r="BA296" s="9">
        <v>231940.75</v>
      </c>
      <c r="BB296" s="11">
        <v>0.9</v>
      </c>
      <c r="BC296" s="11">
        <v>0.83175737338091704</v>
      </c>
      <c r="BD296" s="11">
        <v>11.85</v>
      </c>
      <c r="BE296" s="11"/>
      <c r="BF296" s="7"/>
      <c r="BG296" s="4"/>
      <c r="BH296" s="7" t="s">
        <v>359</v>
      </c>
      <c r="BI296" s="7" t="s">
        <v>616</v>
      </c>
      <c r="BJ296" s="7" t="s">
        <v>8</v>
      </c>
      <c r="BK296" s="7" t="s">
        <v>1</v>
      </c>
      <c r="BL296" s="5" t="s">
        <v>7</v>
      </c>
      <c r="BM296" s="11">
        <v>214353.81</v>
      </c>
      <c r="BN296" s="5" t="s">
        <v>251</v>
      </c>
      <c r="BO296" s="11"/>
      <c r="BP296" s="12">
        <v>45243</v>
      </c>
      <c r="BQ296" s="12">
        <v>47070</v>
      </c>
      <c r="BR296" s="11">
        <v>0</v>
      </c>
      <c r="BS296" s="11">
        <v>0</v>
      </c>
      <c r="BT296" s="11">
        <v>0</v>
      </c>
    </row>
    <row r="297" spans="1:72" s="1" customFormat="1" ht="18.2" customHeight="1" x14ac:dyDescent="0.15">
      <c r="A297" s="13">
        <v>295</v>
      </c>
      <c r="B297" s="14" t="s">
        <v>347</v>
      </c>
      <c r="C297" s="14" t="s">
        <v>0</v>
      </c>
      <c r="D297" s="15">
        <v>45413</v>
      </c>
      <c r="E297" s="16" t="s">
        <v>938</v>
      </c>
      <c r="F297" s="17">
        <v>0</v>
      </c>
      <c r="G297" s="17">
        <v>0</v>
      </c>
      <c r="H297" s="18">
        <v>271938.14</v>
      </c>
      <c r="I297" s="18">
        <v>0</v>
      </c>
      <c r="J297" s="18">
        <v>0</v>
      </c>
      <c r="K297" s="18">
        <v>271938.14</v>
      </c>
      <c r="L297" s="18">
        <v>3675.14</v>
      </c>
      <c r="M297" s="18">
        <v>0</v>
      </c>
      <c r="N297" s="18">
        <v>0</v>
      </c>
      <c r="O297" s="18">
        <v>0</v>
      </c>
      <c r="P297" s="18">
        <v>3675.14</v>
      </c>
      <c r="Q297" s="18">
        <v>0</v>
      </c>
      <c r="R297" s="18">
        <v>0</v>
      </c>
      <c r="S297" s="18">
        <v>268263</v>
      </c>
      <c r="T297" s="18">
        <v>0</v>
      </c>
      <c r="U297" s="18">
        <v>2685.39</v>
      </c>
      <c r="V297" s="18">
        <v>0</v>
      </c>
      <c r="W297" s="18">
        <v>0</v>
      </c>
      <c r="X297" s="18">
        <v>2685.39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195</v>
      </c>
      <c r="AJ297" s="18">
        <v>0</v>
      </c>
      <c r="AK297" s="18">
        <v>0</v>
      </c>
      <c r="AL297" s="18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  <c r="AS297" s="18">
        <v>0</v>
      </c>
      <c r="AT297" s="18">
        <v>0</v>
      </c>
      <c r="AU297" s="18">
        <f t="shared" si="4"/>
        <v>6555.53</v>
      </c>
      <c r="AV297" s="18">
        <v>0</v>
      </c>
      <c r="AW297" s="18">
        <v>0</v>
      </c>
      <c r="AX297" s="19">
        <v>55</v>
      </c>
      <c r="AY297" s="19">
        <v>60</v>
      </c>
      <c r="AZ297" s="18">
        <v>220891.57</v>
      </c>
      <c r="BA297" s="18">
        <v>286914.77</v>
      </c>
      <c r="BB297" s="20">
        <v>0.9</v>
      </c>
      <c r="BC297" s="20">
        <v>0.84149275410255098</v>
      </c>
      <c r="BD297" s="20">
        <v>14.01</v>
      </c>
      <c r="BE297" s="20"/>
      <c r="BF297" s="16"/>
      <c r="BG297" s="13"/>
      <c r="BH297" s="16" t="s">
        <v>383</v>
      </c>
      <c r="BI297" s="16" t="s">
        <v>384</v>
      </c>
      <c r="BJ297" s="16" t="s">
        <v>8</v>
      </c>
      <c r="BK297" s="16" t="s">
        <v>1</v>
      </c>
      <c r="BL297" s="14" t="s">
        <v>7</v>
      </c>
      <c r="BM297" s="20">
        <v>268263</v>
      </c>
      <c r="BN297" s="14" t="s">
        <v>251</v>
      </c>
      <c r="BO297" s="20"/>
      <c r="BP297" s="21">
        <v>45280</v>
      </c>
      <c r="BQ297" s="21">
        <v>47107</v>
      </c>
      <c r="BR297" s="20">
        <v>0</v>
      </c>
      <c r="BS297" s="20">
        <v>0</v>
      </c>
      <c r="BT297" s="20">
        <v>0</v>
      </c>
    </row>
    <row r="298" spans="1:72" s="1" customFormat="1" ht="18.2" customHeight="1" x14ac:dyDescent="0.15">
      <c r="A298" s="4">
        <v>296</v>
      </c>
      <c r="B298" s="5" t="s">
        <v>347</v>
      </c>
      <c r="C298" s="5" t="s">
        <v>0</v>
      </c>
      <c r="D298" s="6">
        <v>45413</v>
      </c>
      <c r="E298" s="7" t="s">
        <v>937</v>
      </c>
      <c r="F298" s="8">
        <v>0</v>
      </c>
      <c r="G298" s="8">
        <v>0</v>
      </c>
      <c r="H298" s="9">
        <v>244040.53</v>
      </c>
      <c r="I298" s="9">
        <v>0</v>
      </c>
      <c r="J298" s="9">
        <v>0</v>
      </c>
      <c r="K298" s="9">
        <v>244040.53</v>
      </c>
      <c r="L298" s="9">
        <v>3284.64</v>
      </c>
      <c r="M298" s="9">
        <v>0</v>
      </c>
      <c r="N298" s="9">
        <v>0</v>
      </c>
      <c r="O298" s="9">
        <v>0</v>
      </c>
      <c r="P298" s="9">
        <v>3284.64</v>
      </c>
      <c r="Q298" s="9">
        <v>0</v>
      </c>
      <c r="R298" s="9">
        <v>0</v>
      </c>
      <c r="S298" s="9">
        <v>240755.89</v>
      </c>
      <c r="T298" s="9">
        <v>0</v>
      </c>
      <c r="U298" s="9">
        <v>2409.9</v>
      </c>
      <c r="V298" s="9">
        <v>0</v>
      </c>
      <c r="W298" s="9">
        <v>0</v>
      </c>
      <c r="X298" s="9">
        <v>2409.9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174.59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0.87</v>
      </c>
      <c r="AR298" s="9">
        <v>0</v>
      </c>
      <c r="AS298" s="9">
        <v>0</v>
      </c>
      <c r="AT298" s="9">
        <v>0</v>
      </c>
      <c r="AU298" s="9">
        <f t="shared" si="4"/>
        <v>5870</v>
      </c>
      <c r="AV298" s="9">
        <v>0</v>
      </c>
      <c r="AW298" s="9">
        <v>0</v>
      </c>
      <c r="AX298" s="10">
        <v>55</v>
      </c>
      <c r="AY298" s="10">
        <v>60</v>
      </c>
      <c r="AZ298" s="9">
        <v>184542.29</v>
      </c>
      <c r="BA298" s="9">
        <v>256872.64</v>
      </c>
      <c r="BB298" s="11">
        <v>0.9</v>
      </c>
      <c r="BC298" s="11">
        <v>0.84353203595369297</v>
      </c>
      <c r="BD298" s="11">
        <v>14.01</v>
      </c>
      <c r="BE298" s="11"/>
      <c r="BF298" s="7"/>
      <c r="BG298" s="4"/>
      <c r="BH298" s="7" t="s">
        <v>349</v>
      </c>
      <c r="BI298" s="7" t="s">
        <v>350</v>
      </c>
      <c r="BJ298" s="7" t="s">
        <v>8</v>
      </c>
      <c r="BK298" s="7" t="s">
        <v>1</v>
      </c>
      <c r="BL298" s="5" t="s">
        <v>7</v>
      </c>
      <c r="BM298" s="11">
        <v>240755.89</v>
      </c>
      <c r="BN298" s="5" t="s">
        <v>251</v>
      </c>
      <c r="BO298" s="11"/>
      <c r="BP298" s="12">
        <v>45280</v>
      </c>
      <c r="BQ298" s="12">
        <v>47107</v>
      </c>
      <c r="BR298" s="11">
        <v>0</v>
      </c>
      <c r="BS298" s="11">
        <v>0</v>
      </c>
      <c r="BT298" s="11">
        <v>0</v>
      </c>
    </row>
    <row r="299" spans="1:72" s="1" customFormat="1" ht="18.2" customHeight="1" x14ac:dyDescent="0.15">
      <c r="A299" s="13">
        <v>297</v>
      </c>
      <c r="B299" s="14" t="s">
        <v>94</v>
      </c>
      <c r="C299" s="14" t="s">
        <v>0</v>
      </c>
      <c r="D299" s="15">
        <v>45413</v>
      </c>
      <c r="E299" s="16" t="s">
        <v>941</v>
      </c>
      <c r="F299" s="17">
        <v>0</v>
      </c>
      <c r="G299" s="17">
        <v>0</v>
      </c>
      <c r="H299" s="18">
        <v>461983.97</v>
      </c>
      <c r="I299" s="18">
        <v>0</v>
      </c>
      <c r="J299" s="18">
        <v>0</v>
      </c>
      <c r="K299" s="18">
        <v>461983.97</v>
      </c>
      <c r="L299" s="18">
        <v>6217.49</v>
      </c>
      <c r="M299" s="18">
        <v>0</v>
      </c>
      <c r="N299" s="18">
        <v>0</v>
      </c>
      <c r="O299" s="18">
        <v>0</v>
      </c>
      <c r="P299" s="18">
        <v>6217.49</v>
      </c>
      <c r="Q299" s="18">
        <v>0</v>
      </c>
      <c r="R299" s="18">
        <v>0</v>
      </c>
      <c r="S299" s="18">
        <v>455766.48</v>
      </c>
      <c r="T299" s="18">
        <v>0</v>
      </c>
      <c r="U299" s="18">
        <v>4562.09</v>
      </c>
      <c r="V299" s="18">
        <v>0</v>
      </c>
      <c r="W299" s="18">
        <v>0</v>
      </c>
      <c r="X299" s="18">
        <v>4562.09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330.48</v>
      </c>
      <c r="AJ299" s="18">
        <v>0</v>
      </c>
      <c r="AK299" s="18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11109.94</v>
      </c>
      <c r="AR299" s="18">
        <v>0</v>
      </c>
      <c r="AS299" s="18">
        <v>0</v>
      </c>
      <c r="AT299" s="18">
        <v>0</v>
      </c>
      <c r="AU299" s="18">
        <f t="shared" si="4"/>
        <v>22220</v>
      </c>
      <c r="AV299" s="18">
        <v>0</v>
      </c>
      <c r="AW299" s="18">
        <v>0</v>
      </c>
      <c r="AX299" s="19">
        <v>56</v>
      </c>
      <c r="AY299" s="19">
        <v>60</v>
      </c>
      <c r="AZ299" s="18">
        <v>595400</v>
      </c>
      <c r="BA299" s="18">
        <v>486251.86</v>
      </c>
      <c r="BB299" s="20">
        <v>0.57999999999999996</v>
      </c>
      <c r="BC299" s="20">
        <v>0.54363711513617696</v>
      </c>
      <c r="BD299" s="20">
        <v>14.01</v>
      </c>
      <c r="BE299" s="20"/>
      <c r="BF299" s="16"/>
      <c r="BG299" s="13"/>
      <c r="BH299" s="16" t="s">
        <v>349</v>
      </c>
      <c r="BI299" s="16" t="s">
        <v>942</v>
      </c>
      <c r="BJ299" s="16" t="s">
        <v>8</v>
      </c>
      <c r="BK299" s="16" t="s">
        <v>1</v>
      </c>
      <c r="BL299" s="14" t="s">
        <v>7</v>
      </c>
      <c r="BM299" s="20">
        <v>455766.48</v>
      </c>
      <c r="BN299" s="14" t="s">
        <v>251</v>
      </c>
      <c r="BO299" s="20"/>
      <c r="BP299" s="21">
        <v>45274</v>
      </c>
      <c r="BQ299" s="21">
        <v>47101</v>
      </c>
      <c r="BR299" s="20">
        <v>0</v>
      </c>
      <c r="BS299" s="20">
        <v>0</v>
      </c>
      <c r="BT299" s="20">
        <v>0</v>
      </c>
    </row>
    <row r="300" spans="1:72" s="1" customFormat="1" ht="18.2" customHeight="1" x14ac:dyDescent="0.15">
      <c r="A300" s="4">
        <v>298</v>
      </c>
      <c r="B300" s="5" t="s">
        <v>347</v>
      </c>
      <c r="C300" s="5" t="s">
        <v>0</v>
      </c>
      <c r="D300" s="6">
        <v>45413</v>
      </c>
      <c r="E300" s="7" t="s">
        <v>939</v>
      </c>
      <c r="F300" s="8">
        <v>0</v>
      </c>
      <c r="G300" s="8">
        <v>0</v>
      </c>
      <c r="H300" s="9">
        <v>560738.16</v>
      </c>
      <c r="I300" s="9">
        <v>7472.76</v>
      </c>
      <c r="J300" s="9">
        <v>0</v>
      </c>
      <c r="K300" s="9">
        <v>568210.92000000004</v>
      </c>
      <c r="L300" s="9">
        <v>7546.55</v>
      </c>
      <c r="M300" s="9">
        <v>0</v>
      </c>
      <c r="N300" s="9">
        <v>0</v>
      </c>
      <c r="O300" s="9">
        <v>7472.76</v>
      </c>
      <c r="P300" s="9">
        <v>7546.55</v>
      </c>
      <c r="Q300" s="9">
        <v>0</v>
      </c>
      <c r="R300" s="9">
        <v>0</v>
      </c>
      <c r="S300" s="9">
        <v>553191.61</v>
      </c>
      <c r="T300" s="9">
        <v>5611.08</v>
      </c>
      <c r="U300" s="9">
        <v>5537.29</v>
      </c>
      <c r="V300" s="9">
        <v>0</v>
      </c>
      <c r="W300" s="9">
        <v>5611.08</v>
      </c>
      <c r="X300" s="9">
        <v>5537.29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401.12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394.85</v>
      </c>
      <c r="AQ300" s="9">
        <v>6.35</v>
      </c>
      <c r="AR300" s="9">
        <v>0</v>
      </c>
      <c r="AS300" s="9">
        <v>0</v>
      </c>
      <c r="AT300" s="9">
        <v>0</v>
      </c>
      <c r="AU300" s="9">
        <f t="shared" si="4"/>
        <v>26970</v>
      </c>
      <c r="AV300" s="9">
        <v>0</v>
      </c>
      <c r="AW300" s="9">
        <v>0</v>
      </c>
      <c r="AX300" s="10">
        <v>55</v>
      </c>
      <c r="AY300" s="10">
        <v>60</v>
      </c>
      <c r="AZ300" s="9">
        <v>599809.51</v>
      </c>
      <c r="BA300" s="9">
        <v>590193.62</v>
      </c>
      <c r="BB300" s="11">
        <v>0.9</v>
      </c>
      <c r="BC300" s="11">
        <v>0.84357477297026695</v>
      </c>
      <c r="BD300" s="11">
        <v>14.01</v>
      </c>
      <c r="BE300" s="11"/>
      <c r="BF300" s="7"/>
      <c r="BG300" s="4"/>
      <c r="BH300" s="7" t="s">
        <v>391</v>
      </c>
      <c r="BI300" s="7" t="s">
        <v>392</v>
      </c>
      <c r="BJ300" s="7" t="s">
        <v>8</v>
      </c>
      <c r="BK300" s="7" t="s">
        <v>1</v>
      </c>
      <c r="BL300" s="5" t="s">
        <v>7</v>
      </c>
      <c r="BM300" s="11">
        <v>553191.61</v>
      </c>
      <c r="BN300" s="5" t="s">
        <v>251</v>
      </c>
      <c r="BO300" s="11"/>
      <c r="BP300" s="12">
        <v>45280</v>
      </c>
      <c r="BQ300" s="12">
        <v>47107</v>
      </c>
      <c r="BR300" s="11">
        <v>230</v>
      </c>
      <c r="BS300" s="11">
        <v>0</v>
      </c>
      <c r="BT300" s="11">
        <v>0</v>
      </c>
    </row>
    <row r="301" spans="1:72" s="1" customFormat="1" ht="18.2" customHeight="1" x14ac:dyDescent="0.15">
      <c r="A301" s="13">
        <v>299</v>
      </c>
      <c r="B301" s="14" t="s">
        <v>347</v>
      </c>
      <c r="C301" s="14" t="s">
        <v>0</v>
      </c>
      <c r="D301" s="15">
        <v>45413</v>
      </c>
      <c r="E301" s="16" t="s">
        <v>944</v>
      </c>
      <c r="F301" s="17">
        <v>0</v>
      </c>
      <c r="G301" s="17">
        <v>0</v>
      </c>
      <c r="H301" s="18">
        <v>169039.23</v>
      </c>
      <c r="I301" s="18">
        <v>0</v>
      </c>
      <c r="J301" s="18">
        <v>0</v>
      </c>
      <c r="K301" s="18">
        <v>169039.23</v>
      </c>
      <c r="L301" s="18">
        <v>2920.92</v>
      </c>
      <c r="M301" s="18">
        <v>0</v>
      </c>
      <c r="N301" s="18">
        <v>0</v>
      </c>
      <c r="O301" s="18">
        <v>0</v>
      </c>
      <c r="P301" s="18">
        <v>2920.92</v>
      </c>
      <c r="Q301" s="18">
        <v>0</v>
      </c>
      <c r="R301" s="18">
        <v>0</v>
      </c>
      <c r="S301" s="18">
        <v>166118.31</v>
      </c>
      <c r="T301" s="18">
        <v>0</v>
      </c>
      <c r="U301" s="18">
        <v>1669.26</v>
      </c>
      <c r="V301" s="18">
        <v>0</v>
      </c>
      <c r="W301" s="18">
        <v>0</v>
      </c>
      <c r="X301" s="18">
        <v>1669.26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118.81</v>
      </c>
      <c r="AJ301" s="18">
        <v>0</v>
      </c>
      <c r="AK301" s="18">
        <v>0</v>
      </c>
      <c r="AL301" s="18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  <c r="AS301" s="18">
        <v>0.48</v>
      </c>
      <c r="AT301" s="18">
        <v>0</v>
      </c>
      <c r="AU301" s="18">
        <f t="shared" si="4"/>
        <v>4708.51</v>
      </c>
      <c r="AV301" s="18">
        <v>0</v>
      </c>
      <c r="AW301" s="18">
        <v>0</v>
      </c>
      <c r="AX301" s="19">
        <v>45</v>
      </c>
      <c r="AY301" s="19">
        <v>48</v>
      </c>
      <c r="AZ301" s="18">
        <v>191602.05</v>
      </c>
      <c r="BA301" s="18">
        <v>174795.66</v>
      </c>
      <c r="BB301" s="20">
        <v>0.9</v>
      </c>
      <c r="BC301" s="20">
        <v>0.85532145935431103</v>
      </c>
      <c r="BD301" s="20">
        <v>11.85</v>
      </c>
      <c r="BE301" s="20"/>
      <c r="BF301" s="16"/>
      <c r="BG301" s="13"/>
      <c r="BH301" s="16" t="s">
        <v>383</v>
      </c>
      <c r="BI301" s="16" t="s">
        <v>384</v>
      </c>
      <c r="BJ301" s="16" t="s">
        <v>8</v>
      </c>
      <c r="BK301" s="16" t="s">
        <v>1</v>
      </c>
      <c r="BL301" s="14" t="s">
        <v>7</v>
      </c>
      <c r="BM301" s="20">
        <v>166118.31</v>
      </c>
      <c r="BN301" s="14" t="s">
        <v>251</v>
      </c>
      <c r="BO301" s="20"/>
      <c r="BP301" s="21">
        <v>45342</v>
      </c>
      <c r="BQ301" s="21">
        <v>46803</v>
      </c>
      <c r="BR301" s="20">
        <v>0</v>
      </c>
      <c r="BS301" s="20">
        <v>0</v>
      </c>
      <c r="BT301" s="20">
        <v>0</v>
      </c>
    </row>
    <row r="302" spans="1:72" s="1" customFormat="1" ht="18.2" customHeight="1" x14ac:dyDescent="0.15">
      <c r="A302" s="4">
        <v>300</v>
      </c>
      <c r="B302" s="5" t="s">
        <v>347</v>
      </c>
      <c r="C302" s="5" t="s">
        <v>0</v>
      </c>
      <c r="D302" s="6">
        <v>45413</v>
      </c>
      <c r="E302" s="7" t="s">
        <v>947</v>
      </c>
      <c r="F302" s="8">
        <v>0</v>
      </c>
      <c r="G302" s="8"/>
      <c r="H302" s="9">
        <v>249019.12</v>
      </c>
      <c r="I302" s="9"/>
      <c r="J302" s="9">
        <v>0</v>
      </c>
      <c r="K302" s="9">
        <v>249019.12</v>
      </c>
      <c r="L302" s="9"/>
      <c r="M302" s="9">
        <v>0</v>
      </c>
      <c r="N302" s="9">
        <v>0</v>
      </c>
      <c r="O302" s="9">
        <v>0</v>
      </c>
      <c r="P302" s="9">
        <v>2352.0700000000002</v>
      </c>
      <c r="Q302" s="9">
        <v>0</v>
      </c>
      <c r="R302" s="9">
        <v>0</v>
      </c>
      <c r="S302" s="9">
        <v>246667.05</v>
      </c>
      <c r="T302" s="9"/>
      <c r="U302" s="9"/>
      <c r="V302" s="9">
        <v>0</v>
      </c>
      <c r="W302" s="9">
        <v>0</v>
      </c>
      <c r="X302" s="9">
        <v>2438.31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169.25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40.369999999999997</v>
      </c>
      <c r="AR302" s="9">
        <v>0</v>
      </c>
      <c r="AS302" s="9">
        <v>0</v>
      </c>
      <c r="AT302" s="9">
        <v>0</v>
      </c>
      <c r="AU302" s="9">
        <f t="shared" si="4"/>
        <v>5000</v>
      </c>
      <c r="AV302" s="9">
        <v>0</v>
      </c>
      <c r="AW302" s="9">
        <v>0</v>
      </c>
      <c r="AX302" s="10">
        <v>59</v>
      </c>
      <c r="AY302" s="10">
        <v>73</v>
      </c>
      <c r="AZ302" s="9">
        <v>310000</v>
      </c>
      <c r="BA302" s="9">
        <v>249019.12</v>
      </c>
      <c r="BB302" s="11">
        <v>0.9</v>
      </c>
      <c r="BC302" s="11">
        <v>0.89149919492125695</v>
      </c>
      <c r="BD302" s="11">
        <v>11.75</v>
      </c>
      <c r="BE302" s="11"/>
      <c r="BF302" s="7"/>
      <c r="BG302" s="4"/>
      <c r="BH302" s="7" t="s">
        <v>388</v>
      </c>
      <c r="BI302" s="7" t="s">
        <v>454</v>
      </c>
      <c r="BJ302" s="7" t="s">
        <v>8</v>
      </c>
      <c r="BK302" s="7" t="s">
        <v>1</v>
      </c>
      <c r="BL302" s="5" t="s">
        <v>7</v>
      </c>
      <c r="BM302" s="11">
        <v>246667.05</v>
      </c>
      <c r="BN302" s="5" t="s">
        <v>251</v>
      </c>
      <c r="BO302" s="11"/>
      <c r="BP302" s="12">
        <v>45394</v>
      </c>
      <c r="BQ302" s="12">
        <v>47615</v>
      </c>
      <c r="BR302" s="11">
        <v>0</v>
      </c>
      <c r="BS302" s="11">
        <v>0</v>
      </c>
      <c r="BT302" s="11">
        <v>0</v>
      </c>
    </row>
    <row r="303" spans="1:72" s="1" customFormat="1" ht="18.2" customHeight="1" x14ac:dyDescent="0.15">
      <c r="A303" s="13">
        <v>301</v>
      </c>
      <c r="B303" s="14" t="s">
        <v>347</v>
      </c>
      <c r="C303" s="14" t="s">
        <v>0</v>
      </c>
      <c r="D303" s="15">
        <v>45413</v>
      </c>
      <c r="E303" s="16" t="s">
        <v>948</v>
      </c>
      <c r="F303" s="17">
        <v>0</v>
      </c>
      <c r="G303" s="17"/>
      <c r="H303" s="18">
        <v>289012.27</v>
      </c>
      <c r="I303" s="18"/>
      <c r="J303" s="18">
        <v>0</v>
      </c>
      <c r="K303" s="18">
        <v>289012.27</v>
      </c>
      <c r="L303" s="18"/>
      <c r="M303" s="18">
        <v>0</v>
      </c>
      <c r="N303" s="18">
        <v>0</v>
      </c>
      <c r="O303" s="18">
        <v>0</v>
      </c>
      <c r="P303" s="18">
        <v>1274.92</v>
      </c>
      <c r="Q303" s="18">
        <v>0</v>
      </c>
      <c r="R303" s="18">
        <v>0</v>
      </c>
      <c r="S303" s="18">
        <v>287737.34999999998</v>
      </c>
      <c r="T303" s="18"/>
      <c r="U303" s="18"/>
      <c r="V303" s="18">
        <v>0</v>
      </c>
      <c r="W303" s="18">
        <v>0</v>
      </c>
      <c r="X303" s="18">
        <v>2829.91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196.42</v>
      </c>
      <c r="AJ303" s="18">
        <v>0</v>
      </c>
      <c r="AK303" s="18">
        <v>0</v>
      </c>
      <c r="AL303" s="18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1779.75</v>
      </c>
      <c r="AR303" s="18">
        <v>0</v>
      </c>
      <c r="AS303" s="18">
        <v>0</v>
      </c>
      <c r="AT303" s="18">
        <v>0</v>
      </c>
      <c r="AU303" s="18">
        <f t="shared" si="4"/>
        <v>6081</v>
      </c>
      <c r="AV303" s="18">
        <v>0</v>
      </c>
      <c r="AW303" s="18">
        <v>0</v>
      </c>
      <c r="AX303" s="19">
        <v>72</v>
      </c>
      <c r="AY303" s="19">
        <v>120</v>
      </c>
      <c r="AZ303" s="18">
        <v>224230.08</v>
      </c>
      <c r="BA303" s="18">
        <v>289012.27</v>
      </c>
      <c r="BB303" s="20">
        <v>0.9</v>
      </c>
      <c r="BC303" s="20">
        <v>0.89602982946018195</v>
      </c>
      <c r="BD303" s="20">
        <v>11.75</v>
      </c>
      <c r="BE303" s="20"/>
      <c r="BF303" s="16"/>
      <c r="BG303" s="13"/>
      <c r="BH303" s="16" t="s">
        <v>349</v>
      </c>
      <c r="BI303" s="16" t="s">
        <v>475</v>
      </c>
      <c r="BJ303" s="16" t="s">
        <v>8</v>
      </c>
      <c r="BK303" s="16" t="s">
        <v>1</v>
      </c>
      <c r="BL303" s="14" t="s">
        <v>7</v>
      </c>
      <c r="BM303" s="20">
        <v>287737.34999999998</v>
      </c>
      <c r="BN303" s="14" t="s">
        <v>251</v>
      </c>
      <c r="BO303" s="20"/>
      <c r="BP303" s="21">
        <v>45404</v>
      </c>
      <c r="BQ303" s="21">
        <v>49056</v>
      </c>
      <c r="BR303" s="20">
        <v>0</v>
      </c>
      <c r="BS303" s="20">
        <v>0</v>
      </c>
      <c r="BT303" s="20">
        <v>0</v>
      </c>
    </row>
    <row r="304" spans="1:72" s="1" customFormat="1" ht="18.2" customHeight="1" x14ac:dyDescent="0.15">
      <c r="A304" s="4">
        <v>302</v>
      </c>
      <c r="B304" s="5" t="s">
        <v>347</v>
      </c>
      <c r="C304" s="5" t="s">
        <v>0</v>
      </c>
      <c r="D304" s="6">
        <v>45413</v>
      </c>
      <c r="E304" s="7" t="s">
        <v>949</v>
      </c>
      <c r="F304" s="8">
        <v>0</v>
      </c>
      <c r="G304" s="8"/>
      <c r="H304" s="9">
        <v>185415.5</v>
      </c>
      <c r="I304" s="9"/>
      <c r="J304" s="9">
        <v>0</v>
      </c>
      <c r="K304" s="9">
        <v>185415.5</v>
      </c>
      <c r="L304" s="9"/>
      <c r="M304" s="9">
        <v>0</v>
      </c>
      <c r="N304" s="9">
        <v>0</v>
      </c>
      <c r="O304" s="9">
        <v>0</v>
      </c>
      <c r="P304" s="9">
        <v>2285.5500000000002</v>
      </c>
      <c r="Q304" s="9">
        <v>0</v>
      </c>
      <c r="R304" s="9">
        <v>0</v>
      </c>
      <c r="S304" s="9">
        <v>183129.95</v>
      </c>
      <c r="T304" s="9"/>
      <c r="U304" s="9"/>
      <c r="V304" s="9">
        <v>0</v>
      </c>
      <c r="W304" s="9">
        <v>0</v>
      </c>
      <c r="X304" s="9">
        <v>1815.53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126.02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f t="shared" si="4"/>
        <v>4227.1000000000004</v>
      </c>
      <c r="AV304" s="9">
        <v>0</v>
      </c>
      <c r="AW304" s="9">
        <v>0</v>
      </c>
      <c r="AX304" s="10">
        <v>119</v>
      </c>
      <c r="AY304" s="10">
        <v>60</v>
      </c>
      <c r="AZ304" s="9">
        <v>205827.26</v>
      </c>
      <c r="BA304" s="9">
        <v>185415.5</v>
      </c>
      <c r="BB304" s="11">
        <v>0.9</v>
      </c>
      <c r="BC304" s="11">
        <v>0.888906024577233</v>
      </c>
      <c r="BD304" s="11">
        <v>11.75</v>
      </c>
      <c r="BE304" s="11"/>
      <c r="BF304" s="7"/>
      <c r="BG304" s="4"/>
      <c r="BH304" s="7" t="s">
        <v>349</v>
      </c>
      <c r="BI304" s="7" t="s">
        <v>475</v>
      </c>
      <c r="BJ304" s="7" t="s">
        <v>8</v>
      </c>
      <c r="BK304" s="7" t="s">
        <v>1</v>
      </c>
      <c r="BL304" s="5" t="s">
        <v>7</v>
      </c>
      <c r="BM304" s="11">
        <v>183129.95</v>
      </c>
      <c r="BN304" s="5" t="s">
        <v>251</v>
      </c>
      <c r="BO304" s="11"/>
      <c r="BP304" s="12">
        <v>45405</v>
      </c>
      <c r="BQ304" s="12">
        <v>47231</v>
      </c>
      <c r="BR304" s="11">
        <v>0</v>
      </c>
      <c r="BS304" s="11">
        <v>0</v>
      </c>
      <c r="BT304" s="11">
        <v>0</v>
      </c>
    </row>
    <row r="305" spans="1:72" s="1" customFormat="1" ht="18.2" customHeight="1" x14ac:dyDescent="0.15">
      <c r="A305" s="13">
        <v>303</v>
      </c>
      <c r="B305" s="14" t="s">
        <v>27</v>
      </c>
      <c r="C305" s="14" t="s">
        <v>0</v>
      </c>
      <c r="D305" s="15">
        <v>45413</v>
      </c>
      <c r="E305" s="16" t="s">
        <v>30</v>
      </c>
      <c r="F305" s="17">
        <v>20</v>
      </c>
      <c r="G305" s="17">
        <v>19</v>
      </c>
      <c r="H305" s="18">
        <v>37983.97</v>
      </c>
      <c r="I305" s="18">
        <v>6556.05</v>
      </c>
      <c r="J305" s="18">
        <v>0</v>
      </c>
      <c r="K305" s="18">
        <v>44540.02</v>
      </c>
      <c r="L305" s="18">
        <v>359.34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44540.02</v>
      </c>
      <c r="T305" s="18">
        <v>7127.03</v>
      </c>
      <c r="U305" s="18">
        <v>335.18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7462.21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18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f t="shared" si="4"/>
        <v>0</v>
      </c>
      <c r="AV305" s="18">
        <v>6915.39</v>
      </c>
      <c r="AW305" s="18">
        <v>7462.21</v>
      </c>
      <c r="AX305" s="19">
        <v>75</v>
      </c>
      <c r="AY305" s="19">
        <v>300</v>
      </c>
      <c r="AZ305" s="18">
        <v>319999.99</v>
      </c>
      <c r="BA305" s="18">
        <v>73059.88</v>
      </c>
      <c r="BB305" s="20">
        <v>90</v>
      </c>
      <c r="BC305" s="20">
        <v>54.867347167829998</v>
      </c>
      <c r="BD305" s="20">
        <v>10.59</v>
      </c>
      <c r="BE305" s="20"/>
      <c r="BF305" s="16" t="s">
        <v>348</v>
      </c>
      <c r="BG305" s="13"/>
      <c r="BH305" s="16" t="s">
        <v>349</v>
      </c>
      <c r="BI305" s="16" t="s">
        <v>588</v>
      </c>
      <c r="BJ305" s="16" t="s">
        <v>589</v>
      </c>
      <c r="BK305" s="16" t="s">
        <v>352</v>
      </c>
      <c r="BL305" s="14" t="s">
        <v>2</v>
      </c>
      <c r="BM305" s="20">
        <v>362154.90262000001</v>
      </c>
      <c r="BN305" s="14" t="s">
        <v>251</v>
      </c>
      <c r="BO305" s="20"/>
      <c r="BP305" s="21">
        <v>38554</v>
      </c>
      <c r="BQ305" s="21">
        <v>47679</v>
      </c>
      <c r="BR305" s="20">
        <v>3607.36</v>
      </c>
      <c r="BS305" s="20">
        <v>15.2</v>
      </c>
      <c r="BT305" s="20">
        <v>28.53</v>
      </c>
    </row>
    <row r="306" spans="1:72" s="1" customFormat="1" ht="18.2" customHeight="1" x14ac:dyDescent="0.15">
      <c r="A306" s="4">
        <v>304</v>
      </c>
      <c r="B306" s="5" t="s">
        <v>27</v>
      </c>
      <c r="C306" s="5" t="s">
        <v>0</v>
      </c>
      <c r="D306" s="6">
        <v>45413</v>
      </c>
      <c r="E306" s="7" t="s">
        <v>245</v>
      </c>
      <c r="F306" s="8">
        <v>64</v>
      </c>
      <c r="G306" s="8">
        <v>63</v>
      </c>
      <c r="H306" s="9">
        <v>46323.71</v>
      </c>
      <c r="I306" s="9">
        <v>21351.3</v>
      </c>
      <c r="J306" s="9">
        <v>0</v>
      </c>
      <c r="K306" s="9">
        <v>67675.009999999995</v>
      </c>
      <c r="L306" s="9">
        <v>438.22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67675.009999999995</v>
      </c>
      <c r="T306" s="9">
        <v>32853.21</v>
      </c>
      <c r="U306" s="9">
        <v>408.78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33261.99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f t="shared" si="4"/>
        <v>0</v>
      </c>
      <c r="AV306" s="9">
        <v>21789.52</v>
      </c>
      <c r="AW306" s="9">
        <v>33261.99</v>
      </c>
      <c r="AX306" s="10">
        <v>75</v>
      </c>
      <c r="AY306" s="10">
        <v>300</v>
      </c>
      <c r="AZ306" s="9">
        <v>352974.79</v>
      </c>
      <c r="BA306" s="9">
        <v>89100</v>
      </c>
      <c r="BB306" s="11">
        <v>90</v>
      </c>
      <c r="BC306" s="11">
        <v>68.358595959596002</v>
      </c>
      <c r="BD306" s="11">
        <v>10.59</v>
      </c>
      <c r="BE306" s="11"/>
      <c r="BF306" s="7" t="s">
        <v>348</v>
      </c>
      <c r="BG306" s="4"/>
      <c r="BH306" s="7" t="s">
        <v>349</v>
      </c>
      <c r="BI306" s="7" t="s">
        <v>583</v>
      </c>
      <c r="BJ306" s="7" t="s">
        <v>584</v>
      </c>
      <c r="BK306" s="7" t="s">
        <v>352</v>
      </c>
      <c r="BL306" s="5" t="s">
        <v>2</v>
      </c>
      <c r="BM306" s="11">
        <v>550265.50630999997</v>
      </c>
      <c r="BN306" s="5" t="s">
        <v>251</v>
      </c>
      <c r="BO306" s="11"/>
      <c r="BP306" s="12">
        <v>38555</v>
      </c>
      <c r="BQ306" s="12">
        <v>47680</v>
      </c>
      <c r="BR306" s="11">
        <v>14515.7</v>
      </c>
      <c r="BS306" s="11">
        <v>18.54</v>
      </c>
      <c r="BT306" s="11">
        <v>28.52</v>
      </c>
    </row>
    <row r="307" spans="1:72" s="1" customFormat="1" ht="18.2" customHeight="1" x14ac:dyDescent="0.15">
      <c r="A307" s="13">
        <v>305</v>
      </c>
      <c r="B307" s="14" t="s">
        <v>27</v>
      </c>
      <c r="C307" s="14" t="s">
        <v>0</v>
      </c>
      <c r="D307" s="15">
        <v>45413</v>
      </c>
      <c r="E307" s="16" t="s">
        <v>37</v>
      </c>
      <c r="F307" s="17">
        <v>116</v>
      </c>
      <c r="G307" s="17">
        <v>115</v>
      </c>
      <c r="H307" s="18">
        <v>40053.33</v>
      </c>
      <c r="I307" s="18">
        <v>26944.69</v>
      </c>
      <c r="J307" s="18">
        <v>0</v>
      </c>
      <c r="K307" s="18">
        <v>66998.02</v>
      </c>
      <c r="L307" s="18">
        <v>372.14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66998.02</v>
      </c>
      <c r="T307" s="18">
        <v>57219.61</v>
      </c>
      <c r="U307" s="18">
        <v>353.44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57573.05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  <c r="AS307" s="18">
        <v>0</v>
      </c>
      <c r="AT307" s="18">
        <v>0</v>
      </c>
      <c r="AU307" s="18">
        <f t="shared" si="4"/>
        <v>0</v>
      </c>
      <c r="AV307" s="18">
        <v>27316.83</v>
      </c>
      <c r="AW307" s="18">
        <v>57573.05</v>
      </c>
      <c r="AX307" s="19">
        <v>76</v>
      </c>
      <c r="AY307" s="19">
        <v>300</v>
      </c>
      <c r="AZ307" s="18">
        <v>310000</v>
      </c>
      <c r="BA307" s="18">
        <v>76326.990000000005</v>
      </c>
      <c r="BB307" s="20">
        <v>90</v>
      </c>
      <c r="BC307" s="20">
        <v>78.999863613120297</v>
      </c>
      <c r="BD307" s="20">
        <v>10.59</v>
      </c>
      <c r="BE307" s="20"/>
      <c r="BF307" s="16" t="s">
        <v>362</v>
      </c>
      <c r="BG307" s="13"/>
      <c r="BH307" s="16" t="s">
        <v>349</v>
      </c>
      <c r="BI307" s="16" t="s">
        <v>350</v>
      </c>
      <c r="BJ307" s="16" t="s">
        <v>592</v>
      </c>
      <c r="BK307" s="16" t="s">
        <v>352</v>
      </c>
      <c r="BL307" s="14" t="s">
        <v>2</v>
      </c>
      <c r="BM307" s="20">
        <v>544760.90061999997</v>
      </c>
      <c r="BN307" s="14" t="s">
        <v>251</v>
      </c>
      <c r="BO307" s="20"/>
      <c r="BP307" s="21">
        <v>38568</v>
      </c>
      <c r="BQ307" s="21">
        <v>47693</v>
      </c>
      <c r="BR307" s="20">
        <v>28340.080000000002</v>
      </c>
      <c r="BS307" s="20">
        <v>15.88</v>
      </c>
      <c r="BT307" s="20">
        <v>28.73</v>
      </c>
    </row>
    <row r="308" spans="1:72" s="1" customFormat="1" ht="18.2" customHeight="1" x14ac:dyDescent="0.15">
      <c r="A308" s="4">
        <v>306</v>
      </c>
      <c r="B308" s="5" t="s">
        <v>27</v>
      </c>
      <c r="C308" s="5" t="s">
        <v>0</v>
      </c>
      <c r="D308" s="6">
        <v>45413</v>
      </c>
      <c r="E308" s="7" t="s">
        <v>593</v>
      </c>
      <c r="F308" s="8">
        <v>0</v>
      </c>
      <c r="G308" s="8">
        <v>0</v>
      </c>
      <c r="H308" s="9">
        <v>39169.47</v>
      </c>
      <c r="I308" s="9">
        <v>354.38</v>
      </c>
      <c r="J308" s="9">
        <v>0.11</v>
      </c>
      <c r="K308" s="9">
        <v>39523.85</v>
      </c>
      <c r="L308" s="9">
        <v>357.51</v>
      </c>
      <c r="M308" s="9">
        <v>0</v>
      </c>
      <c r="N308" s="9">
        <v>0</v>
      </c>
      <c r="O308" s="9">
        <v>354.38</v>
      </c>
      <c r="P308" s="9">
        <v>357.51</v>
      </c>
      <c r="Q308" s="9">
        <v>0</v>
      </c>
      <c r="R308" s="9">
        <v>0</v>
      </c>
      <c r="S308" s="9">
        <v>38811.96</v>
      </c>
      <c r="T308" s="9">
        <v>348.8</v>
      </c>
      <c r="U308" s="9">
        <v>345.67</v>
      </c>
      <c r="V308" s="9">
        <v>0</v>
      </c>
      <c r="W308" s="9">
        <v>348.8</v>
      </c>
      <c r="X308" s="9">
        <v>345.67</v>
      </c>
      <c r="Y308" s="9">
        <v>0</v>
      </c>
      <c r="Z308" s="9">
        <v>0</v>
      </c>
      <c r="AA308" s="9">
        <v>0</v>
      </c>
      <c r="AB308" s="9">
        <v>15.39</v>
      </c>
      <c r="AC308" s="9">
        <v>0</v>
      </c>
      <c r="AD308" s="9">
        <v>0</v>
      </c>
      <c r="AE308" s="9">
        <v>0</v>
      </c>
      <c r="AF308" s="9">
        <v>28.41</v>
      </c>
      <c r="AG308" s="9">
        <v>0</v>
      </c>
      <c r="AH308" s="9">
        <v>35.93</v>
      </c>
      <c r="AI308" s="9">
        <v>96.59</v>
      </c>
      <c r="AJ308" s="9">
        <v>15.39</v>
      </c>
      <c r="AK308" s="9">
        <v>0</v>
      </c>
      <c r="AL308" s="9">
        <v>0</v>
      </c>
      <c r="AM308" s="9">
        <v>0</v>
      </c>
      <c r="AN308" s="9">
        <v>0</v>
      </c>
      <c r="AO308" s="9">
        <v>35.93</v>
      </c>
      <c r="AP308" s="9">
        <v>96.59</v>
      </c>
      <c r="AQ308" s="9">
        <v>2E-3</v>
      </c>
      <c r="AR308" s="9">
        <v>0</v>
      </c>
      <c r="AS308" s="9">
        <v>0</v>
      </c>
      <c r="AT308" s="9">
        <v>0</v>
      </c>
      <c r="AU308" s="9">
        <f t="shared" si="4"/>
        <v>1730.482</v>
      </c>
      <c r="AV308" s="9">
        <v>0</v>
      </c>
      <c r="AW308" s="9">
        <v>0</v>
      </c>
      <c r="AX308" s="10">
        <v>77</v>
      </c>
      <c r="AY308" s="10">
        <v>300</v>
      </c>
      <c r="AZ308" s="9">
        <v>315259.53000000003</v>
      </c>
      <c r="BA308" s="9">
        <v>73970.399999999994</v>
      </c>
      <c r="BB308" s="11">
        <v>84</v>
      </c>
      <c r="BC308" s="11">
        <v>44.074449239155101</v>
      </c>
      <c r="BD308" s="11">
        <v>10.59</v>
      </c>
      <c r="BE308" s="11"/>
      <c r="BF308" s="7" t="s">
        <v>348</v>
      </c>
      <c r="BG308" s="4"/>
      <c r="BH308" s="7" t="s">
        <v>391</v>
      </c>
      <c r="BI308" s="7" t="s">
        <v>590</v>
      </c>
      <c r="BJ308" s="7" t="s">
        <v>591</v>
      </c>
      <c r="BK308" s="7" t="s">
        <v>1</v>
      </c>
      <c r="BL308" s="5" t="s">
        <v>2</v>
      </c>
      <c r="BM308" s="11">
        <v>315580.04676</v>
      </c>
      <c r="BN308" s="5" t="s">
        <v>251</v>
      </c>
      <c r="BO308" s="11"/>
      <c r="BP308" s="12">
        <v>38597</v>
      </c>
      <c r="BQ308" s="12">
        <v>47722</v>
      </c>
      <c r="BR308" s="11">
        <v>0</v>
      </c>
      <c r="BS308" s="11">
        <v>15.39</v>
      </c>
      <c r="BT308" s="11">
        <v>0</v>
      </c>
    </row>
    <row r="309" spans="1:72" s="1" customFormat="1" ht="18.2" customHeight="1" x14ac:dyDescent="0.15">
      <c r="A309" s="13">
        <v>307</v>
      </c>
      <c r="B309" s="14" t="s">
        <v>27</v>
      </c>
      <c r="C309" s="14" t="s">
        <v>0</v>
      </c>
      <c r="D309" s="15">
        <v>45413</v>
      </c>
      <c r="E309" s="16" t="s">
        <v>229</v>
      </c>
      <c r="F309" s="17">
        <v>4</v>
      </c>
      <c r="G309" s="17">
        <v>4</v>
      </c>
      <c r="H309" s="18">
        <v>0</v>
      </c>
      <c r="I309" s="18">
        <v>3319.63</v>
      </c>
      <c r="J309" s="18">
        <v>0</v>
      </c>
      <c r="K309" s="18">
        <v>3319.63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3319.63</v>
      </c>
      <c r="T309" s="18">
        <v>83.78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83.78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8">
        <v>0</v>
      </c>
      <c r="AO309" s="18">
        <v>0</v>
      </c>
      <c r="AP309" s="18">
        <v>0</v>
      </c>
      <c r="AQ309" s="18">
        <v>0</v>
      </c>
      <c r="AR309" s="18">
        <v>0</v>
      </c>
      <c r="AS309" s="18">
        <v>0</v>
      </c>
      <c r="AT309" s="18">
        <v>0</v>
      </c>
      <c r="AU309" s="18">
        <f t="shared" si="4"/>
        <v>0</v>
      </c>
      <c r="AV309" s="18">
        <v>3319.63</v>
      </c>
      <c r="AW309" s="18">
        <v>83.78</v>
      </c>
      <c r="AX309" s="19">
        <v>0</v>
      </c>
      <c r="AY309" s="19">
        <v>300</v>
      </c>
      <c r="AZ309" s="18">
        <v>310000</v>
      </c>
      <c r="BA309" s="18">
        <v>77163.73</v>
      </c>
      <c r="BB309" s="20">
        <v>90</v>
      </c>
      <c r="BC309" s="20">
        <v>3.8718540433439399</v>
      </c>
      <c r="BD309" s="20">
        <v>10.59</v>
      </c>
      <c r="BE309" s="20"/>
      <c r="BF309" s="16" t="s">
        <v>362</v>
      </c>
      <c r="BG309" s="13"/>
      <c r="BH309" s="16" t="s">
        <v>349</v>
      </c>
      <c r="BI309" s="16" t="s">
        <v>350</v>
      </c>
      <c r="BJ309" s="16" t="s">
        <v>592</v>
      </c>
      <c r="BK309" s="16" t="s">
        <v>354</v>
      </c>
      <c r="BL309" s="14" t="s">
        <v>2</v>
      </c>
      <c r="BM309" s="20">
        <v>26991.911530000001</v>
      </c>
      <c r="BN309" s="14" t="s">
        <v>251</v>
      </c>
      <c r="BO309" s="20"/>
      <c r="BP309" s="21">
        <v>38601</v>
      </c>
      <c r="BQ309" s="21">
        <v>47726</v>
      </c>
      <c r="BR309" s="20">
        <v>7164.3</v>
      </c>
      <c r="BS309" s="20">
        <v>0</v>
      </c>
      <c r="BT309" s="20">
        <v>52.17</v>
      </c>
    </row>
    <row r="310" spans="1:72" s="1" customFormat="1" ht="18.2" customHeight="1" x14ac:dyDescent="0.15">
      <c r="A310" s="4">
        <v>308</v>
      </c>
      <c r="B310" s="5" t="s">
        <v>27</v>
      </c>
      <c r="C310" s="5" t="s">
        <v>0</v>
      </c>
      <c r="D310" s="6">
        <v>45413</v>
      </c>
      <c r="E310" s="7" t="s">
        <v>255</v>
      </c>
      <c r="F310" s="8">
        <v>58</v>
      </c>
      <c r="G310" s="8">
        <v>57</v>
      </c>
      <c r="H310" s="9">
        <v>69234.84</v>
      </c>
      <c r="I310" s="9">
        <v>29796.25</v>
      </c>
      <c r="J310" s="9">
        <v>0</v>
      </c>
      <c r="K310" s="9">
        <v>99031.09</v>
      </c>
      <c r="L310" s="9">
        <v>652.79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99031.09</v>
      </c>
      <c r="T310" s="9">
        <v>42123.92</v>
      </c>
      <c r="U310" s="9">
        <v>587.29999999999995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42711.22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f t="shared" si="4"/>
        <v>0</v>
      </c>
      <c r="AV310" s="9">
        <v>30449.040000000001</v>
      </c>
      <c r="AW310" s="9">
        <v>42711.22</v>
      </c>
      <c r="AX310" s="10">
        <v>77</v>
      </c>
      <c r="AY310" s="10">
        <v>300</v>
      </c>
      <c r="AZ310" s="9">
        <v>535670.82999999996</v>
      </c>
      <c r="BA310" s="9">
        <v>134585</v>
      </c>
      <c r="BB310" s="11">
        <v>89.99</v>
      </c>
      <c r="BC310" s="11">
        <v>66.216946829884506</v>
      </c>
      <c r="BD310" s="11">
        <v>10.18</v>
      </c>
      <c r="BE310" s="11"/>
      <c r="BF310" s="7" t="s">
        <v>362</v>
      </c>
      <c r="BG310" s="4"/>
      <c r="BH310" s="7" t="s">
        <v>363</v>
      </c>
      <c r="BI310" s="7" t="s">
        <v>569</v>
      </c>
      <c r="BJ310" s="7" t="s">
        <v>573</v>
      </c>
      <c r="BK310" s="7" t="s">
        <v>352</v>
      </c>
      <c r="BL310" s="5" t="s">
        <v>2</v>
      </c>
      <c r="BM310" s="11">
        <v>805221.79278999998</v>
      </c>
      <c r="BN310" s="5" t="s">
        <v>251</v>
      </c>
      <c r="BO310" s="11"/>
      <c r="BP310" s="12">
        <v>38615</v>
      </c>
      <c r="BQ310" s="12">
        <v>47741</v>
      </c>
      <c r="BR310" s="11">
        <v>18420.97</v>
      </c>
      <c r="BS310" s="11">
        <v>28.85</v>
      </c>
      <c r="BT310" s="11">
        <v>28.41</v>
      </c>
    </row>
    <row r="311" spans="1:72" s="1" customFormat="1" ht="18.2" customHeight="1" x14ac:dyDescent="0.15">
      <c r="A311" s="13">
        <v>309</v>
      </c>
      <c r="B311" s="14" t="s">
        <v>27</v>
      </c>
      <c r="C311" s="14" t="s">
        <v>0</v>
      </c>
      <c r="D311" s="15">
        <v>45413</v>
      </c>
      <c r="E311" s="16" t="s">
        <v>16</v>
      </c>
      <c r="F311" s="17">
        <v>174</v>
      </c>
      <c r="G311" s="17">
        <v>173</v>
      </c>
      <c r="H311" s="18">
        <v>69579.39</v>
      </c>
      <c r="I311" s="18">
        <v>58449.42</v>
      </c>
      <c r="J311" s="18">
        <v>0</v>
      </c>
      <c r="K311" s="18">
        <v>128028.81</v>
      </c>
      <c r="L311" s="18">
        <v>644.03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128028.81</v>
      </c>
      <c r="T311" s="18">
        <v>156305.12</v>
      </c>
      <c r="U311" s="18">
        <v>590.22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156895.34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f t="shared" si="4"/>
        <v>0</v>
      </c>
      <c r="AV311" s="18">
        <v>59093.45</v>
      </c>
      <c r="AW311" s="18">
        <v>156895.34</v>
      </c>
      <c r="AX311" s="19">
        <v>77</v>
      </c>
      <c r="AY311" s="19">
        <v>300</v>
      </c>
      <c r="AZ311" s="18">
        <v>553070.53</v>
      </c>
      <c r="BA311" s="18">
        <v>133951</v>
      </c>
      <c r="BB311" s="20">
        <v>86.76</v>
      </c>
      <c r="BC311" s="20">
        <v>82.924200309068297</v>
      </c>
      <c r="BD311" s="20">
        <v>10.18</v>
      </c>
      <c r="BE311" s="20"/>
      <c r="BF311" s="16" t="s">
        <v>362</v>
      </c>
      <c r="BG311" s="13"/>
      <c r="BH311" s="16" t="s">
        <v>363</v>
      </c>
      <c r="BI311" s="16" t="s">
        <v>569</v>
      </c>
      <c r="BJ311" s="16" t="s">
        <v>573</v>
      </c>
      <c r="BK311" s="16" t="s">
        <v>352</v>
      </c>
      <c r="BL311" s="14" t="s">
        <v>2</v>
      </c>
      <c r="BM311" s="20">
        <v>1041002.25411</v>
      </c>
      <c r="BN311" s="14" t="s">
        <v>251</v>
      </c>
      <c r="BO311" s="20"/>
      <c r="BP311" s="21">
        <v>38618</v>
      </c>
      <c r="BQ311" s="21">
        <v>47743</v>
      </c>
      <c r="BR311" s="20">
        <v>48571</v>
      </c>
      <c r="BS311" s="20">
        <v>28.71</v>
      </c>
      <c r="BT311" s="20">
        <v>28.4</v>
      </c>
    </row>
    <row r="312" spans="1:72" s="1" customFormat="1" ht="18.2" customHeight="1" x14ac:dyDescent="0.15">
      <c r="A312" s="4">
        <v>310</v>
      </c>
      <c r="B312" s="5" t="s">
        <v>27</v>
      </c>
      <c r="C312" s="5" t="s">
        <v>0</v>
      </c>
      <c r="D312" s="6">
        <v>45413</v>
      </c>
      <c r="E312" s="7" t="s">
        <v>17</v>
      </c>
      <c r="F312" s="8">
        <v>158</v>
      </c>
      <c r="G312" s="8">
        <v>157</v>
      </c>
      <c r="H312" s="9">
        <v>59736.89</v>
      </c>
      <c r="I312" s="9">
        <v>48014.29</v>
      </c>
      <c r="J312" s="9">
        <v>0</v>
      </c>
      <c r="K312" s="9">
        <v>107751.18</v>
      </c>
      <c r="L312" s="9">
        <v>552.95000000000005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9">
        <v>0</v>
      </c>
      <c r="S312" s="9">
        <v>107751.18</v>
      </c>
      <c r="T312" s="9">
        <v>119410.88</v>
      </c>
      <c r="U312" s="9">
        <v>506.73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119917.61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f t="shared" si="4"/>
        <v>0</v>
      </c>
      <c r="AV312" s="9">
        <v>48567.24</v>
      </c>
      <c r="AW312" s="9">
        <v>119917.61</v>
      </c>
      <c r="AX312" s="10">
        <v>77</v>
      </c>
      <c r="AY312" s="10">
        <v>300</v>
      </c>
      <c r="AZ312" s="9">
        <v>484684.51</v>
      </c>
      <c r="BA312" s="9">
        <v>115005</v>
      </c>
      <c r="BB312" s="11">
        <v>85</v>
      </c>
      <c r="BC312" s="11">
        <v>79.638713968957902</v>
      </c>
      <c r="BD312" s="11">
        <v>10.18</v>
      </c>
      <c r="BE312" s="11"/>
      <c r="BF312" s="7" t="s">
        <v>348</v>
      </c>
      <c r="BG312" s="4"/>
      <c r="BH312" s="7" t="s">
        <v>363</v>
      </c>
      <c r="BI312" s="7" t="s">
        <v>569</v>
      </c>
      <c r="BJ312" s="7" t="s">
        <v>573</v>
      </c>
      <c r="BK312" s="7" t="s">
        <v>352</v>
      </c>
      <c r="BL312" s="5" t="s">
        <v>2</v>
      </c>
      <c r="BM312" s="11">
        <v>876124.84458000003</v>
      </c>
      <c r="BN312" s="5" t="s">
        <v>251</v>
      </c>
      <c r="BO312" s="11"/>
      <c r="BP312" s="12">
        <v>38618</v>
      </c>
      <c r="BQ312" s="12">
        <v>47743</v>
      </c>
      <c r="BR312" s="11">
        <v>38386.69</v>
      </c>
      <c r="BS312" s="11">
        <v>24.65</v>
      </c>
      <c r="BT312" s="11">
        <v>28.4</v>
      </c>
    </row>
    <row r="313" spans="1:72" s="1" customFormat="1" ht="18.2" customHeight="1" x14ac:dyDescent="0.15">
      <c r="A313" s="13">
        <v>311</v>
      </c>
      <c r="B313" s="14" t="s">
        <v>27</v>
      </c>
      <c r="C313" s="14" t="s">
        <v>0</v>
      </c>
      <c r="D313" s="15">
        <v>45413</v>
      </c>
      <c r="E313" s="16" t="s">
        <v>38</v>
      </c>
      <c r="F313" s="17">
        <v>151</v>
      </c>
      <c r="G313" s="17">
        <v>150</v>
      </c>
      <c r="H313" s="18">
        <v>34151.58</v>
      </c>
      <c r="I313" s="18">
        <v>25470.98</v>
      </c>
      <c r="J313" s="18">
        <v>0</v>
      </c>
      <c r="K313" s="18">
        <v>59622.559999999998</v>
      </c>
      <c r="L313" s="18">
        <v>306.07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59622.559999999998</v>
      </c>
      <c r="T313" s="18">
        <v>65719.86</v>
      </c>
      <c r="U313" s="18">
        <v>301.37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66021.23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f t="shared" si="4"/>
        <v>0</v>
      </c>
      <c r="AV313" s="18">
        <v>25777.05</v>
      </c>
      <c r="AW313" s="18">
        <v>66021.23</v>
      </c>
      <c r="AX313" s="19">
        <v>79</v>
      </c>
      <c r="AY313" s="19">
        <v>300</v>
      </c>
      <c r="AZ313" s="18">
        <v>255289.16</v>
      </c>
      <c r="BA313" s="18">
        <v>63900</v>
      </c>
      <c r="BB313" s="20">
        <v>89.99</v>
      </c>
      <c r="BC313" s="20">
        <v>83.966106015649402</v>
      </c>
      <c r="BD313" s="20">
        <v>10.59</v>
      </c>
      <c r="BE313" s="20"/>
      <c r="BF313" s="16" t="s">
        <v>362</v>
      </c>
      <c r="BG313" s="13"/>
      <c r="BH313" s="16" t="s">
        <v>363</v>
      </c>
      <c r="BI313" s="16" t="s">
        <v>364</v>
      </c>
      <c r="BJ313" s="16" t="s">
        <v>365</v>
      </c>
      <c r="BK313" s="16" t="s">
        <v>352</v>
      </c>
      <c r="BL313" s="14" t="s">
        <v>2</v>
      </c>
      <c r="BM313" s="20">
        <v>484791.03535999998</v>
      </c>
      <c r="BN313" s="14" t="s">
        <v>251</v>
      </c>
      <c r="BO313" s="20"/>
      <c r="BP313" s="21">
        <v>38636</v>
      </c>
      <c r="BQ313" s="21">
        <v>47763</v>
      </c>
      <c r="BR313" s="20">
        <v>23217</v>
      </c>
      <c r="BS313" s="20">
        <v>13.3</v>
      </c>
      <c r="BT313" s="20">
        <v>28.27</v>
      </c>
    </row>
    <row r="314" spans="1:72" s="1" customFormat="1" ht="18.2" customHeight="1" x14ac:dyDescent="0.15">
      <c r="A314" s="4">
        <v>312</v>
      </c>
      <c r="B314" s="5" t="s">
        <v>27</v>
      </c>
      <c r="C314" s="5" t="s">
        <v>0</v>
      </c>
      <c r="D314" s="6">
        <v>45413</v>
      </c>
      <c r="E314" s="7" t="s">
        <v>32</v>
      </c>
      <c r="F314" s="8">
        <v>140</v>
      </c>
      <c r="G314" s="8">
        <v>139</v>
      </c>
      <c r="H314" s="9">
        <v>40969.19</v>
      </c>
      <c r="I314" s="9">
        <v>29446.41</v>
      </c>
      <c r="J314" s="9">
        <v>0</v>
      </c>
      <c r="K314" s="9">
        <v>70415.600000000006</v>
      </c>
      <c r="L314" s="9">
        <v>367.25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70415.600000000006</v>
      </c>
      <c r="T314" s="9">
        <v>72327.23</v>
      </c>
      <c r="U314" s="9">
        <v>361.53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72688.759999999995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f t="shared" si="4"/>
        <v>0</v>
      </c>
      <c r="AV314" s="9">
        <v>29813.66</v>
      </c>
      <c r="AW314" s="9">
        <v>72688.759999999995</v>
      </c>
      <c r="AX314" s="10">
        <v>78</v>
      </c>
      <c r="AY314" s="10">
        <v>300</v>
      </c>
      <c r="AZ314" s="9">
        <v>310000</v>
      </c>
      <c r="BA314" s="9">
        <v>76663.89</v>
      </c>
      <c r="BB314" s="11">
        <v>90</v>
      </c>
      <c r="BC314" s="11">
        <v>82.664785207220802</v>
      </c>
      <c r="BD314" s="11">
        <v>10.59</v>
      </c>
      <c r="BE314" s="11"/>
      <c r="BF314" s="7" t="s">
        <v>348</v>
      </c>
      <c r="BG314" s="4"/>
      <c r="BH314" s="7" t="s">
        <v>349</v>
      </c>
      <c r="BI314" s="7" t="s">
        <v>350</v>
      </c>
      <c r="BJ314" s="7" t="s">
        <v>592</v>
      </c>
      <c r="BK314" s="7" t="s">
        <v>352</v>
      </c>
      <c r="BL314" s="5" t="s">
        <v>2</v>
      </c>
      <c r="BM314" s="11">
        <v>572549.24360000005</v>
      </c>
      <c r="BN314" s="5" t="s">
        <v>251</v>
      </c>
      <c r="BO314" s="11"/>
      <c r="BP314" s="12">
        <v>38652</v>
      </c>
      <c r="BQ314" s="12">
        <v>47777</v>
      </c>
      <c r="BR314" s="11">
        <v>24039.8</v>
      </c>
      <c r="BS314" s="11">
        <v>15.95</v>
      </c>
      <c r="BT314" s="11">
        <v>28.25</v>
      </c>
    </row>
    <row r="315" spans="1:72" s="1" customFormat="1" ht="18.2" customHeight="1" x14ac:dyDescent="0.15">
      <c r="A315" s="13">
        <v>313</v>
      </c>
      <c r="B315" s="14" t="s">
        <v>27</v>
      </c>
      <c r="C315" s="14" t="s">
        <v>0</v>
      </c>
      <c r="D315" s="15">
        <v>45413</v>
      </c>
      <c r="E315" s="16" t="s">
        <v>598</v>
      </c>
      <c r="F315" s="17">
        <v>31</v>
      </c>
      <c r="G315" s="17">
        <v>30</v>
      </c>
      <c r="H315" s="18">
        <v>57790.32</v>
      </c>
      <c r="I315" s="18">
        <v>14740.15</v>
      </c>
      <c r="J315" s="18">
        <v>0</v>
      </c>
      <c r="K315" s="18">
        <v>72530.47</v>
      </c>
      <c r="L315" s="18">
        <v>543.05999999999995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72530.47</v>
      </c>
      <c r="T315" s="18">
        <v>16658.810000000001</v>
      </c>
      <c r="U315" s="18">
        <v>490.22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17149.03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0</v>
      </c>
      <c r="AS315" s="18">
        <v>0</v>
      </c>
      <c r="AT315" s="18">
        <v>0</v>
      </c>
      <c r="AU315" s="18">
        <f t="shared" si="4"/>
        <v>0</v>
      </c>
      <c r="AV315" s="18">
        <v>15283.21</v>
      </c>
      <c r="AW315" s="18">
        <v>17149.03</v>
      </c>
      <c r="AX315" s="19">
        <v>79</v>
      </c>
      <c r="AY315" s="19">
        <v>300</v>
      </c>
      <c r="AZ315" s="18">
        <v>454839.87</v>
      </c>
      <c r="BA315" s="18">
        <v>112140</v>
      </c>
      <c r="BB315" s="20">
        <v>89</v>
      </c>
      <c r="BC315" s="20">
        <v>57.563865079365101</v>
      </c>
      <c r="BD315" s="20">
        <v>10.18</v>
      </c>
      <c r="BE315" s="20"/>
      <c r="BF315" s="16" t="s">
        <v>348</v>
      </c>
      <c r="BG315" s="13"/>
      <c r="BH315" s="16" t="s">
        <v>349</v>
      </c>
      <c r="BI315" s="16" t="s">
        <v>596</v>
      </c>
      <c r="BJ315" s="16" t="s">
        <v>597</v>
      </c>
      <c r="BK315" s="16" t="s">
        <v>352</v>
      </c>
      <c r="BL315" s="14" t="s">
        <v>2</v>
      </c>
      <c r="BM315" s="20">
        <v>589745.25156999996</v>
      </c>
      <c r="BN315" s="14" t="s">
        <v>251</v>
      </c>
      <c r="BO315" s="20"/>
      <c r="BP315" s="21">
        <v>38663</v>
      </c>
      <c r="BQ315" s="21">
        <v>47792</v>
      </c>
      <c r="BR315" s="20">
        <v>8307.9699999999993</v>
      </c>
      <c r="BS315" s="20">
        <v>24.04</v>
      </c>
      <c r="BT315" s="20">
        <v>28.23</v>
      </c>
    </row>
    <row r="316" spans="1:72" s="1" customFormat="1" ht="18.2" customHeight="1" x14ac:dyDescent="0.15">
      <c r="A316" s="4">
        <v>314</v>
      </c>
      <c r="B316" s="5" t="s">
        <v>27</v>
      </c>
      <c r="C316" s="5" t="s">
        <v>0</v>
      </c>
      <c r="D316" s="6">
        <v>45413</v>
      </c>
      <c r="E316" s="7" t="s">
        <v>39</v>
      </c>
      <c r="F316" s="8">
        <v>102</v>
      </c>
      <c r="G316" s="8">
        <v>102</v>
      </c>
      <c r="H316" s="9">
        <v>0</v>
      </c>
      <c r="I316" s="9">
        <v>83392.11</v>
      </c>
      <c r="J316" s="9">
        <v>0</v>
      </c>
      <c r="K316" s="9">
        <v>83392.11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83392.11</v>
      </c>
      <c r="T316" s="9">
        <v>42004.72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42004.72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f t="shared" si="4"/>
        <v>0</v>
      </c>
      <c r="AV316" s="9">
        <v>83392.11</v>
      </c>
      <c r="AW316" s="9">
        <v>42004.72</v>
      </c>
      <c r="AX316" s="10">
        <v>0</v>
      </c>
      <c r="AY316" s="10">
        <v>180</v>
      </c>
      <c r="AZ316" s="9">
        <v>454839.87</v>
      </c>
      <c r="BA316" s="9">
        <v>112140</v>
      </c>
      <c r="BB316" s="11">
        <v>89</v>
      </c>
      <c r="BC316" s="11">
        <v>66.184214285714305</v>
      </c>
      <c r="BD316" s="11">
        <v>10.18</v>
      </c>
      <c r="BE316" s="11"/>
      <c r="BF316" s="7" t="s">
        <v>362</v>
      </c>
      <c r="BG316" s="4"/>
      <c r="BH316" s="7" t="s">
        <v>349</v>
      </c>
      <c r="BI316" s="7" t="s">
        <v>596</v>
      </c>
      <c r="BJ316" s="7" t="s">
        <v>597</v>
      </c>
      <c r="BK316" s="7" t="s">
        <v>352</v>
      </c>
      <c r="BL316" s="5" t="s">
        <v>2</v>
      </c>
      <c r="BM316" s="11">
        <v>678061.24641000002</v>
      </c>
      <c r="BN316" s="5" t="s">
        <v>251</v>
      </c>
      <c r="BO316" s="11"/>
      <c r="BP316" s="12">
        <v>38663</v>
      </c>
      <c r="BQ316" s="12">
        <v>44142</v>
      </c>
      <c r="BR316" s="11">
        <v>29106.34</v>
      </c>
      <c r="BS316" s="11">
        <v>0</v>
      </c>
      <c r="BT316" s="11">
        <v>53.48</v>
      </c>
    </row>
    <row r="317" spans="1:72" s="1" customFormat="1" ht="18.2" customHeight="1" x14ac:dyDescent="0.15">
      <c r="A317" s="13">
        <v>315</v>
      </c>
      <c r="B317" s="14" t="s">
        <v>27</v>
      </c>
      <c r="C317" s="14" t="s">
        <v>0</v>
      </c>
      <c r="D317" s="15">
        <v>45413</v>
      </c>
      <c r="E317" s="16" t="s">
        <v>33</v>
      </c>
      <c r="F317" s="17">
        <v>154</v>
      </c>
      <c r="G317" s="17">
        <v>153</v>
      </c>
      <c r="H317" s="18">
        <v>77851.429999999993</v>
      </c>
      <c r="I317" s="18">
        <v>59674.51</v>
      </c>
      <c r="J317" s="18">
        <v>0</v>
      </c>
      <c r="K317" s="18">
        <v>137525.94</v>
      </c>
      <c r="L317" s="18">
        <v>695.78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137525.94</v>
      </c>
      <c r="T317" s="18">
        <v>149170.32</v>
      </c>
      <c r="U317" s="18">
        <v>660.39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149830.71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  <c r="AS317" s="18">
        <v>0</v>
      </c>
      <c r="AT317" s="18">
        <v>0</v>
      </c>
      <c r="AU317" s="18">
        <f t="shared" si="4"/>
        <v>0</v>
      </c>
      <c r="AV317" s="18">
        <v>60370.29</v>
      </c>
      <c r="AW317" s="18">
        <v>149830.71</v>
      </c>
      <c r="AX317" s="19">
        <v>80</v>
      </c>
      <c r="AY317" s="19">
        <v>300</v>
      </c>
      <c r="AZ317" s="18">
        <v>690494.34</v>
      </c>
      <c r="BA317" s="18">
        <v>147183</v>
      </c>
      <c r="BB317" s="20">
        <v>76.849999999999994</v>
      </c>
      <c r="BC317" s="20">
        <v>71.807671327530997</v>
      </c>
      <c r="BD317" s="20">
        <v>10.18</v>
      </c>
      <c r="BE317" s="20"/>
      <c r="BF317" s="16" t="s">
        <v>348</v>
      </c>
      <c r="BG317" s="13"/>
      <c r="BH317" s="16" t="s">
        <v>349</v>
      </c>
      <c r="BI317" s="16" t="s">
        <v>596</v>
      </c>
      <c r="BJ317" s="16" t="s">
        <v>597</v>
      </c>
      <c r="BK317" s="16" t="s">
        <v>352</v>
      </c>
      <c r="BL317" s="14" t="s">
        <v>2</v>
      </c>
      <c r="BM317" s="20">
        <v>1118223.41814</v>
      </c>
      <c r="BN317" s="14" t="s">
        <v>251</v>
      </c>
      <c r="BO317" s="20"/>
      <c r="BP317" s="21">
        <v>38670</v>
      </c>
      <c r="BQ317" s="21">
        <v>47796</v>
      </c>
      <c r="BR317" s="20">
        <v>45723.15</v>
      </c>
      <c r="BS317" s="20">
        <v>31.55</v>
      </c>
      <c r="BT317" s="20">
        <v>28.24</v>
      </c>
    </row>
    <row r="318" spans="1:72" s="1" customFormat="1" ht="18.2" customHeight="1" x14ac:dyDescent="0.15">
      <c r="A318" s="4">
        <v>316</v>
      </c>
      <c r="B318" s="5" t="s">
        <v>27</v>
      </c>
      <c r="C318" s="5" t="s">
        <v>0</v>
      </c>
      <c r="D318" s="6">
        <v>45413</v>
      </c>
      <c r="E318" s="7" t="s">
        <v>34</v>
      </c>
      <c r="F318" s="8">
        <v>188</v>
      </c>
      <c r="G318" s="8">
        <v>187</v>
      </c>
      <c r="H318" s="9">
        <v>37556.97</v>
      </c>
      <c r="I318" s="9">
        <v>30291.81</v>
      </c>
      <c r="J318" s="9">
        <v>0</v>
      </c>
      <c r="K318" s="9">
        <v>67848.78</v>
      </c>
      <c r="L318" s="9">
        <v>330.78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67848.78</v>
      </c>
      <c r="T318" s="9">
        <v>94045.33</v>
      </c>
      <c r="U318" s="9">
        <v>331.42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94376.75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f t="shared" si="4"/>
        <v>0</v>
      </c>
      <c r="AV318" s="9">
        <v>30622.59</v>
      </c>
      <c r="AW318" s="9">
        <v>94376.75</v>
      </c>
      <c r="AX318" s="10">
        <v>79</v>
      </c>
      <c r="AY318" s="10">
        <v>300</v>
      </c>
      <c r="AZ318" s="9">
        <v>292400</v>
      </c>
      <c r="BA318" s="9">
        <v>69660</v>
      </c>
      <c r="BB318" s="11">
        <v>85.88</v>
      </c>
      <c r="BC318" s="11">
        <v>83.647046029285093</v>
      </c>
      <c r="BD318" s="11">
        <v>10.59</v>
      </c>
      <c r="BE318" s="11"/>
      <c r="BF318" s="7" t="s">
        <v>348</v>
      </c>
      <c r="BG318" s="4"/>
      <c r="BH318" s="7" t="s">
        <v>349</v>
      </c>
      <c r="BI318" s="7" t="s">
        <v>594</v>
      </c>
      <c r="BJ318" s="7" t="s">
        <v>595</v>
      </c>
      <c r="BK318" s="7" t="s">
        <v>352</v>
      </c>
      <c r="BL318" s="5" t="s">
        <v>2</v>
      </c>
      <c r="BM318" s="11">
        <v>551678.43018000002</v>
      </c>
      <c r="BN318" s="5" t="s">
        <v>251</v>
      </c>
      <c r="BO318" s="11"/>
      <c r="BP318" s="12">
        <v>38674</v>
      </c>
      <c r="BQ318" s="12">
        <v>47799</v>
      </c>
      <c r="BR318" s="11">
        <v>32515.599999999999</v>
      </c>
      <c r="BS318" s="11">
        <v>14.5</v>
      </c>
      <c r="BT318" s="11">
        <v>28.2</v>
      </c>
    </row>
    <row r="319" spans="1:72" s="1" customFormat="1" ht="18.2" customHeight="1" x14ac:dyDescent="0.15">
      <c r="A319" s="13">
        <v>317</v>
      </c>
      <c r="B319" s="14" t="s">
        <v>27</v>
      </c>
      <c r="C319" s="14" t="s">
        <v>0</v>
      </c>
      <c r="D319" s="15">
        <v>45413</v>
      </c>
      <c r="E319" s="16" t="s">
        <v>35</v>
      </c>
      <c r="F319" s="17">
        <v>107</v>
      </c>
      <c r="G319" s="17">
        <v>107</v>
      </c>
      <c r="H319" s="18">
        <v>0</v>
      </c>
      <c r="I319" s="18">
        <v>56242.84</v>
      </c>
      <c r="J319" s="18">
        <v>0</v>
      </c>
      <c r="K319" s="18">
        <v>56242.84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56242.84</v>
      </c>
      <c r="T319" s="18">
        <v>31226.58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31226.58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18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f t="shared" si="4"/>
        <v>0</v>
      </c>
      <c r="AV319" s="18">
        <v>56242.84</v>
      </c>
      <c r="AW319" s="18">
        <v>31226.58</v>
      </c>
      <c r="AX319" s="19">
        <v>0</v>
      </c>
      <c r="AY319" s="19">
        <v>180</v>
      </c>
      <c r="AZ319" s="18">
        <v>292400</v>
      </c>
      <c r="BA319" s="18">
        <v>72900</v>
      </c>
      <c r="BB319" s="20">
        <v>89.88</v>
      </c>
      <c r="BC319" s="20">
        <v>69.343024131687201</v>
      </c>
      <c r="BD319" s="20">
        <v>10.59</v>
      </c>
      <c r="BE319" s="20"/>
      <c r="BF319" s="16" t="s">
        <v>348</v>
      </c>
      <c r="BG319" s="13"/>
      <c r="BH319" s="16" t="s">
        <v>349</v>
      </c>
      <c r="BI319" s="16" t="s">
        <v>594</v>
      </c>
      <c r="BJ319" s="16" t="s">
        <v>595</v>
      </c>
      <c r="BK319" s="16" t="s">
        <v>352</v>
      </c>
      <c r="BL319" s="14" t="s">
        <v>2</v>
      </c>
      <c r="BM319" s="20">
        <v>457310.53204000002</v>
      </c>
      <c r="BN319" s="14" t="s">
        <v>251</v>
      </c>
      <c r="BO319" s="20"/>
      <c r="BP319" s="21">
        <v>38674</v>
      </c>
      <c r="BQ319" s="21">
        <v>44149</v>
      </c>
      <c r="BR319" s="20">
        <v>20207.189999999999</v>
      </c>
      <c r="BS319" s="20">
        <v>0</v>
      </c>
      <c r="BT319" s="20">
        <v>53.44</v>
      </c>
    </row>
    <row r="320" spans="1:72" s="1" customFormat="1" ht="18.2" customHeight="1" x14ac:dyDescent="0.15">
      <c r="A320" s="4">
        <v>318</v>
      </c>
      <c r="B320" s="5" t="s">
        <v>27</v>
      </c>
      <c r="C320" s="5" t="s">
        <v>0</v>
      </c>
      <c r="D320" s="6">
        <v>45413</v>
      </c>
      <c r="E320" s="7" t="s">
        <v>40</v>
      </c>
      <c r="F320" s="8">
        <v>183</v>
      </c>
      <c r="G320" s="8">
        <v>182</v>
      </c>
      <c r="H320" s="9">
        <v>41969.84</v>
      </c>
      <c r="I320" s="9">
        <v>33495.21</v>
      </c>
      <c r="J320" s="9">
        <v>0</v>
      </c>
      <c r="K320" s="9">
        <v>75465.05</v>
      </c>
      <c r="L320" s="9">
        <v>369.7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75465.05</v>
      </c>
      <c r="T320" s="9">
        <v>101767.32</v>
      </c>
      <c r="U320" s="9">
        <v>370.36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102137.68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0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0</v>
      </c>
      <c r="AT320" s="9">
        <v>0</v>
      </c>
      <c r="AU320" s="9">
        <f t="shared" si="4"/>
        <v>0</v>
      </c>
      <c r="AV320" s="9">
        <v>33864.910000000003</v>
      </c>
      <c r="AW320" s="9">
        <v>102137.68</v>
      </c>
      <c r="AX320" s="10">
        <v>79</v>
      </c>
      <c r="AY320" s="10">
        <v>300</v>
      </c>
      <c r="AZ320" s="9">
        <v>312200</v>
      </c>
      <c r="BA320" s="9">
        <v>77850</v>
      </c>
      <c r="BB320" s="11">
        <v>89.89</v>
      </c>
      <c r="BC320" s="11">
        <v>87.136202241489997</v>
      </c>
      <c r="BD320" s="11">
        <v>10.59</v>
      </c>
      <c r="BE320" s="11"/>
      <c r="BF320" s="7" t="s">
        <v>348</v>
      </c>
      <c r="BG320" s="4"/>
      <c r="BH320" s="7" t="s">
        <v>349</v>
      </c>
      <c r="BI320" s="7" t="s">
        <v>583</v>
      </c>
      <c r="BJ320" s="7" t="s">
        <v>584</v>
      </c>
      <c r="BK320" s="7" t="s">
        <v>352</v>
      </c>
      <c r="BL320" s="5" t="s">
        <v>2</v>
      </c>
      <c r="BM320" s="11">
        <v>613606.32154999999</v>
      </c>
      <c r="BN320" s="5" t="s">
        <v>251</v>
      </c>
      <c r="BO320" s="11"/>
      <c r="BP320" s="12">
        <v>38674</v>
      </c>
      <c r="BQ320" s="12">
        <v>47799</v>
      </c>
      <c r="BR320" s="11">
        <v>33873.72</v>
      </c>
      <c r="BS320" s="11">
        <v>16.2</v>
      </c>
      <c r="BT320" s="11">
        <v>28.2</v>
      </c>
    </row>
    <row r="321" spans="1:72" s="1" customFormat="1" ht="18.2" customHeight="1" x14ac:dyDescent="0.15">
      <c r="A321" s="13">
        <v>319</v>
      </c>
      <c r="B321" s="14" t="s">
        <v>27</v>
      </c>
      <c r="C321" s="14" t="s">
        <v>0</v>
      </c>
      <c r="D321" s="15">
        <v>45413</v>
      </c>
      <c r="E321" s="16" t="s">
        <v>601</v>
      </c>
      <c r="F321" s="17">
        <v>0</v>
      </c>
      <c r="G321" s="17">
        <v>0</v>
      </c>
      <c r="H321" s="18">
        <v>38542.69</v>
      </c>
      <c r="I321" s="18">
        <v>0</v>
      </c>
      <c r="J321" s="18">
        <v>0</v>
      </c>
      <c r="K321" s="18">
        <v>38542.69</v>
      </c>
      <c r="L321" s="18">
        <v>342.32</v>
      </c>
      <c r="M321" s="18">
        <v>0</v>
      </c>
      <c r="N321" s="18">
        <v>0</v>
      </c>
      <c r="O321" s="18">
        <v>0</v>
      </c>
      <c r="P321" s="18">
        <v>342.32</v>
      </c>
      <c r="Q321" s="18">
        <v>0</v>
      </c>
      <c r="R321" s="18">
        <v>0</v>
      </c>
      <c r="S321" s="18">
        <v>38200.370000000003</v>
      </c>
      <c r="T321" s="18">
        <v>0</v>
      </c>
      <c r="U321" s="18">
        <v>342.98</v>
      </c>
      <c r="V321" s="18">
        <v>0</v>
      </c>
      <c r="W321" s="18">
        <v>0</v>
      </c>
      <c r="X321" s="18">
        <v>342.98</v>
      </c>
      <c r="Y321" s="18">
        <v>0</v>
      </c>
      <c r="Z321" s="18">
        <v>0</v>
      </c>
      <c r="AA321" s="18">
        <v>0</v>
      </c>
      <c r="AB321" s="18">
        <v>15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35.020000000000003</v>
      </c>
      <c r="AI321" s="18">
        <v>93.21</v>
      </c>
      <c r="AJ321" s="18">
        <v>0</v>
      </c>
      <c r="AK321" s="18">
        <v>0</v>
      </c>
      <c r="AL321" s="18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2.5000000000000001E-2</v>
      </c>
      <c r="AR321" s="18">
        <v>0</v>
      </c>
      <c r="AS321" s="18">
        <v>0</v>
      </c>
      <c r="AT321" s="18">
        <v>0</v>
      </c>
      <c r="AU321" s="18">
        <f t="shared" si="4"/>
        <v>828.55500000000006</v>
      </c>
      <c r="AV321" s="18">
        <v>0</v>
      </c>
      <c r="AW321" s="18">
        <v>0</v>
      </c>
      <c r="AX321" s="19">
        <v>79</v>
      </c>
      <c r="AY321" s="19">
        <v>300</v>
      </c>
      <c r="AZ321" s="18">
        <v>292400</v>
      </c>
      <c r="BA321" s="18">
        <v>72090</v>
      </c>
      <c r="BB321" s="20">
        <v>88.9</v>
      </c>
      <c r="BC321" s="20">
        <v>47.107960785129698</v>
      </c>
      <c r="BD321" s="20">
        <v>10.59</v>
      </c>
      <c r="BE321" s="20"/>
      <c r="BF321" s="16" t="s">
        <v>362</v>
      </c>
      <c r="BG321" s="13"/>
      <c r="BH321" s="16" t="s">
        <v>349</v>
      </c>
      <c r="BI321" s="16" t="s">
        <v>594</v>
      </c>
      <c r="BJ321" s="16" t="s">
        <v>595</v>
      </c>
      <c r="BK321" s="16" t="s">
        <v>1</v>
      </c>
      <c r="BL321" s="14" t="s">
        <v>2</v>
      </c>
      <c r="BM321" s="20">
        <v>310607.20847000001</v>
      </c>
      <c r="BN321" s="14" t="s">
        <v>251</v>
      </c>
      <c r="BO321" s="20"/>
      <c r="BP321" s="21">
        <v>38681</v>
      </c>
      <c r="BQ321" s="21">
        <v>47806</v>
      </c>
      <c r="BR321" s="20">
        <v>0</v>
      </c>
      <c r="BS321" s="20">
        <v>15</v>
      </c>
      <c r="BT321" s="20">
        <v>0</v>
      </c>
    </row>
    <row r="322" spans="1:72" s="1" customFormat="1" ht="18.2" customHeight="1" x14ac:dyDescent="0.15">
      <c r="A322" s="4">
        <v>320</v>
      </c>
      <c r="B322" s="5" t="s">
        <v>27</v>
      </c>
      <c r="C322" s="5" t="s">
        <v>0</v>
      </c>
      <c r="D322" s="6">
        <v>45413</v>
      </c>
      <c r="E322" s="7" t="s">
        <v>36</v>
      </c>
      <c r="F322" s="8">
        <v>153</v>
      </c>
      <c r="G322" s="8">
        <v>152</v>
      </c>
      <c r="H322" s="9">
        <v>59307.5</v>
      </c>
      <c r="I322" s="9">
        <v>45328.28</v>
      </c>
      <c r="J322" s="9">
        <v>0</v>
      </c>
      <c r="K322" s="9">
        <v>104635.78</v>
      </c>
      <c r="L322" s="9">
        <v>530.19000000000005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104635.78</v>
      </c>
      <c r="T322" s="9">
        <v>112759.45</v>
      </c>
      <c r="U322" s="9">
        <v>503.09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113262.54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f t="shared" ref="AU322:AU385" si="5">AR322-AS322-AT322+AQ322+AP322+AO322+AM322+AJ322+AI322+AH322+AG322+AB322+X322+W322+R322+Q322+P322+O322-J322+AF322</f>
        <v>0</v>
      </c>
      <c r="AV322" s="9">
        <v>45858.47</v>
      </c>
      <c r="AW322" s="9">
        <v>113262.54</v>
      </c>
      <c r="AX322" s="10">
        <v>79</v>
      </c>
      <c r="AY322" s="10">
        <v>300</v>
      </c>
      <c r="AZ322" s="9">
        <v>454839.87</v>
      </c>
      <c r="BA322" s="9">
        <v>112140</v>
      </c>
      <c r="BB322" s="11">
        <v>88.99</v>
      </c>
      <c r="BC322" s="11">
        <v>83.034939024433697</v>
      </c>
      <c r="BD322" s="11">
        <v>10.18</v>
      </c>
      <c r="BE322" s="11"/>
      <c r="BF322" s="7" t="s">
        <v>348</v>
      </c>
      <c r="BG322" s="4"/>
      <c r="BH322" s="7" t="s">
        <v>349</v>
      </c>
      <c r="BI322" s="7" t="s">
        <v>596</v>
      </c>
      <c r="BJ322" s="7" t="s">
        <v>597</v>
      </c>
      <c r="BK322" s="7" t="s">
        <v>352</v>
      </c>
      <c r="BL322" s="5" t="s">
        <v>2</v>
      </c>
      <c r="BM322" s="11">
        <v>850793.52717999998</v>
      </c>
      <c r="BN322" s="5" t="s">
        <v>251</v>
      </c>
      <c r="BO322" s="11"/>
      <c r="BP322" s="12">
        <v>38680</v>
      </c>
      <c r="BQ322" s="12">
        <v>47806</v>
      </c>
      <c r="BR322" s="11">
        <v>35960.69</v>
      </c>
      <c r="BS322" s="11">
        <v>24.04</v>
      </c>
      <c r="BT322" s="11">
        <v>28.21</v>
      </c>
    </row>
    <row r="323" spans="1:72" s="1" customFormat="1" ht="18.2" customHeight="1" x14ac:dyDescent="0.15">
      <c r="A323" s="13">
        <v>321</v>
      </c>
      <c r="B323" s="14" t="s">
        <v>27</v>
      </c>
      <c r="C323" s="14" t="s">
        <v>0</v>
      </c>
      <c r="D323" s="15">
        <v>45413</v>
      </c>
      <c r="E323" s="16" t="s">
        <v>602</v>
      </c>
      <c r="F323" s="17">
        <v>4</v>
      </c>
      <c r="G323" s="17">
        <v>3</v>
      </c>
      <c r="H323" s="18">
        <v>40857.65</v>
      </c>
      <c r="I323" s="18">
        <v>1149.47</v>
      </c>
      <c r="J323" s="18">
        <v>0</v>
      </c>
      <c r="K323" s="18">
        <v>42007.12</v>
      </c>
      <c r="L323" s="18">
        <v>376.42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42007.12</v>
      </c>
      <c r="T323" s="18">
        <v>1102.1199999999999</v>
      </c>
      <c r="U323" s="18">
        <v>363.64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1465.76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  <c r="AS323" s="18">
        <v>0</v>
      </c>
      <c r="AT323" s="18">
        <v>0</v>
      </c>
      <c r="AU323" s="18">
        <f t="shared" si="5"/>
        <v>0</v>
      </c>
      <c r="AV323" s="18">
        <v>1525.89</v>
      </c>
      <c r="AW323" s="18">
        <v>1465.76</v>
      </c>
      <c r="AX323" s="19">
        <v>78</v>
      </c>
      <c r="AY323" s="19">
        <v>300</v>
      </c>
      <c r="AZ323" s="18">
        <v>311119.83</v>
      </c>
      <c r="BA323" s="18">
        <v>77850</v>
      </c>
      <c r="BB323" s="20">
        <v>89.99</v>
      </c>
      <c r="BC323" s="20">
        <v>48.557748603725102</v>
      </c>
      <c r="BD323" s="20">
        <v>10.59</v>
      </c>
      <c r="BE323" s="20"/>
      <c r="BF323" s="16" t="s">
        <v>348</v>
      </c>
      <c r="BG323" s="13"/>
      <c r="BH323" s="16" t="s">
        <v>349</v>
      </c>
      <c r="BI323" s="16" t="s">
        <v>603</v>
      </c>
      <c r="BJ323" s="16" t="s">
        <v>604</v>
      </c>
      <c r="BK323" s="16" t="s">
        <v>354</v>
      </c>
      <c r="BL323" s="14" t="s">
        <v>2</v>
      </c>
      <c r="BM323" s="20">
        <v>341559.89272</v>
      </c>
      <c r="BN323" s="14" t="s">
        <v>251</v>
      </c>
      <c r="BO323" s="20"/>
      <c r="BP323" s="21">
        <v>38645</v>
      </c>
      <c r="BQ323" s="21">
        <v>47771</v>
      </c>
      <c r="BR323" s="20">
        <v>703.09</v>
      </c>
      <c r="BS323" s="20">
        <v>16.2</v>
      </c>
      <c r="BT323" s="20">
        <v>28.27</v>
      </c>
    </row>
    <row r="324" spans="1:72" s="1" customFormat="1" ht="18.2" customHeight="1" x14ac:dyDescent="0.15">
      <c r="A324" s="4">
        <v>322</v>
      </c>
      <c r="B324" s="5" t="s">
        <v>27</v>
      </c>
      <c r="C324" s="5" t="s">
        <v>0</v>
      </c>
      <c r="D324" s="6">
        <v>45413</v>
      </c>
      <c r="E324" s="7" t="s">
        <v>237</v>
      </c>
      <c r="F324" s="8">
        <v>150</v>
      </c>
      <c r="G324" s="8">
        <v>150</v>
      </c>
      <c r="H324" s="9">
        <v>0</v>
      </c>
      <c r="I324" s="9">
        <v>220161.53</v>
      </c>
      <c r="J324" s="9">
        <v>0</v>
      </c>
      <c r="K324" s="9">
        <v>220161.53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220161.53</v>
      </c>
      <c r="T324" s="9">
        <v>171140.32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171140.32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0</v>
      </c>
      <c r="AN324" s="9">
        <v>0</v>
      </c>
      <c r="AO324" s="9">
        <v>0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f t="shared" si="5"/>
        <v>0</v>
      </c>
      <c r="AV324" s="9">
        <v>220161.53</v>
      </c>
      <c r="AW324" s="9">
        <v>171140.32</v>
      </c>
      <c r="AX324" s="10">
        <v>0</v>
      </c>
      <c r="AY324" s="10">
        <v>180</v>
      </c>
      <c r="AZ324" s="9">
        <v>1027000</v>
      </c>
      <c r="BA324" s="9">
        <v>238697.18</v>
      </c>
      <c r="BB324" s="11">
        <v>83.99</v>
      </c>
      <c r="BC324" s="11">
        <v>77.467890088605202</v>
      </c>
      <c r="BD324" s="11">
        <v>10.18</v>
      </c>
      <c r="BE324" s="11"/>
      <c r="BF324" s="7" t="s">
        <v>348</v>
      </c>
      <c r="BG324" s="4"/>
      <c r="BH324" s="7" t="s">
        <v>391</v>
      </c>
      <c r="BI324" s="7" t="s">
        <v>392</v>
      </c>
      <c r="BJ324" s="7" t="s">
        <v>605</v>
      </c>
      <c r="BK324" s="7" t="s">
        <v>352</v>
      </c>
      <c r="BL324" s="5" t="s">
        <v>2</v>
      </c>
      <c r="BM324" s="11">
        <v>1790133.4004299999</v>
      </c>
      <c r="BN324" s="5" t="s">
        <v>251</v>
      </c>
      <c r="BO324" s="11"/>
      <c r="BP324" s="12">
        <v>38686</v>
      </c>
      <c r="BQ324" s="12">
        <v>44161</v>
      </c>
      <c r="BR324" s="11">
        <v>75902.81</v>
      </c>
      <c r="BS324" s="11">
        <v>0</v>
      </c>
      <c r="BT324" s="11">
        <v>35.049999999999997</v>
      </c>
    </row>
    <row r="325" spans="1:72" s="1" customFormat="1" ht="18.2" customHeight="1" x14ac:dyDescent="0.15">
      <c r="A325" s="13">
        <v>323</v>
      </c>
      <c r="B325" s="14" t="s">
        <v>27</v>
      </c>
      <c r="C325" s="14" t="s">
        <v>0</v>
      </c>
      <c r="D325" s="15">
        <v>45413</v>
      </c>
      <c r="E325" s="16" t="s">
        <v>606</v>
      </c>
      <c r="F325" s="17">
        <v>1</v>
      </c>
      <c r="G325" s="17">
        <v>1</v>
      </c>
      <c r="H325" s="18">
        <v>39860.959999999999</v>
      </c>
      <c r="I325" s="18">
        <v>800.36</v>
      </c>
      <c r="J325" s="18">
        <v>0</v>
      </c>
      <c r="K325" s="18">
        <v>40661.32</v>
      </c>
      <c r="L325" s="18">
        <v>460.07</v>
      </c>
      <c r="M325" s="18">
        <v>0</v>
      </c>
      <c r="N325" s="18">
        <v>0</v>
      </c>
      <c r="O325" s="18">
        <v>771.78</v>
      </c>
      <c r="P325" s="18">
        <v>0</v>
      </c>
      <c r="Q325" s="18">
        <v>0</v>
      </c>
      <c r="R325" s="18">
        <v>0</v>
      </c>
      <c r="S325" s="18">
        <v>39889.54</v>
      </c>
      <c r="T325" s="18">
        <v>359.45</v>
      </c>
      <c r="U325" s="18">
        <v>351.74</v>
      </c>
      <c r="V325" s="18">
        <v>0</v>
      </c>
      <c r="W325" s="18">
        <v>355.77</v>
      </c>
      <c r="X325" s="18">
        <v>0</v>
      </c>
      <c r="Y325" s="18">
        <v>0</v>
      </c>
      <c r="Z325" s="18">
        <v>0</v>
      </c>
      <c r="AA325" s="18">
        <v>355.42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17.77</v>
      </c>
      <c r="AK325" s="18">
        <v>0</v>
      </c>
      <c r="AL325" s="18">
        <v>0</v>
      </c>
      <c r="AM325" s="18">
        <v>42.75</v>
      </c>
      <c r="AN325" s="18">
        <v>0</v>
      </c>
      <c r="AO325" s="18">
        <v>41.48</v>
      </c>
      <c r="AP325" s="18">
        <v>114.08</v>
      </c>
      <c r="AQ325" s="18">
        <v>0</v>
      </c>
      <c r="AR325" s="18">
        <v>0</v>
      </c>
      <c r="AS325" s="18">
        <v>3.6900000000000001E-3</v>
      </c>
      <c r="AT325" s="18">
        <v>0</v>
      </c>
      <c r="AU325" s="18">
        <f t="shared" si="5"/>
        <v>1343.6263100000001</v>
      </c>
      <c r="AV325" s="18">
        <v>488.65</v>
      </c>
      <c r="AW325" s="18">
        <v>355.42</v>
      </c>
      <c r="AX325" s="19">
        <v>81</v>
      </c>
      <c r="AY325" s="19">
        <v>300</v>
      </c>
      <c r="AZ325" s="18">
        <v>415100</v>
      </c>
      <c r="BA325" s="18">
        <v>85398.62</v>
      </c>
      <c r="BB325" s="20">
        <v>74.510000000000005</v>
      </c>
      <c r="BC325" s="20">
        <v>34.803485412293597</v>
      </c>
      <c r="BD325" s="20">
        <v>10.59</v>
      </c>
      <c r="BE325" s="20"/>
      <c r="BF325" s="16" t="s">
        <v>348</v>
      </c>
      <c r="BG325" s="13"/>
      <c r="BH325" s="16" t="s">
        <v>391</v>
      </c>
      <c r="BI325" s="16" t="s">
        <v>392</v>
      </c>
      <c r="BJ325" s="16" t="s">
        <v>409</v>
      </c>
      <c r="BK325" s="16" t="s">
        <v>354</v>
      </c>
      <c r="BL325" s="14" t="s">
        <v>2</v>
      </c>
      <c r="BM325" s="20">
        <v>324341.84973999998</v>
      </c>
      <c r="BN325" s="14" t="s">
        <v>251</v>
      </c>
      <c r="BO325" s="20"/>
      <c r="BP325" s="21">
        <v>38691</v>
      </c>
      <c r="BQ325" s="21">
        <v>47816</v>
      </c>
      <c r="BR325" s="20">
        <v>216.08</v>
      </c>
      <c r="BS325" s="20">
        <v>17.77</v>
      </c>
      <c r="BT325" s="20">
        <v>42.75</v>
      </c>
    </row>
    <row r="326" spans="1:72" s="1" customFormat="1" ht="18.2" customHeight="1" x14ac:dyDescent="0.15">
      <c r="A326" s="4">
        <v>324</v>
      </c>
      <c r="B326" s="5" t="s">
        <v>27</v>
      </c>
      <c r="C326" s="5" t="s">
        <v>0</v>
      </c>
      <c r="D326" s="6">
        <v>45413</v>
      </c>
      <c r="E326" s="7" t="s">
        <v>41</v>
      </c>
      <c r="F326" s="8">
        <v>203</v>
      </c>
      <c r="G326" s="8">
        <v>202</v>
      </c>
      <c r="H326" s="9">
        <v>37207.21</v>
      </c>
      <c r="I326" s="9">
        <v>30357.71</v>
      </c>
      <c r="J326" s="9">
        <v>0</v>
      </c>
      <c r="K326" s="9">
        <v>67564.92</v>
      </c>
      <c r="L326" s="9">
        <v>322.07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9">
        <v>67564.92</v>
      </c>
      <c r="T326" s="9">
        <v>101670.9</v>
      </c>
      <c r="U326" s="9">
        <v>328.33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101999.23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9">
        <v>0</v>
      </c>
      <c r="AI326" s="9">
        <v>0</v>
      </c>
      <c r="AJ326" s="9">
        <v>0</v>
      </c>
      <c r="AK326" s="9">
        <v>0</v>
      </c>
      <c r="AL326" s="9">
        <v>0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0</v>
      </c>
      <c r="AU326" s="9">
        <f t="shared" si="5"/>
        <v>0</v>
      </c>
      <c r="AV326" s="9">
        <v>30679.78</v>
      </c>
      <c r="AW326" s="9">
        <v>101999.23</v>
      </c>
      <c r="AX326" s="10">
        <v>80</v>
      </c>
      <c r="AY326" s="10">
        <v>300</v>
      </c>
      <c r="AZ326" s="9">
        <v>275847.96000000002</v>
      </c>
      <c r="BA326" s="9">
        <v>68418.31</v>
      </c>
      <c r="BB326" s="11">
        <v>89.99</v>
      </c>
      <c r="BC326" s="11">
        <v>88.867543656076904</v>
      </c>
      <c r="BD326" s="11">
        <v>10.59</v>
      </c>
      <c r="BE326" s="11"/>
      <c r="BF326" s="7" t="s">
        <v>348</v>
      </c>
      <c r="BG326" s="4"/>
      <c r="BH326" s="7" t="s">
        <v>363</v>
      </c>
      <c r="BI326" s="7" t="s">
        <v>364</v>
      </c>
      <c r="BJ326" s="7" t="s">
        <v>365</v>
      </c>
      <c r="BK326" s="7" t="s">
        <v>352</v>
      </c>
      <c r="BL326" s="5" t="s">
        <v>2</v>
      </c>
      <c r="BM326" s="11">
        <v>549370.36451999994</v>
      </c>
      <c r="BN326" s="5" t="s">
        <v>251</v>
      </c>
      <c r="BO326" s="11"/>
      <c r="BP326" s="12">
        <v>38695</v>
      </c>
      <c r="BQ326" s="12">
        <v>47820</v>
      </c>
      <c r="BR326" s="11">
        <v>33489.65</v>
      </c>
      <c r="BS326" s="11">
        <v>14.24</v>
      </c>
      <c r="BT326" s="11">
        <v>28.01</v>
      </c>
    </row>
    <row r="327" spans="1:72" s="1" customFormat="1" ht="18.2" customHeight="1" x14ac:dyDescent="0.15">
      <c r="A327" s="13">
        <v>325</v>
      </c>
      <c r="B327" s="14" t="s">
        <v>27</v>
      </c>
      <c r="C327" s="14" t="s">
        <v>0</v>
      </c>
      <c r="D327" s="15">
        <v>45413</v>
      </c>
      <c r="E327" s="16" t="s">
        <v>608</v>
      </c>
      <c r="F327" s="17">
        <v>0</v>
      </c>
      <c r="G327" s="17">
        <v>0</v>
      </c>
      <c r="H327" s="18">
        <v>12276.07</v>
      </c>
      <c r="I327" s="18">
        <v>587.41999999999996</v>
      </c>
      <c r="J327" s="18">
        <v>0</v>
      </c>
      <c r="K327" s="18">
        <v>12863.49</v>
      </c>
      <c r="L327" s="18">
        <v>592.61</v>
      </c>
      <c r="M327" s="18">
        <v>0</v>
      </c>
      <c r="N327" s="18">
        <v>0</v>
      </c>
      <c r="O327" s="18">
        <v>587.41999999999996</v>
      </c>
      <c r="P327" s="18">
        <v>592.61</v>
      </c>
      <c r="Q327" s="18">
        <v>0</v>
      </c>
      <c r="R327" s="18">
        <v>0</v>
      </c>
      <c r="S327" s="18">
        <v>11683.46</v>
      </c>
      <c r="T327" s="18">
        <v>118.44</v>
      </c>
      <c r="U327" s="18">
        <v>113.25</v>
      </c>
      <c r="V327" s="18">
        <v>0</v>
      </c>
      <c r="W327" s="18">
        <v>118.44</v>
      </c>
      <c r="X327" s="18">
        <v>113.25</v>
      </c>
      <c r="Y327" s="18">
        <v>0</v>
      </c>
      <c r="Z327" s="18">
        <v>0</v>
      </c>
      <c r="AA327" s="18">
        <v>0</v>
      </c>
      <c r="AB327" s="18">
        <v>14.73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31.35</v>
      </c>
      <c r="AI327" s="18">
        <v>93.56</v>
      </c>
      <c r="AJ327" s="18">
        <v>14.73</v>
      </c>
      <c r="AK327" s="18">
        <v>0</v>
      </c>
      <c r="AL327" s="18">
        <v>0</v>
      </c>
      <c r="AM327" s="18">
        <v>0</v>
      </c>
      <c r="AN327" s="18">
        <v>0</v>
      </c>
      <c r="AO327" s="18">
        <v>31.35</v>
      </c>
      <c r="AP327" s="18">
        <v>93.23</v>
      </c>
      <c r="AQ327" s="18">
        <v>0.97799999999999998</v>
      </c>
      <c r="AR327" s="18">
        <v>0</v>
      </c>
      <c r="AS327" s="18">
        <v>0</v>
      </c>
      <c r="AT327" s="18">
        <v>0</v>
      </c>
      <c r="AU327" s="18">
        <f t="shared" si="5"/>
        <v>1691.6480000000001</v>
      </c>
      <c r="AV327" s="18">
        <v>0</v>
      </c>
      <c r="AW327" s="18">
        <v>0</v>
      </c>
      <c r="AX327" s="19">
        <v>20</v>
      </c>
      <c r="AY327" s="19">
        <v>240</v>
      </c>
      <c r="AZ327" s="18">
        <v>335000</v>
      </c>
      <c r="BA327" s="18">
        <v>70274.899999999994</v>
      </c>
      <c r="BB327" s="20">
        <v>83.19</v>
      </c>
      <c r="BC327" s="20">
        <v>13.83064276719</v>
      </c>
      <c r="BD327" s="20">
        <v>10.59</v>
      </c>
      <c r="BE327" s="20"/>
      <c r="BF327" s="16" t="s">
        <v>348</v>
      </c>
      <c r="BG327" s="13"/>
      <c r="BH327" s="16" t="s">
        <v>349</v>
      </c>
      <c r="BI327" s="16" t="s">
        <v>350</v>
      </c>
      <c r="BJ327" s="16" t="s">
        <v>592</v>
      </c>
      <c r="BK327" s="16" t="s">
        <v>1</v>
      </c>
      <c r="BL327" s="14" t="s">
        <v>2</v>
      </c>
      <c r="BM327" s="20">
        <v>94998.213260000004</v>
      </c>
      <c r="BN327" s="14" t="s">
        <v>251</v>
      </c>
      <c r="BO327" s="20"/>
      <c r="BP327" s="21">
        <v>38666</v>
      </c>
      <c r="BQ327" s="21">
        <v>45995</v>
      </c>
      <c r="BR327" s="20">
        <v>28.01</v>
      </c>
      <c r="BS327" s="20">
        <v>14.73</v>
      </c>
      <c r="BT327" s="20">
        <v>0</v>
      </c>
    </row>
    <row r="328" spans="1:72" s="1" customFormat="1" ht="18.2" customHeight="1" x14ac:dyDescent="0.15">
      <c r="A328" s="4">
        <v>326</v>
      </c>
      <c r="B328" s="5" t="s">
        <v>27</v>
      </c>
      <c r="C328" s="5" t="s">
        <v>0</v>
      </c>
      <c r="D328" s="6">
        <v>45413</v>
      </c>
      <c r="E328" s="7" t="s">
        <v>609</v>
      </c>
      <c r="F328" s="8">
        <v>0</v>
      </c>
      <c r="G328" s="8">
        <v>0</v>
      </c>
      <c r="H328" s="9">
        <v>54734.15</v>
      </c>
      <c r="I328" s="9">
        <v>517.29999999999995</v>
      </c>
      <c r="J328" s="9">
        <v>0</v>
      </c>
      <c r="K328" s="9">
        <v>55251.45</v>
      </c>
      <c r="L328" s="9">
        <v>521.69000000000005</v>
      </c>
      <c r="M328" s="9">
        <v>0</v>
      </c>
      <c r="N328" s="9">
        <v>0</v>
      </c>
      <c r="O328" s="9">
        <v>517.29999999999995</v>
      </c>
      <c r="P328" s="9">
        <v>0</v>
      </c>
      <c r="Q328" s="9">
        <v>0</v>
      </c>
      <c r="R328" s="9">
        <v>0</v>
      </c>
      <c r="S328" s="9">
        <v>54734.15</v>
      </c>
      <c r="T328" s="9">
        <v>468.72</v>
      </c>
      <c r="U328" s="9">
        <v>464.33</v>
      </c>
      <c r="V328" s="9">
        <v>0</v>
      </c>
      <c r="W328" s="9">
        <v>468.72</v>
      </c>
      <c r="X328" s="9">
        <v>0</v>
      </c>
      <c r="Y328" s="9">
        <v>0</v>
      </c>
      <c r="Z328" s="9">
        <v>0</v>
      </c>
      <c r="AA328" s="9">
        <v>464.33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21.3</v>
      </c>
      <c r="AJ328" s="9">
        <v>22.94</v>
      </c>
      <c r="AK328" s="9">
        <v>0</v>
      </c>
      <c r="AL328" s="9">
        <v>0</v>
      </c>
      <c r="AM328" s="9">
        <v>0</v>
      </c>
      <c r="AN328" s="9">
        <v>0</v>
      </c>
      <c r="AO328" s="9">
        <v>50.45</v>
      </c>
      <c r="AP328" s="9">
        <v>137.85</v>
      </c>
      <c r="AQ328" s="9">
        <v>0</v>
      </c>
      <c r="AR328" s="9">
        <v>0</v>
      </c>
      <c r="AS328" s="9">
        <v>2.4599999999999999E-3</v>
      </c>
      <c r="AT328" s="9">
        <v>0</v>
      </c>
      <c r="AU328" s="9">
        <f t="shared" si="5"/>
        <v>1218.55754</v>
      </c>
      <c r="AV328" s="9">
        <v>521.69000000000005</v>
      </c>
      <c r="AW328" s="9">
        <v>464.33</v>
      </c>
      <c r="AX328" s="10">
        <v>81</v>
      </c>
      <c r="AY328" s="10">
        <v>300</v>
      </c>
      <c r="AZ328" s="9">
        <v>433000</v>
      </c>
      <c r="BA328" s="9">
        <v>107011.34</v>
      </c>
      <c r="BB328" s="11">
        <v>89.99</v>
      </c>
      <c r="BC328" s="11">
        <v>46.0280766365509</v>
      </c>
      <c r="BD328" s="11">
        <v>10.18</v>
      </c>
      <c r="BE328" s="11"/>
      <c r="BF328" s="7" t="s">
        <v>348</v>
      </c>
      <c r="BG328" s="4"/>
      <c r="BH328" s="7" t="s">
        <v>368</v>
      </c>
      <c r="BI328" s="7" t="s">
        <v>610</v>
      </c>
      <c r="BJ328" s="7" t="s">
        <v>611</v>
      </c>
      <c r="BK328" s="7" t="s">
        <v>1</v>
      </c>
      <c r="BL328" s="5" t="s">
        <v>2</v>
      </c>
      <c r="BM328" s="11">
        <v>445043.37365000002</v>
      </c>
      <c r="BN328" s="5" t="s">
        <v>251</v>
      </c>
      <c r="BO328" s="11"/>
      <c r="BP328" s="12">
        <v>38699</v>
      </c>
      <c r="BQ328" s="12">
        <v>47824</v>
      </c>
      <c r="BR328" s="11">
        <v>218.17</v>
      </c>
      <c r="BS328" s="11">
        <v>22.94</v>
      </c>
      <c r="BT328" s="11">
        <v>0</v>
      </c>
    </row>
    <row r="329" spans="1:72" s="1" customFormat="1" ht="18.2" customHeight="1" x14ac:dyDescent="0.15">
      <c r="A329" s="13">
        <v>327</v>
      </c>
      <c r="B329" s="14" t="s">
        <v>27</v>
      </c>
      <c r="C329" s="14" t="s">
        <v>0</v>
      </c>
      <c r="D329" s="15">
        <v>45413</v>
      </c>
      <c r="E329" s="16" t="s">
        <v>43</v>
      </c>
      <c r="F329" s="17">
        <v>91</v>
      </c>
      <c r="G329" s="17">
        <v>91</v>
      </c>
      <c r="H329" s="18">
        <v>0</v>
      </c>
      <c r="I329" s="18">
        <v>49130.17</v>
      </c>
      <c r="J329" s="18">
        <v>0</v>
      </c>
      <c r="K329" s="18">
        <v>49130.17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49130.17</v>
      </c>
      <c r="T329" s="18">
        <v>22609.7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22609.7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  <c r="AS329" s="18">
        <v>0</v>
      </c>
      <c r="AT329" s="18">
        <v>0</v>
      </c>
      <c r="AU329" s="18">
        <f t="shared" si="5"/>
        <v>0</v>
      </c>
      <c r="AV329" s="18">
        <v>49130.17</v>
      </c>
      <c r="AW329" s="18">
        <v>22609.7</v>
      </c>
      <c r="AX329" s="19">
        <v>0</v>
      </c>
      <c r="AY329" s="19">
        <v>300</v>
      </c>
      <c r="AZ329" s="18">
        <v>335000</v>
      </c>
      <c r="BA329" s="18">
        <v>82717.69</v>
      </c>
      <c r="BB329" s="20">
        <v>90</v>
      </c>
      <c r="BC329" s="20">
        <v>53.455497850580699</v>
      </c>
      <c r="BD329" s="20">
        <v>10.59</v>
      </c>
      <c r="BE329" s="20"/>
      <c r="BF329" s="16" t="s">
        <v>348</v>
      </c>
      <c r="BG329" s="13"/>
      <c r="BH329" s="16" t="s">
        <v>349</v>
      </c>
      <c r="BI329" s="16" t="s">
        <v>350</v>
      </c>
      <c r="BJ329" s="16" t="s">
        <v>592</v>
      </c>
      <c r="BK329" s="16" t="s">
        <v>352</v>
      </c>
      <c r="BL329" s="14" t="s">
        <v>2</v>
      </c>
      <c r="BM329" s="20">
        <v>399477.41226999997</v>
      </c>
      <c r="BN329" s="14" t="s">
        <v>251</v>
      </c>
      <c r="BO329" s="20"/>
      <c r="BP329" s="21">
        <v>38695</v>
      </c>
      <c r="BQ329" s="21">
        <v>47820</v>
      </c>
      <c r="BR329" s="20">
        <v>21561.86</v>
      </c>
      <c r="BS329" s="20">
        <v>0</v>
      </c>
      <c r="BT329" s="20">
        <v>33.92</v>
      </c>
    </row>
    <row r="330" spans="1:72" s="1" customFormat="1" ht="18.2" customHeight="1" x14ac:dyDescent="0.15">
      <c r="A330" s="4">
        <v>328</v>
      </c>
      <c r="B330" s="5" t="s">
        <v>27</v>
      </c>
      <c r="C330" s="5" t="s">
        <v>0</v>
      </c>
      <c r="D330" s="6">
        <v>45413</v>
      </c>
      <c r="E330" s="7" t="s">
        <v>44</v>
      </c>
      <c r="F330" s="8">
        <v>152</v>
      </c>
      <c r="G330" s="8">
        <v>151</v>
      </c>
      <c r="H330" s="9">
        <v>31941.63</v>
      </c>
      <c r="I330" s="9">
        <v>30097.17</v>
      </c>
      <c r="J330" s="9">
        <v>0</v>
      </c>
      <c r="K330" s="9">
        <v>62038.8</v>
      </c>
      <c r="L330" s="9">
        <v>360.47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62038.8</v>
      </c>
      <c r="T330" s="9">
        <v>67534.100000000006</v>
      </c>
      <c r="U330" s="9">
        <v>281.86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67815.960000000006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0</v>
      </c>
      <c r="AL330" s="9">
        <v>0</v>
      </c>
      <c r="AM330" s="9">
        <v>0</v>
      </c>
      <c r="AN330" s="9">
        <v>0</v>
      </c>
      <c r="AO330" s="9">
        <v>0</v>
      </c>
      <c r="AP330" s="9">
        <v>0</v>
      </c>
      <c r="AQ330" s="9">
        <v>0</v>
      </c>
      <c r="AR330" s="9">
        <v>0</v>
      </c>
      <c r="AS330" s="9">
        <v>0</v>
      </c>
      <c r="AT330" s="9">
        <v>0</v>
      </c>
      <c r="AU330" s="9">
        <f t="shared" si="5"/>
        <v>0</v>
      </c>
      <c r="AV330" s="9">
        <v>30457.64</v>
      </c>
      <c r="AW330" s="9">
        <v>67815.960000000006</v>
      </c>
      <c r="AX330" s="10">
        <v>66</v>
      </c>
      <c r="AY330" s="10">
        <v>300</v>
      </c>
      <c r="AZ330" s="9">
        <v>279000</v>
      </c>
      <c r="BA330" s="9">
        <v>67570</v>
      </c>
      <c r="BB330" s="11">
        <v>87.92</v>
      </c>
      <c r="BC330" s="11">
        <v>80.722973153766503</v>
      </c>
      <c r="BD330" s="11">
        <v>10.59</v>
      </c>
      <c r="BE330" s="11"/>
      <c r="BF330" s="7" t="s">
        <v>348</v>
      </c>
      <c r="BG330" s="4"/>
      <c r="BH330" s="7" t="s">
        <v>363</v>
      </c>
      <c r="BI330" s="7" t="s">
        <v>364</v>
      </c>
      <c r="BJ330" s="7" t="s">
        <v>548</v>
      </c>
      <c r="BK330" s="7" t="s">
        <v>352</v>
      </c>
      <c r="BL330" s="5" t="s">
        <v>2</v>
      </c>
      <c r="BM330" s="11">
        <v>504437.4828</v>
      </c>
      <c r="BN330" s="5" t="s">
        <v>251</v>
      </c>
      <c r="BO330" s="11"/>
      <c r="BP330" s="12">
        <v>38700</v>
      </c>
      <c r="BQ330" s="12">
        <v>47825</v>
      </c>
      <c r="BR330" s="11">
        <v>24510.48</v>
      </c>
      <c r="BS330" s="11">
        <v>14.06</v>
      </c>
      <c r="BT330" s="11">
        <v>28</v>
      </c>
    </row>
    <row r="331" spans="1:72" s="1" customFormat="1" ht="18.2" customHeight="1" x14ac:dyDescent="0.15">
      <c r="A331" s="13">
        <v>329</v>
      </c>
      <c r="B331" s="14" t="s">
        <v>27</v>
      </c>
      <c r="C331" s="14" t="s">
        <v>0</v>
      </c>
      <c r="D331" s="15">
        <v>45413</v>
      </c>
      <c r="E331" s="16" t="s">
        <v>45</v>
      </c>
      <c r="F331" s="17">
        <v>173</v>
      </c>
      <c r="G331" s="17">
        <v>172</v>
      </c>
      <c r="H331" s="18">
        <v>51541.68</v>
      </c>
      <c r="I331" s="18">
        <v>40991.54</v>
      </c>
      <c r="J331" s="18">
        <v>0</v>
      </c>
      <c r="K331" s="18">
        <v>92533.22</v>
      </c>
      <c r="L331" s="18">
        <v>452.81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92533.22</v>
      </c>
      <c r="T331" s="18">
        <v>112948.5</v>
      </c>
      <c r="U331" s="18">
        <v>437.22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113385.72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  <c r="AS331" s="18">
        <v>0</v>
      </c>
      <c r="AT331" s="18">
        <v>0</v>
      </c>
      <c r="AU331" s="18">
        <f t="shared" si="5"/>
        <v>0</v>
      </c>
      <c r="AV331" s="18">
        <v>41444.35</v>
      </c>
      <c r="AW331" s="18">
        <v>113385.72</v>
      </c>
      <c r="AX331" s="19">
        <v>80</v>
      </c>
      <c r="AY331" s="19">
        <v>300</v>
      </c>
      <c r="AZ331" s="18">
        <v>392000</v>
      </c>
      <c r="BA331" s="18">
        <v>96593</v>
      </c>
      <c r="BB331" s="20">
        <v>89.46</v>
      </c>
      <c r="BC331" s="20">
        <v>85.700018233205299</v>
      </c>
      <c r="BD331" s="20">
        <v>10.18</v>
      </c>
      <c r="BE331" s="20"/>
      <c r="BF331" s="16" t="s">
        <v>348</v>
      </c>
      <c r="BG331" s="13"/>
      <c r="BH331" s="16" t="s">
        <v>363</v>
      </c>
      <c r="BI331" s="16" t="s">
        <v>364</v>
      </c>
      <c r="BJ331" s="16" t="s">
        <v>548</v>
      </c>
      <c r="BK331" s="16" t="s">
        <v>352</v>
      </c>
      <c r="BL331" s="14" t="s">
        <v>2</v>
      </c>
      <c r="BM331" s="20">
        <v>752387.61181999999</v>
      </c>
      <c r="BN331" s="14" t="s">
        <v>251</v>
      </c>
      <c r="BO331" s="20"/>
      <c r="BP331" s="21">
        <v>38702</v>
      </c>
      <c r="BQ331" s="21">
        <v>47827</v>
      </c>
      <c r="BR331" s="20">
        <v>37019.78</v>
      </c>
      <c r="BS331" s="20">
        <v>20.71</v>
      </c>
      <c r="BT331" s="20">
        <v>28.02</v>
      </c>
    </row>
    <row r="332" spans="1:72" s="1" customFormat="1" ht="18.2" customHeight="1" x14ac:dyDescent="0.15">
      <c r="A332" s="4">
        <v>330</v>
      </c>
      <c r="B332" s="5" t="s">
        <v>27</v>
      </c>
      <c r="C332" s="5" t="s">
        <v>0</v>
      </c>
      <c r="D332" s="6">
        <v>45413</v>
      </c>
      <c r="E332" s="7" t="s">
        <v>612</v>
      </c>
      <c r="F332" s="8">
        <v>16</v>
      </c>
      <c r="G332" s="8">
        <v>15</v>
      </c>
      <c r="H332" s="9">
        <v>39186.01</v>
      </c>
      <c r="I332" s="9">
        <v>5154.2299999999996</v>
      </c>
      <c r="J332" s="9">
        <v>0</v>
      </c>
      <c r="K332" s="9">
        <v>44340.24</v>
      </c>
      <c r="L332" s="9">
        <v>347.21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44340.24</v>
      </c>
      <c r="T332" s="9">
        <v>5931</v>
      </c>
      <c r="U332" s="9">
        <v>345.79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6276.79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0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f t="shared" si="5"/>
        <v>0</v>
      </c>
      <c r="AV332" s="9">
        <v>5501.44</v>
      </c>
      <c r="AW332" s="9">
        <v>6276.79</v>
      </c>
      <c r="AX332" s="10">
        <v>80</v>
      </c>
      <c r="AY332" s="10">
        <v>300</v>
      </c>
      <c r="AZ332" s="9">
        <v>302000</v>
      </c>
      <c r="BA332" s="9">
        <v>72900</v>
      </c>
      <c r="BB332" s="11">
        <v>87.64</v>
      </c>
      <c r="BC332" s="11">
        <v>53.305605399176997</v>
      </c>
      <c r="BD332" s="11">
        <v>10.59</v>
      </c>
      <c r="BE332" s="11"/>
      <c r="BF332" s="7" t="s">
        <v>348</v>
      </c>
      <c r="BG332" s="4"/>
      <c r="BH332" s="7" t="s">
        <v>349</v>
      </c>
      <c r="BI332" s="7" t="s">
        <v>594</v>
      </c>
      <c r="BJ332" s="7" t="s">
        <v>595</v>
      </c>
      <c r="BK332" s="7" t="s">
        <v>352</v>
      </c>
      <c r="BL332" s="5" t="s">
        <v>2</v>
      </c>
      <c r="BM332" s="11">
        <v>360530.49144000001</v>
      </c>
      <c r="BN332" s="5" t="s">
        <v>251</v>
      </c>
      <c r="BO332" s="11"/>
      <c r="BP332" s="12">
        <v>38702</v>
      </c>
      <c r="BQ332" s="12">
        <v>47827</v>
      </c>
      <c r="BR332" s="11">
        <v>2937.3</v>
      </c>
      <c r="BS332" s="11">
        <v>15.17</v>
      </c>
      <c r="BT332" s="11">
        <v>28.01</v>
      </c>
    </row>
    <row r="333" spans="1:72" s="1" customFormat="1" ht="18.2" customHeight="1" x14ac:dyDescent="0.15">
      <c r="A333" s="13">
        <v>331</v>
      </c>
      <c r="B333" s="14" t="s">
        <v>27</v>
      </c>
      <c r="C333" s="14" t="s">
        <v>0</v>
      </c>
      <c r="D333" s="15">
        <v>45413</v>
      </c>
      <c r="E333" s="16" t="s">
        <v>613</v>
      </c>
      <c r="F333" s="17">
        <v>0</v>
      </c>
      <c r="G333" s="17">
        <v>0</v>
      </c>
      <c r="H333" s="18">
        <v>39976.82</v>
      </c>
      <c r="I333" s="18">
        <v>0</v>
      </c>
      <c r="J333" s="18">
        <v>0</v>
      </c>
      <c r="K333" s="18">
        <v>39976.82</v>
      </c>
      <c r="L333" s="18">
        <v>346.14</v>
      </c>
      <c r="M333" s="18">
        <v>0</v>
      </c>
      <c r="N333" s="18">
        <v>0</v>
      </c>
      <c r="O333" s="18">
        <v>0</v>
      </c>
      <c r="P333" s="18">
        <v>346.14</v>
      </c>
      <c r="Q333" s="18">
        <v>0</v>
      </c>
      <c r="R333" s="18">
        <v>0</v>
      </c>
      <c r="S333" s="18">
        <v>39630.68</v>
      </c>
      <c r="T333" s="18">
        <v>0</v>
      </c>
      <c r="U333" s="18">
        <v>352.8</v>
      </c>
      <c r="V333" s="18">
        <v>0</v>
      </c>
      <c r="W333" s="18">
        <v>0</v>
      </c>
      <c r="X333" s="18">
        <v>352.8</v>
      </c>
      <c r="Y333" s="18">
        <v>0</v>
      </c>
      <c r="Z333" s="18">
        <v>0</v>
      </c>
      <c r="AA333" s="18">
        <v>0</v>
      </c>
      <c r="AB333" s="18">
        <v>15.3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35.71</v>
      </c>
      <c r="AI333" s="18">
        <v>97.05</v>
      </c>
      <c r="AJ333" s="18">
        <v>0</v>
      </c>
      <c r="AK333" s="18">
        <v>0</v>
      </c>
      <c r="AL333" s="18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2.7E-2</v>
      </c>
      <c r="AR333" s="18">
        <v>0</v>
      </c>
      <c r="AS333" s="18">
        <v>0</v>
      </c>
      <c r="AT333" s="18">
        <v>0</v>
      </c>
      <c r="AU333" s="18">
        <f t="shared" si="5"/>
        <v>847.02700000000004</v>
      </c>
      <c r="AV333" s="18">
        <v>0</v>
      </c>
      <c r="AW333" s="18">
        <v>0</v>
      </c>
      <c r="AX333" s="19">
        <v>80</v>
      </c>
      <c r="AY333" s="19">
        <v>300</v>
      </c>
      <c r="AZ333" s="18">
        <v>336300</v>
      </c>
      <c r="BA333" s="18">
        <v>73525</v>
      </c>
      <c r="BB333" s="20">
        <v>84.53</v>
      </c>
      <c r="BC333" s="20">
        <v>45.562480522271301</v>
      </c>
      <c r="BD333" s="20">
        <v>10.59</v>
      </c>
      <c r="BE333" s="20"/>
      <c r="BF333" s="16" t="s">
        <v>348</v>
      </c>
      <c r="BG333" s="13"/>
      <c r="BH333" s="16" t="s">
        <v>349</v>
      </c>
      <c r="BI333" s="16" t="s">
        <v>583</v>
      </c>
      <c r="BJ333" s="16" t="s">
        <v>614</v>
      </c>
      <c r="BK333" s="16" t="s">
        <v>1</v>
      </c>
      <c r="BL333" s="14" t="s">
        <v>2</v>
      </c>
      <c r="BM333" s="20">
        <v>322237.05907999998</v>
      </c>
      <c r="BN333" s="14" t="s">
        <v>251</v>
      </c>
      <c r="BO333" s="20"/>
      <c r="BP333" s="21">
        <v>38702</v>
      </c>
      <c r="BQ333" s="21">
        <v>47827</v>
      </c>
      <c r="BR333" s="20">
        <v>0</v>
      </c>
      <c r="BS333" s="20">
        <v>15.3</v>
      </c>
      <c r="BT333" s="20">
        <v>0</v>
      </c>
    </row>
    <row r="334" spans="1:72" s="1" customFormat="1" ht="18.2" customHeight="1" x14ac:dyDescent="0.15">
      <c r="A334" s="4">
        <v>332</v>
      </c>
      <c r="B334" s="5" t="s">
        <v>27</v>
      </c>
      <c r="C334" s="5" t="s">
        <v>0</v>
      </c>
      <c r="D334" s="6">
        <v>45413</v>
      </c>
      <c r="E334" s="7" t="s">
        <v>46</v>
      </c>
      <c r="F334" s="8">
        <v>151</v>
      </c>
      <c r="G334" s="8">
        <v>150</v>
      </c>
      <c r="H334" s="9">
        <v>33381.089999999997</v>
      </c>
      <c r="I334" s="9">
        <v>24047.35</v>
      </c>
      <c r="J334" s="9">
        <v>0</v>
      </c>
      <c r="K334" s="9">
        <v>57428.44</v>
      </c>
      <c r="L334" s="9">
        <v>288.92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57428.44</v>
      </c>
      <c r="T334" s="9">
        <v>63779.92</v>
      </c>
      <c r="U334" s="9">
        <v>294.57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64074.49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f t="shared" si="5"/>
        <v>0</v>
      </c>
      <c r="AV334" s="9">
        <v>24336.27</v>
      </c>
      <c r="AW334" s="9">
        <v>64074.49</v>
      </c>
      <c r="AX334" s="10">
        <v>80</v>
      </c>
      <c r="AY334" s="10">
        <v>300</v>
      </c>
      <c r="AZ334" s="9">
        <v>249000</v>
      </c>
      <c r="BA334" s="9">
        <v>61380</v>
      </c>
      <c r="BB334" s="11">
        <v>89.51</v>
      </c>
      <c r="BC334" s="11">
        <v>83.747469279895697</v>
      </c>
      <c r="BD334" s="11">
        <v>10.59</v>
      </c>
      <c r="BE334" s="11"/>
      <c r="BF334" s="7" t="s">
        <v>348</v>
      </c>
      <c r="BG334" s="4"/>
      <c r="BH334" s="7" t="s">
        <v>363</v>
      </c>
      <c r="BI334" s="7" t="s">
        <v>569</v>
      </c>
      <c r="BJ334" s="7" t="s">
        <v>573</v>
      </c>
      <c r="BK334" s="7" t="s">
        <v>352</v>
      </c>
      <c r="BL334" s="5" t="s">
        <v>2</v>
      </c>
      <c r="BM334" s="11">
        <v>466950.64564</v>
      </c>
      <c r="BN334" s="5" t="s">
        <v>251</v>
      </c>
      <c r="BO334" s="11"/>
      <c r="BP334" s="12">
        <v>38706</v>
      </c>
      <c r="BQ334" s="12">
        <v>47831</v>
      </c>
      <c r="BR334" s="11">
        <v>22553.46</v>
      </c>
      <c r="BS334" s="11">
        <v>12.77</v>
      </c>
      <c r="BT334" s="11">
        <v>27.99</v>
      </c>
    </row>
    <row r="335" spans="1:72" s="1" customFormat="1" ht="18.2" customHeight="1" x14ac:dyDescent="0.15">
      <c r="A335" s="13">
        <v>333</v>
      </c>
      <c r="B335" s="14" t="s">
        <v>27</v>
      </c>
      <c r="C335" s="14" t="s">
        <v>0</v>
      </c>
      <c r="D335" s="15">
        <v>45413</v>
      </c>
      <c r="E335" s="16" t="s">
        <v>47</v>
      </c>
      <c r="F335" s="14" t="s">
        <v>943</v>
      </c>
      <c r="G335" s="17">
        <v>179</v>
      </c>
      <c r="H335" s="18">
        <v>33381.089999999997</v>
      </c>
      <c r="I335" s="18">
        <v>26001.360000000001</v>
      </c>
      <c r="J335" s="18">
        <v>0</v>
      </c>
      <c r="K335" s="18">
        <v>59382.45</v>
      </c>
      <c r="L335" s="18">
        <v>288.92</v>
      </c>
      <c r="M335" s="18">
        <v>59382.45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59382.45</v>
      </c>
      <c r="T335" s="18">
        <v>78954.25</v>
      </c>
      <c r="U335" s="18">
        <v>294.57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79248.820000000007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f t="shared" si="5"/>
        <v>0</v>
      </c>
      <c r="AV335" s="18">
        <v>26290.28</v>
      </c>
      <c r="AW335" s="18">
        <v>79248.820000000007</v>
      </c>
      <c r="AX335" s="19">
        <v>80</v>
      </c>
      <c r="AY335" s="19">
        <v>300</v>
      </c>
      <c r="AZ335" s="18">
        <v>249000</v>
      </c>
      <c r="BA335" s="18">
        <v>61380</v>
      </c>
      <c r="BB335" s="20">
        <v>89.51</v>
      </c>
      <c r="BC335" s="20">
        <v>86.596987609970697</v>
      </c>
      <c r="BD335" s="20">
        <v>10.59</v>
      </c>
      <c r="BE335" s="20"/>
      <c r="BF335" s="16" t="s">
        <v>362</v>
      </c>
      <c r="BG335" s="13"/>
      <c r="BH335" s="16" t="s">
        <v>363</v>
      </c>
      <c r="BI335" s="16" t="s">
        <v>569</v>
      </c>
      <c r="BJ335" s="16" t="s">
        <v>573</v>
      </c>
      <c r="BK335" s="16" t="s">
        <v>352</v>
      </c>
      <c r="BL335" s="14" t="s">
        <v>2</v>
      </c>
      <c r="BM335" s="20">
        <v>0</v>
      </c>
      <c r="BN335" s="14" t="s">
        <v>251</v>
      </c>
      <c r="BO335" s="20"/>
      <c r="BP335" s="21">
        <v>38706</v>
      </c>
      <c r="BQ335" s="21">
        <v>47831</v>
      </c>
      <c r="BR335" s="20">
        <v>28280.76</v>
      </c>
      <c r="BS335" s="20">
        <v>0</v>
      </c>
      <c r="BT335" s="20">
        <v>0</v>
      </c>
    </row>
    <row r="336" spans="1:72" s="1" customFormat="1" ht="18.2" customHeight="1" x14ac:dyDescent="0.15">
      <c r="A336" s="4">
        <v>334</v>
      </c>
      <c r="B336" s="5" t="s">
        <v>27</v>
      </c>
      <c r="C336" s="5" t="s">
        <v>0</v>
      </c>
      <c r="D336" s="6">
        <v>45413</v>
      </c>
      <c r="E336" s="7" t="s">
        <v>266</v>
      </c>
      <c r="F336" s="8">
        <v>50</v>
      </c>
      <c r="G336" s="8">
        <v>49</v>
      </c>
      <c r="H336" s="9">
        <v>33347.96</v>
      </c>
      <c r="I336" s="9">
        <v>11646.63</v>
      </c>
      <c r="J336" s="9">
        <v>0</v>
      </c>
      <c r="K336" s="9">
        <v>44994.59</v>
      </c>
      <c r="L336" s="9">
        <v>289.20999999999998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9">
        <v>44994.59</v>
      </c>
      <c r="T336" s="9">
        <v>17525.560000000001</v>
      </c>
      <c r="U336" s="9">
        <v>294.27999999999997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17819.84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9">
        <v>0</v>
      </c>
      <c r="AH336" s="9">
        <v>0</v>
      </c>
      <c r="AI336" s="9">
        <v>0</v>
      </c>
      <c r="AJ336" s="9">
        <v>0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0</v>
      </c>
      <c r="AQ336" s="9">
        <v>0</v>
      </c>
      <c r="AR336" s="9">
        <v>0</v>
      </c>
      <c r="AS336" s="9">
        <v>0</v>
      </c>
      <c r="AT336" s="9">
        <v>0</v>
      </c>
      <c r="AU336" s="9">
        <f t="shared" si="5"/>
        <v>0</v>
      </c>
      <c r="AV336" s="9">
        <v>11935.84</v>
      </c>
      <c r="AW336" s="9">
        <v>17819.84</v>
      </c>
      <c r="AX336" s="10">
        <v>80</v>
      </c>
      <c r="AY336" s="10">
        <v>300</v>
      </c>
      <c r="AZ336" s="9">
        <v>249000</v>
      </c>
      <c r="BA336" s="9">
        <v>61380</v>
      </c>
      <c r="BB336" s="11">
        <v>89.51</v>
      </c>
      <c r="BC336" s="11">
        <v>65.615277792440494</v>
      </c>
      <c r="BD336" s="11">
        <v>10.59</v>
      </c>
      <c r="BE336" s="11"/>
      <c r="BF336" s="7" t="s">
        <v>362</v>
      </c>
      <c r="BG336" s="4"/>
      <c r="BH336" s="7" t="s">
        <v>363</v>
      </c>
      <c r="BI336" s="7" t="s">
        <v>569</v>
      </c>
      <c r="BJ336" s="7" t="s">
        <v>573</v>
      </c>
      <c r="BK336" s="7" t="s">
        <v>352</v>
      </c>
      <c r="BL336" s="5" t="s">
        <v>2</v>
      </c>
      <c r="BM336" s="11">
        <v>365851.01128999999</v>
      </c>
      <c r="BN336" s="5" t="s">
        <v>251</v>
      </c>
      <c r="BO336" s="11"/>
      <c r="BP336" s="12">
        <v>38706</v>
      </c>
      <c r="BQ336" s="12">
        <v>47831</v>
      </c>
      <c r="BR336" s="11">
        <v>8416.4699999999993</v>
      </c>
      <c r="BS336" s="11">
        <v>12.77</v>
      </c>
      <c r="BT336" s="11">
        <v>28</v>
      </c>
    </row>
    <row r="337" spans="1:72" s="1" customFormat="1" ht="18.2" customHeight="1" x14ac:dyDescent="0.15">
      <c r="A337" s="13">
        <v>335</v>
      </c>
      <c r="B337" s="14" t="s">
        <v>27</v>
      </c>
      <c r="C337" s="14" t="s">
        <v>0</v>
      </c>
      <c r="D337" s="15">
        <v>45413</v>
      </c>
      <c r="E337" s="16" t="s">
        <v>48</v>
      </c>
      <c r="F337" s="17">
        <v>186</v>
      </c>
      <c r="G337" s="17">
        <v>185</v>
      </c>
      <c r="H337" s="18">
        <v>87610.84</v>
      </c>
      <c r="I337" s="18">
        <v>69147.149999999994</v>
      </c>
      <c r="J337" s="18">
        <v>0</v>
      </c>
      <c r="K337" s="18">
        <v>156757.99</v>
      </c>
      <c r="L337" s="18">
        <v>758.27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156757.99</v>
      </c>
      <c r="T337" s="18">
        <v>215683.45</v>
      </c>
      <c r="U337" s="18">
        <v>773.11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216456.56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f t="shared" si="5"/>
        <v>0</v>
      </c>
      <c r="AV337" s="18">
        <v>69905.42</v>
      </c>
      <c r="AW337" s="18">
        <v>216456.56</v>
      </c>
      <c r="AX337" s="19">
        <v>80</v>
      </c>
      <c r="AY337" s="19">
        <v>300</v>
      </c>
      <c r="AZ337" s="18">
        <v>650000</v>
      </c>
      <c r="BA337" s="18">
        <v>161093.07999999999</v>
      </c>
      <c r="BB337" s="20">
        <v>89.99</v>
      </c>
      <c r="BC337" s="20">
        <v>87.568327082082007</v>
      </c>
      <c r="BD337" s="20">
        <v>10.59</v>
      </c>
      <c r="BE337" s="20"/>
      <c r="BF337" s="16" t="s">
        <v>348</v>
      </c>
      <c r="BG337" s="13"/>
      <c r="BH337" s="16" t="s">
        <v>359</v>
      </c>
      <c r="BI337" s="16" t="s">
        <v>410</v>
      </c>
      <c r="BJ337" s="16" t="s">
        <v>607</v>
      </c>
      <c r="BK337" s="16" t="s">
        <v>352</v>
      </c>
      <c r="BL337" s="14" t="s">
        <v>2</v>
      </c>
      <c r="BM337" s="20">
        <v>1274599.2166899999</v>
      </c>
      <c r="BN337" s="14" t="s">
        <v>251</v>
      </c>
      <c r="BO337" s="20"/>
      <c r="BP337" s="21">
        <v>38707</v>
      </c>
      <c r="BQ337" s="21">
        <v>47832</v>
      </c>
      <c r="BR337" s="20">
        <v>69679.34</v>
      </c>
      <c r="BS337" s="20">
        <v>33.520000000000003</v>
      </c>
      <c r="BT337" s="20">
        <v>27.99</v>
      </c>
    </row>
    <row r="338" spans="1:72" s="1" customFormat="1" ht="18.2" customHeight="1" x14ac:dyDescent="0.15">
      <c r="A338" s="4">
        <v>336</v>
      </c>
      <c r="B338" s="5" t="s">
        <v>27</v>
      </c>
      <c r="C338" s="5" t="s">
        <v>0</v>
      </c>
      <c r="D338" s="6">
        <v>45413</v>
      </c>
      <c r="E338" s="7" t="s">
        <v>263</v>
      </c>
      <c r="F338" s="8">
        <v>170</v>
      </c>
      <c r="G338" s="8">
        <v>169</v>
      </c>
      <c r="H338" s="9">
        <v>48727.8</v>
      </c>
      <c r="I338" s="9">
        <v>38432.89</v>
      </c>
      <c r="J338" s="9">
        <v>0</v>
      </c>
      <c r="K338" s="9">
        <v>87160.69</v>
      </c>
      <c r="L338" s="9">
        <v>428.11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9">
        <v>87160.69</v>
      </c>
      <c r="T338" s="9">
        <v>103850.13</v>
      </c>
      <c r="U338" s="9">
        <v>413.35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104263.48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0</v>
      </c>
      <c r="AN338" s="9">
        <v>0</v>
      </c>
      <c r="AO338" s="9">
        <v>0</v>
      </c>
      <c r="AP338" s="9">
        <v>0</v>
      </c>
      <c r="AQ338" s="9">
        <v>0</v>
      </c>
      <c r="AR338" s="9">
        <v>0</v>
      </c>
      <c r="AS338" s="9">
        <v>0</v>
      </c>
      <c r="AT338" s="9">
        <v>0</v>
      </c>
      <c r="AU338" s="9">
        <f t="shared" si="5"/>
        <v>0</v>
      </c>
      <c r="AV338" s="9">
        <v>38861</v>
      </c>
      <c r="AW338" s="9">
        <v>104263.48</v>
      </c>
      <c r="AX338" s="10">
        <v>80</v>
      </c>
      <c r="AY338" s="10">
        <v>300</v>
      </c>
      <c r="AZ338" s="9">
        <v>368488</v>
      </c>
      <c r="BA338" s="9">
        <v>91321.62</v>
      </c>
      <c r="BB338" s="11">
        <v>89.99</v>
      </c>
      <c r="BC338" s="11">
        <v>85.889743229478398</v>
      </c>
      <c r="BD338" s="11">
        <v>10.18</v>
      </c>
      <c r="BE338" s="11"/>
      <c r="BF338" s="7" t="s">
        <v>362</v>
      </c>
      <c r="BG338" s="4"/>
      <c r="BH338" s="7" t="s">
        <v>363</v>
      </c>
      <c r="BI338" s="7" t="s">
        <v>364</v>
      </c>
      <c r="BJ338" s="7" t="s">
        <v>548</v>
      </c>
      <c r="BK338" s="7" t="s">
        <v>352</v>
      </c>
      <c r="BL338" s="5" t="s">
        <v>2</v>
      </c>
      <c r="BM338" s="11">
        <v>708703.57039000001</v>
      </c>
      <c r="BN338" s="5" t="s">
        <v>251</v>
      </c>
      <c r="BO338" s="11"/>
      <c r="BP338" s="12">
        <v>38707</v>
      </c>
      <c r="BQ338" s="12">
        <v>47833</v>
      </c>
      <c r="BR338" s="11">
        <v>35090.06</v>
      </c>
      <c r="BS338" s="11">
        <v>19.57</v>
      </c>
      <c r="BT338" s="11">
        <v>29.02</v>
      </c>
    </row>
    <row r="339" spans="1:72" s="1" customFormat="1" ht="18.2" customHeight="1" x14ac:dyDescent="0.15">
      <c r="A339" s="13">
        <v>337</v>
      </c>
      <c r="B339" s="14" t="s">
        <v>27</v>
      </c>
      <c r="C339" s="14" t="s">
        <v>0</v>
      </c>
      <c r="D339" s="15">
        <v>45413</v>
      </c>
      <c r="E339" s="16" t="s">
        <v>615</v>
      </c>
      <c r="F339" s="17">
        <v>0</v>
      </c>
      <c r="G339" s="17">
        <v>0</v>
      </c>
      <c r="H339" s="18">
        <v>48141.94</v>
      </c>
      <c r="I339" s="18">
        <v>0</v>
      </c>
      <c r="J339" s="18">
        <v>0</v>
      </c>
      <c r="K339" s="18">
        <v>48141.94</v>
      </c>
      <c r="L339" s="18">
        <v>441.61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48141.94</v>
      </c>
      <c r="T339" s="18">
        <v>0</v>
      </c>
      <c r="U339" s="18">
        <v>408.4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408.4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0.09</v>
      </c>
      <c r="AJ339" s="18">
        <v>0</v>
      </c>
      <c r="AK339" s="18">
        <v>0</v>
      </c>
      <c r="AL339" s="18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  <c r="AS339" s="18">
        <v>9.1009999999999994E-2</v>
      </c>
      <c r="AT339" s="18">
        <v>0</v>
      </c>
      <c r="AU339" s="18">
        <f t="shared" si="5"/>
        <v>-1.009999999999997E-3</v>
      </c>
      <c r="AV339" s="18">
        <v>441.61</v>
      </c>
      <c r="AW339" s="18">
        <v>408.4</v>
      </c>
      <c r="AX339" s="19">
        <v>80</v>
      </c>
      <c r="AY339" s="19">
        <v>300</v>
      </c>
      <c r="AZ339" s="18">
        <v>392000</v>
      </c>
      <c r="BA339" s="18">
        <v>92250</v>
      </c>
      <c r="BB339" s="20">
        <v>85.51</v>
      </c>
      <c r="BC339" s="20">
        <v>44.624577662872603</v>
      </c>
      <c r="BD339" s="20">
        <v>10.18</v>
      </c>
      <c r="BE339" s="20"/>
      <c r="BF339" s="16" t="s">
        <v>348</v>
      </c>
      <c r="BG339" s="13"/>
      <c r="BH339" s="16" t="s">
        <v>363</v>
      </c>
      <c r="BI339" s="16" t="s">
        <v>364</v>
      </c>
      <c r="BJ339" s="16" t="s">
        <v>548</v>
      </c>
      <c r="BK339" s="16" t="s">
        <v>1</v>
      </c>
      <c r="BL339" s="14" t="s">
        <v>2</v>
      </c>
      <c r="BM339" s="20">
        <v>391442.11414000002</v>
      </c>
      <c r="BN339" s="14" t="s">
        <v>251</v>
      </c>
      <c r="BO339" s="20"/>
      <c r="BP339" s="21">
        <v>38709</v>
      </c>
      <c r="BQ339" s="21">
        <v>47838</v>
      </c>
      <c r="BR339" s="20">
        <v>183.28</v>
      </c>
      <c r="BS339" s="20">
        <v>19.77</v>
      </c>
      <c r="BT339" s="20">
        <v>28.01</v>
      </c>
    </row>
    <row r="340" spans="1:72" s="1" customFormat="1" ht="18.2" customHeight="1" x14ac:dyDescent="0.15">
      <c r="A340" s="4">
        <v>338</v>
      </c>
      <c r="B340" s="5" t="s">
        <v>27</v>
      </c>
      <c r="C340" s="5" t="s">
        <v>0</v>
      </c>
      <c r="D340" s="6">
        <v>45413</v>
      </c>
      <c r="E340" s="7" t="s">
        <v>49</v>
      </c>
      <c r="F340" s="8">
        <v>150</v>
      </c>
      <c r="G340" s="8">
        <v>149</v>
      </c>
      <c r="H340" s="9">
        <v>33930.769999999997</v>
      </c>
      <c r="I340" s="9">
        <v>24361.37</v>
      </c>
      <c r="J340" s="9">
        <v>0</v>
      </c>
      <c r="K340" s="9">
        <v>58292.14</v>
      </c>
      <c r="L340" s="9">
        <v>293.63</v>
      </c>
      <c r="M340" s="9">
        <v>0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58292.14</v>
      </c>
      <c r="T340" s="9">
        <v>64593.8</v>
      </c>
      <c r="U340" s="9">
        <v>299.42</v>
      </c>
      <c r="V340" s="9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64893.22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0</v>
      </c>
      <c r="AJ340" s="9">
        <v>0</v>
      </c>
      <c r="AK340" s="9">
        <v>0</v>
      </c>
      <c r="AL340" s="9">
        <v>0</v>
      </c>
      <c r="AM340" s="9">
        <v>0</v>
      </c>
      <c r="AN340" s="9">
        <v>0</v>
      </c>
      <c r="AO340" s="9">
        <v>0</v>
      </c>
      <c r="AP340" s="9">
        <v>0</v>
      </c>
      <c r="AQ340" s="9">
        <v>0</v>
      </c>
      <c r="AR340" s="9">
        <v>0</v>
      </c>
      <c r="AS340" s="9">
        <v>0</v>
      </c>
      <c r="AT340" s="9">
        <v>0</v>
      </c>
      <c r="AU340" s="9">
        <f t="shared" si="5"/>
        <v>0</v>
      </c>
      <c r="AV340" s="9">
        <v>24655</v>
      </c>
      <c r="AW340" s="9">
        <v>64893.22</v>
      </c>
      <c r="AX340" s="10">
        <v>80</v>
      </c>
      <c r="AY340" s="10">
        <v>300</v>
      </c>
      <c r="AZ340" s="9">
        <v>251950</v>
      </c>
      <c r="BA340" s="9">
        <v>62386.05</v>
      </c>
      <c r="BB340" s="11">
        <v>89.99</v>
      </c>
      <c r="BC340" s="11">
        <v>84.084658006076694</v>
      </c>
      <c r="BD340" s="11">
        <v>10.59</v>
      </c>
      <c r="BE340" s="11"/>
      <c r="BF340" s="7" t="s">
        <v>348</v>
      </c>
      <c r="BG340" s="4"/>
      <c r="BH340" s="7" t="s">
        <v>363</v>
      </c>
      <c r="BI340" s="7" t="s">
        <v>364</v>
      </c>
      <c r="BJ340" s="7" t="s">
        <v>365</v>
      </c>
      <c r="BK340" s="7" t="s">
        <v>352</v>
      </c>
      <c r="BL340" s="5" t="s">
        <v>2</v>
      </c>
      <c r="BM340" s="11">
        <v>473973.39033999998</v>
      </c>
      <c r="BN340" s="5" t="s">
        <v>251</v>
      </c>
      <c r="BO340" s="11"/>
      <c r="BP340" s="12">
        <v>38709</v>
      </c>
      <c r="BQ340" s="12">
        <v>47839</v>
      </c>
      <c r="BR340" s="11">
        <v>23062.83</v>
      </c>
      <c r="BS340" s="11">
        <v>12.98</v>
      </c>
      <c r="BT340" s="11">
        <v>28.98</v>
      </c>
    </row>
    <row r="341" spans="1:72" s="1" customFormat="1" ht="18.2" customHeight="1" x14ac:dyDescent="0.15">
      <c r="A341" s="13">
        <v>339</v>
      </c>
      <c r="B341" s="14" t="s">
        <v>27</v>
      </c>
      <c r="C341" s="14" t="s">
        <v>0</v>
      </c>
      <c r="D341" s="15">
        <v>45413</v>
      </c>
      <c r="E341" s="16" t="s">
        <v>50</v>
      </c>
      <c r="F341" s="17">
        <v>163</v>
      </c>
      <c r="G341" s="17">
        <v>162</v>
      </c>
      <c r="H341" s="18">
        <v>45751.63</v>
      </c>
      <c r="I341" s="18">
        <v>33564.519999999997</v>
      </c>
      <c r="J341" s="18">
        <v>0</v>
      </c>
      <c r="K341" s="18">
        <v>79316.149999999994</v>
      </c>
      <c r="L341" s="18">
        <v>389.2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79316.149999999994</v>
      </c>
      <c r="T341" s="18">
        <v>95679.97</v>
      </c>
      <c r="U341" s="18">
        <v>403.73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96083.7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f t="shared" si="5"/>
        <v>0</v>
      </c>
      <c r="AV341" s="18">
        <v>33953.72</v>
      </c>
      <c r="AW341" s="18">
        <v>96083.7</v>
      </c>
      <c r="AX341" s="19">
        <v>81</v>
      </c>
      <c r="AY341" s="19">
        <v>300</v>
      </c>
      <c r="AZ341" s="18">
        <v>338000</v>
      </c>
      <c r="BA341" s="18">
        <v>83411.87</v>
      </c>
      <c r="BB341" s="20">
        <v>90</v>
      </c>
      <c r="BC341" s="20">
        <v>85.580787242870798</v>
      </c>
      <c r="BD341" s="20">
        <v>10.59</v>
      </c>
      <c r="BE341" s="20"/>
      <c r="BF341" s="16" t="s">
        <v>362</v>
      </c>
      <c r="BG341" s="13"/>
      <c r="BH341" s="16" t="s">
        <v>359</v>
      </c>
      <c r="BI341" s="16" t="s">
        <v>616</v>
      </c>
      <c r="BJ341" s="16" t="s">
        <v>468</v>
      </c>
      <c r="BK341" s="16" t="s">
        <v>352</v>
      </c>
      <c r="BL341" s="14" t="s">
        <v>2</v>
      </c>
      <c r="BM341" s="20">
        <v>644919.61565000005</v>
      </c>
      <c r="BN341" s="14" t="s">
        <v>251</v>
      </c>
      <c r="BO341" s="20"/>
      <c r="BP341" s="21">
        <v>38727</v>
      </c>
      <c r="BQ341" s="21">
        <v>47852</v>
      </c>
      <c r="BR341" s="20">
        <v>36111.94</v>
      </c>
      <c r="BS341" s="20">
        <v>17.36</v>
      </c>
      <c r="BT341" s="20">
        <v>28.88</v>
      </c>
    </row>
    <row r="342" spans="1:72" s="1" customFormat="1" ht="18.2" customHeight="1" x14ac:dyDescent="0.15">
      <c r="A342" s="4">
        <v>340</v>
      </c>
      <c r="B342" s="5" t="s">
        <v>27</v>
      </c>
      <c r="C342" s="5" t="s">
        <v>0</v>
      </c>
      <c r="D342" s="6">
        <v>45413</v>
      </c>
      <c r="E342" s="7" t="s">
        <v>617</v>
      </c>
      <c r="F342" s="8">
        <v>0</v>
      </c>
      <c r="G342" s="8">
        <v>0</v>
      </c>
      <c r="H342" s="9">
        <v>37999.61</v>
      </c>
      <c r="I342" s="9">
        <v>0</v>
      </c>
      <c r="J342" s="9">
        <v>0</v>
      </c>
      <c r="K342" s="9">
        <v>37999.61</v>
      </c>
      <c r="L342" s="9">
        <v>323.24</v>
      </c>
      <c r="M342" s="9">
        <v>0</v>
      </c>
      <c r="N342" s="9">
        <v>0</v>
      </c>
      <c r="O342" s="9">
        <v>0</v>
      </c>
      <c r="P342" s="9">
        <v>323.24</v>
      </c>
      <c r="Q342" s="9">
        <v>0</v>
      </c>
      <c r="R342" s="9">
        <v>0</v>
      </c>
      <c r="S342" s="9">
        <v>37676.370000000003</v>
      </c>
      <c r="T342" s="9">
        <v>0</v>
      </c>
      <c r="U342" s="9">
        <v>335.35</v>
      </c>
      <c r="V342" s="9">
        <v>0</v>
      </c>
      <c r="W342" s="9">
        <v>0</v>
      </c>
      <c r="X342" s="9">
        <v>335.35</v>
      </c>
      <c r="Y342" s="9">
        <v>0</v>
      </c>
      <c r="Z342" s="9">
        <v>0</v>
      </c>
      <c r="AA342" s="9">
        <v>0</v>
      </c>
      <c r="AB342" s="9">
        <v>14.42</v>
      </c>
      <c r="AC342" s="9">
        <v>0</v>
      </c>
      <c r="AD342" s="9">
        <v>0</v>
      </c>
      <c r="AE342" s="9">
        <v>0</v>
      </c>
      <c r="AF342" s="9">
        <v>0</v>
      </c>
      <c r="AG342" s="9">
        <v>0</v>
      </c>
      <c r="AH342" s="9">
        <v>33.65</v>
      </c>
      <c r="AI342" s="9">
        <v>91.03</v>
      </c>
      <c r="AJ342" s="9">
        <v>0</v>
      </c>
      <c r="AK342" s="9">
        <v>0</v>
      </c>
      <c r="AL342" s="9">
        <v>0</v>
      </c>
      <c r="AM342" s="9">
        <v>0</v>
      </c>
      <c r="AN342" s="9">
        <v>0</v>
      </c>
      <c r="AO342" s="9">
        <v>0</v>
      </c>
      <c r="AP342" s="9">
        <v>0</v>
      </c>
      <c r="AQ342" s="9">
        <v>0</v>
      </c>
      <c r="AR342" s="9">
        <v>0</v>
      </c>
      <c r="AS342" s="9">
        <v>7.8711000000000003E-2</v>
      </c>
      <c r="AT342" s="9">
        <v>0</v>
      </c>
      <c r="AU342" s="9">
        <f t="shared" si="5"/>
        <v>797.61128900000006</v>
      </c>
      <c r="AV342" s="9">
        <v>0</v>
      </c>
      <c r="AW342" s="9">
        <v>0</v>
      </c>
      <c r="AX342" s="10">
        <v>81</v>
      </c>
      <c r="AY342" s="10">
        <v>300</v>
      </c>
      <c r="AZ342" s="9">
        <v>310000</v>
      </c>
      <c r="BA342" s="9">
        <v>69280.31</v>
      </c>
      <c r="BB342" s="11">
        <v>82.63</v>
      </c>
      <c r="BC342" s="11">
        <v>44.936266207527098</v>
      </c>
      <c r="BD342" s="11">
        <v>10.59</v>
      </c>
      <c r="BE342" s="11"/>
      <c r="BF342" s="7" t="s">
        <v>348</v>
      </c>
      <c r="BG342" s="4"/>
      <c r="BH342" s="7" t="s">
        <v>349</v>
      </c>
      <c r="BI342" s="7" t="s">
        <v>350</v>
      </c>
      <c r="BJ342" s="7" t="s">
        <v>592</v>
      </c>
      <c r="BK342" s="7" t="s">
        <v>1</v>
      </c>
      <c r="BL342" s="5" t="s">
        <v>2</v>
      </c>
      <c r="BM342" s="11">
        <v>306346.56446999998</v>
      </c>
      <c r="BN342" s="5" t="s">
        <v>251</v>
      </c>
      <c r="BO342" s="11"/>
      <c r="BP342" s="12">
        <v>38737</v>
      </c>
      <c r="BQ342" s="12">
        <v>47862</v>
      </c>
      <c r="BR342" s="11">
        <v>0</v>
      </c>
      <c r="BS342" s="11">
        <v>14.42</v>
      </c>
      <c r="BT342" s="11">
        <v>0</v>
      </c>
    </row>
    <row r="343" spans="1:72" s="1" customFormat="1" ht="18.2" customHeight="1" x14ac:dyDescent="0.15">
      <c r="A343" s="13">
        <v>341</v>
      </c>
      <c r="B343" s="14" t="s">
        <v>27</v>
      </c>
      <c r="C343" s="14" t="s">
        <v>0</v>
      </c>
      <c r="D343" s="15">
        <v>45413</v>
      </c>
      <c r="E343" s="16" t="s">
        <v>240</v>
      </c>
      <c r="F343" s="17">
        <v>35</v>
      </c>
      <c r="G343" s="17">
        <v>35</v>
      </c>
      <c r="H343" s="18">
        <v>0</v>
      </c>
      <c r="I343" s="18">
        <v>25011.06</v>
      </c>
      <c r="J343" s="18">
        <v>0</v>
      </c>
      <c r="K343" s="18">
        <v>25011.06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25011.06</v>
      </c>
      <c r="T343" s="18">
        <v>4100.91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4100.91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f t="shared" si="5"/>
        <v>0</v>
      </c>
      <c r="AV343" s="18">
        <v>25011.06</v>
      </c>
      <c r="AW343" s="18">
        <v>4100.91</v>
      </c>
      <c r="AX343" s="19">
        <v>0</v>
      </c>
      <c r="AY343" s="19">
        <v>300</v>
      </c>
      <c r="AZ343" s="18">
        <v>366900</v>
      </c>
      <c r="BA343" s="18">
        <v>87120</v>
      </c>
      <c r="BB343" s="20">
        <v>88.11</v>
      </c>
      <c r="BC343" s="20">
        <v>25.295276590909101</v>
      </c>
      <c r="BD343" s="20">
        <v>10.59</v>
      </c>
      <c r="BE343" s="20"/>
      <c r="BF343" s="16" t="s">
        <v>348</v>
      </c>
      <c r="BG343" s="13"/>
      <c r="BH343" s="16" t="s">
        <v>349</v>
      </c>
      <c r="BI343" s="16" t="s">
        <v>594</v>
      </c>
      <c r="BJ343" s="16" t="s">
        <v>595</v>
      </c>
      <c r="BK343" s="16" t="s">
        <v>352</v>
      </c>
      <c r="BL343" s="14" t="s">
        <v>2</v>
      </c>
      <c r="BM343" s="20">
        <v>203364.92886000001</v>
      </c>
      <c r="BN343" s="14" t="s">
        <v>251</v>
      </c>
      <c r="BO343" s="20"/>
      <c r="BP343" s="21">
        <v>38737</v>
      </c>
      <c r="BQ343" s="21">
        <v>47862</v>
      </c>
      <c r="BR343" s="20">
        <v>9332.9599999999991</v>
      </c>
      <c r="BS343" s="20">
        <v>0</v>
      </c>
      <c r="BT343" s="20">
        <v>34.909999999999997</v>
      </c>
    </row>
    <row r="344" spans="1:72" s="1" customFormat="1" ht="18.2" customHeight="1" x14ac:dyDescent="0.15">
      <c r="A344" s="4">
        <v>342</v>
      </c>
      <c r="B344" s="5" t="s">
        <v>27</v>
      </c>
      <c r="C344" s="5" t="s">
        <v>0</v>
      </c>
      <c r="D344" s="6">
        <v>45413</v>
      </c>
      <c r="E344" s="7" t="s">
        <v>619</v>
      </c>
      <c r="F344" s="8">
        <v>22</v>
      </c>
      <c r="G344" s="8">
        <v>21</v>
      </c>
      <c r="H344" s="9">
        <v>34743.19</v>
      </c>
      <c r="I344" s="9">
        <v>5881.48</v>
      </c>
      <c r="J344" s="9">
        <v>0</v>
      </c>
      <c r="K344" s="9">
        <v>40624.67</v>
      </c>
      <c r="L344" s="9">
        <v>295.54000000000002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40624.67</v>
      </c>
      <c r="T344" s="9">
        <v>7363.02</v>
      </c>
      <c r="U344" s="9">
        <v>306.58999999999997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7669.61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f t="shared" si="5"/>
        <v>0</v>
      </c>
      <c r="AV344" s="9">
        <v>6177.02</v>
      </c>
      <c r="AW344" s="9">
        <v>7669.61</v>
      </c>
      <c r="AX344" s="10">
        <v>81</v>
      </c>
      <c r="AY344" s="10">
        <v>300</v>
      </c>
      <c r="AZ344" s="9">
        <v>283000</v>
      </c>
      <c r="BA344" s="9">
        <v>63340.86</v>
      </c>
      <c r="BB344" s="11">
        <v>85.85</v>
      </c>
      <c r="BC344" s="11">
        <v>55.061265658533799</v>
      </c>
      <c r="BD344" s="11">
        <v>10.59</v>
      </c>
      <c r="BE344" s="11"/>
      <c r="BF344" s="7" t="s">
        <v>348</v>
      </c>
      <c r="BG344" s="4"/>
      <c r="BH344" s="7" t="s">
        <v>349</v>
      </c>
      <c r="BI344" s="7" t="s">
        <v>350</v>
      </c>
      <c r="BJ344" s="7" t="s">
        <v>620</v>
      </c>
      <c r="BK344" s="7" t="s">
        <v>352</v>
      </c>
      <c r="BL344" s="5" t="s">
        <v>2</v>
      </c>
      <c r="BM344" s="11">
        <v>330319.19176999998</v>
      </c>
      <c r="BN344" s="5" t="s">
        <v>251</v>
      </c>
      <c r="BO344" s="11"/>
      <c r="BP344" s="12">
        <v>38744</v>
      </c>
      <c r="BQ344" s="12">
        <v>47869</v>
      </c>
      <c r="BR344" s="11">
        <v>3699.19</v>
      </c>
      <c r="BS344" s="11">
        <v>13.18</v>
      </c>
      <c r="BT344" s="11">
        <v>28.79</v>
      </c>
    </row>
    <row r="345" spans="1:72" s="1" customFormat="1" ht="18.2" customHeight="1" x14ac:dyDescent="0.15">
      <c r="A345" s="13">
        <v>343</v>
      </c>
      <c r="B345" s="14" t="s">
        <v>27</v>
      </c>
      <c r="C345" s="14" t="s">
        <v>0</v>
      </c>
      <c r="D345" s="15">
        <v>45413</v>
      </c>
      <c r="E345" s="16" t="s">
        <v>18</v>
      </c>
      <c r="F345" s="17">
        <v>156</v>
      </c>
      <c r="G345" s="17">
        <v>155</v>
      </c>
      <c r="H345" s="18">
        <v>86992.91</v>
      </c>
      <c r="I345" s="18">
        <v>64840.54</v>
      </c>
      <c r="J345" s="18">
        <v>0</v>
      </c>
      <c r="K345" s="18">
        <v>151833.45000000001</v>
      </c>
      <c r="L345" s="18">
        <v>751.3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151833.45000000001</v>
      </c>
      <c r="T345" s="18">
        <v>167475.1</v>
      </c>
      <c r="U345" s="18">
        <v>737.94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168213.04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  <c r="AS345" s="18">
        <v>0</v>
      </c>
      <c r="AT345" s="18">
        <v>0</v>
      </c>
      <c r="AU345" s="18">
        <f t="shared" si="5"/>
        <v>0</v>
      </c>
      <c r="AV345" s="18">
        <v>65591.839999999997</v>
      </c>
      <c r="AW345" s="18">
        <v>168213.04</v>
      </c>
      <c r="AX345" s="19">
        <v>81</v>
      </c>
      <c r="AY345" s="19">
        <v>300</v>
      </c>
      <c r="AZ345" s="18">
        <v>658000</v>
      </c>
      <c r="BA345" s="18">
        <v>161623.85999999999</v>
      </c>
      <c r="BB345" s="20">
        <v>90</v>
      </c>
      <c r="BC345" s="20">
        <v>84.548225119731697</v>
      </c>
      <c r="BD345" s="20">
        <v>10.18</v>
      </c>
      <c r="BE345" s="20"/>
      <c r="BF345" s="16" t="s">
        <v>348</v>
      </c>
      <c r="BG345" s="13"/>
      <c r="BH345" s="16" t="s">
        <v>391</v>
      </c>
      <c r="BI345" s="16" t="s">
        <v>392</v>
      </c>
      <c r="BJ345" s="16" t="s">
        <v>618</v>
      </c>
      <c r="BK345" s="16" t="s">
        <v>352</v>
      </c>
      <c r="BL345" s="14" t="s">
        <v>2</v>
      </c>
      <c r="BM345" s="20">
        <v>1234557.78195</v>
      </c>
      <c r="BN345" s="14" t="s">
        <v>251</v>
      </c>
      <c r="BO345" s="20"/>
      <c r="BP345" s="21">
        <v>38748</v>
      </c>
      <c r="BQ345" s="21">
        <v>47873</v>
      </c>
      <c r="BR345" s="20">
        <v>49400.66</v>
      </c>
      <c r="BS345" s="20">
        <v>34.65</v>
      </c>
      <c r="BT345" s="20">
        <v>28.77</v>
      </c>
    </row>
    <row r="346" spans="1:72" s="1" customFormat="1" ht="18.2" customHeight="1" x14ac:dyDescent="0.15">
      <c r="A346" s="4">
        <v>344</v>
      </c>
      <c r="B346" s="5" t="s">
        <v>27</v>
      </c>
      <c r="C346" s="5" t="s">
        <v>0</v>
      </c>
      <c r="D346" s="6">
        <v>45413</v>
      </c>
      <c r="E346" s="7" t="s">
        <v>621</v>
      </c>
      <c r="F346" s="8">
        <v>0</v>
      </c>
      <c r="G346" s="8">
        <v>0</v>
      </c>
      <c r="H346" s="9">
        <v>44762.33</v>
      </c>
      <c r="I346" s="9">
        <v>0</v>
      </c>
      <c r="J346" s="9">
        <v>0</v>
      </c>
      <c r="K346" s="9">
        <v>44762.33</v>
      </c>
      <c r="L346" s="9">
        <v>383.22</v>
      </c>
      <c r="M346" s="9">
        <v>0</v>
      </c>
      <c r="N346" s="9">
        <v>0</v>
      </c>
      <c r="O346" s="9">
        <v>0</v>
      </c>
      <c r="P346" s="9">
        <v>383.22</v>
      </c>
      <c r="Q346" s="9">
        <v>0</v>
      </c>
      <c r="R346" s="9">
        <v>0</v>
      </c>
      <c r="S346" s="9">
        <v>44379.11</v>
      </c>
      <c r="T346" s="9">
        <v>0</v>
      </c>
      <c r="U346" s="9">
        <v>395.03</v>
      </c>
      <c r="V346" s="9">
        <v>0</v>
      </c>
      <c r="W346" s="9">
        <v>0</v>
      </c>
      <c r="X346" s="9">
        <v>395.03</v>
      </c>
      <c r="Y346" s="9">
        <v>0</v>
      </c>
      <c r="Z346" s="9">
        <v>0</v>
      </c>
      <c r="AA346" s="9">
        <v>0</v>
      </c>
      <c r="AB346" s="9">
        <v>17.04</v>
      </c>
      <c r="AC346" s="9">
        <v>0</v>
      </c>
      <c r="AD346" s="9">
        <v>0</v>
      </c>
      <c r="AE346" s="9">
        <v>0</v>
      </c>
      <c r="AF346" s="9">
        <v>0</v>
      </c>
      <c r="AG346" s="9">
        <v>0</v>
      </c>
      <c r="AH346" s="9">
        <v>39.76</v>
      </c>
      <c r="AI346" s="9">
        <v>105.7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0</v>
      </c>
      <c r="AP346" s="9">
        <v>0</v>
      </c>
      <c r="AQ346" s="9">
        <v>6.6000000000000003E-2</v>
      </c>
      <c r="AR346" s="9">
        <v>0</v>
      </c>
      <c r="AS346" s="9">
        <v>0</v>
      </c>
      <c r="AT346" s="9">
        <v>0</v>
      </c>
      <c r="AU346" s="9">
        <f t="shared" si="5"/>
        <v>940.81600000000003</v>
      </c>
      <c r="AV346" s="9">
        <v>0</v>
      </c>
      <c r="AW346" s="9">
        <v>0</v>
      </c>
      <c r="AX346" s="10">
        <v>83</v>
      </c>
      <c r="AY346" s="10">
        <v>300</v>
      </c>
      <c r="AZ346" s="9">
        <v>335000</v>
      </c>
      <c r="BA346" s="9">
        <v>81868.3</v>
      </c>
      <c r="BB346" s="11">
        <v>90</v>
      </c>
      <c r="BC346" s="11">
        <v>48.787136168700201</v>
      </c>
      <c r="BD346" s="11">
        <v>10.59</v>
      </c>
      <c r="BE346" s="11"/>
      <c r="BF346" s="7" t="s">
        <v>348</v>
      </c>
      <c r="BG346" s="4"/>
      <c r="BH346" s="7" t="s">
        <v>349</v>
      </c>
      <c r="BI346" s="7" t="s">
        <v>350</v>
      </c>
      <c r="BJ346" s="7" t="s">
        <v>592</v>
      </c>
      <c r="BK346" s="7" t="s">
        <v>1</v>
      </c>
      <c r="BL346" s="5" t="s">
        <v>2</v>
      </c>
      <c r="BM346" s="11">
        <v>360846.54340999998</v>
      </c>
      <c r="BN346" s="5" t="s">
        <v>251</v>
      </c>
      <c r="BO346" s="11"/>
      <c r="BP346" s="12">
        <v>38751</v>
      </c>
      <c r="BQ346" s="12">
        <v>47876</v>
      </c>
      <c r="BR346" s="11">
        <v>0</v>
      </c>
      <c r="BS346" s="11">
        <v>17.04</v>
      </c>
      <c r="BT346" s="11">
        <v>0</v>
      </c>
    </row>
    <row r="347" spans="1:72" s="1" customFormat="1" ht="18.2" customHeight="1" x14ac:dyDescent="0.15">
      <c r="A347" s="13">
        <v>345</v>
      </c>
      <c r="B347" s="14" t="s">
        <v>27</v>
      </c>
      <c r="C347" s="14" t="s">
        <v>0</v>
      </c>
      <c r="D347" s="15">
        <v>45413</v>
      </c>
      <c r="E347" s="16" t="s">
        <v>256</v>
      </c>
      <c r="F347" s="17">
        <v>57</v>
      </c>
      <c r="G347" s="17">
        <v>56</v>
      </c>
      <c r="H347" s="18">
        <v>44870.05</v>
      </c>
      <c r="I347" s="18">
        <v>17060.45</v>
      </c>
      <c r="J347" s="18">
        <v>0</v>
      </c>
      <c r="K347" s="18">
        <v>61930.5</v>
      </c>
      <c r="L347" s="18">
        <v>382.3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61930.5</v>
      </c>
      <c r="T347" s="18">
        <v>27296.76</v>
      </c>
      <c r="U347" s="18">
        <v>395.95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27692.71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18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  <c r="AS347" s="18">
        <v>0</v>
      </c>
      <c r="AT347" s="18">
        <v>0</v>
      </c>
      <c r="AU347" s="18">
        <f t="shared" si="5"/>
        <v>0</v>
      </c>
      <c r="AV347" s="18">
        <v>17442.75</v>
      </c>
      <c r="AW347" s="18">
        <v>27692.71</v>
      </c>
      <c r="AX347" s="19">
        <v>83</v>
      </c>
      <c r="AY347" s="19">
        <v>300</v>
      </c>
      <c r="AZ347" s="18">
        <v>335000</v>
      </c>
      <c r="BA347" s="18">
        <v>81868.3</v>
      </c>
      <c r="BB347" s="20">
        <v>90</v>
      </c>
      <c r="BC347" s="20">
        <v>68.081846086946996</v>
      </c>
      <c r="BD347" s="20">
        <v>10.59</v>
      </c>
      <c r="BE347" s="20"/>
      <c r="BF347" s="16" t="s">
        <v>362</v>
      </c>
      <c r="BG347" s="13"/>
      <c r="BH347" s="16" t="s">
        <v>349</v>
      </c>
      <c r="BI347" s="16" t="s">
        <v>350</v>
      </c>
      <c r="BJ347" s="16" t="s">
        <v>592</v>
      </c>
      <c r="BK347" s="16" t="s">
        <v>352</v>
      </c>
      <c r="BL347" s="14" t="s">
        <v>2</v>
      </c>
      <c r="BM347" s="20">
        <v>503556.89549999998</v>
      </c>
      <c r="BN347" s="14" t="s">
        <v>251</v>
      </c>
      <c r="BO347" s="20"/>
      <c r="BP347" s="21">
        <v>38751</v>
      </c>
      <c r="BQ347" s="21">
        <v>47876</v>
      </c>
      <c r="BR347" s="20">
        <v>12076.08</v>
      </c>
      <c r="BS347" s="20">
        <v>17.04</v>
      </c>
      <c r="BT347" s="20">
        <v>28.73</v>
      </c>
    </row>
    <row r="348" spans="1:72" s="1" customFormat="1" ht="18.2" customHeight="1" x14ac:dyDescent="0.15">
      <c r="A348" s="4">
        <v>346</v>
      </c>
      <c r="B348" s="5" t="s">
        <v>27</v>
      </c>
      <c r="C348" s="5" t="s">
        <v>0</v>
      </c>
      <c r="D348" s="6">
        <v>45413</v>
      </c>
      <c r="E348" s="7" t="s">
        <v>51</v>
      </c>
      <c r="F348" s="8">
        <v>165</v>
      </c>
      <c r="G348" s="8">
        <v>164</v>
      </c>
      <c r="H348" s="9">
        <v>33761.19</v>
      </c>
      <c r="I348" s="9">
        <v>24481.87</v>
      </c>
      <c r="J348" s="9">
        <v>0</v>
      </c>
      <c r="K348" s="9">
        <v>58243.06</v>
      </c>
      <c r="L348" s="9">
        <v>282.33999999999997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58243.06</v>
      </c>
      <c r="T348" s="9">
        <v>71258.789999999994</v>
      </c>
      <c r="U348" s="9">
        <v>297.92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71556.710000000006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f t="shared" si="5"/>
        <v>0</v>
      </c>
      <c r="AV348" s="9">
        <v>24764.21</v>
      </c>
      <c r="AW348" s="9">
        <v>71556.710000000006</v>
      </c>
      <c r="AX348" s="10">
        <v>82</v>
      </c>
      <c r="AY348" s="10">
        <v>300</v>
      </c>
      <c r="AZ348" s="9">
        <v>249000</v>
      </c>
      <c r="BA348" s="9">
        <v>61039.87</v>
      </c>
      <c r="BB348" s="11">
        <v>89.99</v>
      </c>
      <c r="BC348" s="11">
        <v>85.866712517572495</v>
      </c>
      <c r="BD348" s="11">
        <v>10.59</v>
      </c>
      <c r="BE348" s="11"/>
      <c r="BF348" s="7" t="s">
        <v>348</v>
      </c>
      <c r="BG348" s="4"/>
      <c r="BH348" s="7" t="s">
        <v>363</v>
      </c>
      <c r="BI348" s="7" t="s">
        <v>569</v>
      </c>
      <c r="BJ348" s="7" t="s">
        <v>573</v>
      </c>
      <c r="BK348" s="7" t="s">
        <v>352</v>
      </c>
      <c r="BL348" s="5" t="s">
        <v>2</v>
      </c>
      <c r="BM348" s="11">
        <v>473574.32085999998</v>
      </c>
      <c r="BN348" s="5" t="s">
        <v>251</v>
      </c>
      <c r="BO348" s="11"/>
      <c r="BP348" s="12">
        <v>38758</v>
      </c>
      <c r="BQ348" s="12">
        <v>47883</v>
      </c>
      <c r="BR348" s="11">
        <v>25743.71</v>
      </c>
      <c r="BS348" s="11">
        <v>12.7</v>
      </c>
      <c r="BT348" s="11">
        <v>28.68</v>
      </c>
    </row>
    <row r="349" spans="1:72" s="1" customFormat="1" ht="18.2" customHeight="1" x14ac:dyDescent="0.15">
      <c r="A349" s="13">
        <v>347</v>
      </c>
      <c r="B349" s="14" t="s">
        <v>27</v>
      </c>
      <c r="C349" s="14" t="s">
        <v>0</v>
      </c>
      <c r="D349" s="15">
        <v>45413</v>
      </c>
      <c r="E349" s="16" t="s">
        <v>623</v>
      </c>
      <c r="F349" s="17">
        <v>35</v>
      </c>
      <c r="G349" s="17">
        <v>34</v>
      </c>
      <c r="H349" s="18">
        <v>45212.74</v>
      </c>
      <c r="I349" s="18">
        <v>11338.98</v>
      </c>
      <c r="J349" s="18">
        <v>0</v>
      </c>
      <c r="K349" s="18">
        <v>56551.72</v>
      </c>
      <c r="L349" s="18">
        <v>378.19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56551.72</v>
      </c>
      <c r="T349" s="18">
        <v>15858.95</v>
      </c>
      <c r="U349" s="18">
        <v>398.98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16257.93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18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  <c r="AS349" s="18">
        <v>0</v>
      </c>
      <c r="AT349" s="18">
        <v>0</v>
      </c>
      <c r="AU349" s="18">
        <f t="shared" si="5"/>
        <v>0</v>
      </c>
      <c r="AV349" s="18">
        <v>11717.17</v>
      </c>
      <c r="AW349" s="18">
        <v>16257.93</v>
      </c>
      <c r="AX349" s="19">
        <v>82</v>
      </c>
      <c r="AY349" s="19">
        <v>300</v>
      </c>
      <c r="AZ349" s="18">
        <v>335000</v>
      </c>
      <c r="BA349" s="18">
        <v>81754.2</v>
      </c>
      <c r="BB349" s="20">
        <v>90</v>
      </c>
      <c r="BC349" s="20">
        <v>62.2555758603228</v>
      </c>
      <c r="BD349" s="20">
        <v>10.59</v>
      </c>
      <c r="BE349" s="20"/>
      <c r="BF349" s="16" t="s">
        <v>362</v>
      </c>
      <c r="BG349" s="13"/>
      <c r="BH349" s="16" t="s">
        <v>349</v>
      </c>
      <c r="BI349" s="16" t="s">
        <v>350</v>
      </c>
      <c r="BJ349" s="16" t="s">
        <v>592</v>
      </c>
      <c r="BK349" s="16" t="s">
        <v>352</v>
      </c>
      <c r="BL349" s="14" t="s">
        <v>2</v>
      </c>
      <c r="BM349" s="20">
        <v>459822.03532000002</v>
      </c>
      <c r="BN349" s="14" t="s">
        <v>251</v>
      </c>
      <c r="BO349" s="20"/>
      <c r="BP349" s="21">
        <v>38758</v>
      </c>
      <c r="BQ349" s="21">
        <v>47883</v>
      </c>
      <c r="BR349" s="20">
        <v>7311.93</v>
      </c>
      <c r="BS349" s="20">
        <v>17.010000000000002</v>
      </c>
      <c r="BT349" s="20">
        <v>28.69</v>
      </c>
    </row>
    <row r="350" spans="1:72" s="1" customFormat="1" ht="18.2" customHeight="1" x14ac:dyDescent="0.15">
      <c r="A350" s="4">
        <v>348</v>
      </c>
      <c r="B350" s="5" t="s">
        <v>27</v>
      </c>
      <c r="C350" s="5" t="s">
        <v>0</v>
      </c>
      <c r="D350" s="6">
        <v>45413</v>
      </c>
      <c r="E350" s="7" t="s">
        <v>624</v>
      </c>
      <c r="F350" s="8">
        <v>36</v>
      </c>
      <c r="G350" s="8">
        <v>35</v>
      </c>
      <c r="H350" s="9">
        <v>33756.79</v>
      </c>
      <c r="I350" s="9">
        <v>8938.9599999999991</v>
      </c>
      <c r="J350" s="9">
        <v>0</v>
      </c>
      <c r="K350" s="9">
        <v>42695.75</v>
      </c>
      <c r="L350" s="9">
        <v>293.18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42695.75</v>
      </c>
      <c r="T350" s="9">
        <v>11894.74</v>
      </c>
      <c r="U350" s="9">
        <v>297.88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12192.62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f t="shared" si="5"/>
        <v>0</v>
      </c>
      <c r="AV350" s="9">
        <v>9232.14</v>
      </c>
      <c r="AW350" s="9">
        <v>12192.62</v>
      </c>
      <c r="AX350" s="10">
        <v>81</v>
      </c>
      <c r="AY350" s="10">
        <v>300</v>
      </c>
      <c r="AZ350" s="9">
        <v>262000</v>
      </c>
      <c r="BA350" s="9">
        <v>62176.39</v>
      </c>
      <c r="BB350" s="11">
        <v>89.99</v>
      </c>
      <c r="BC350" s="11">
        <v>61.795008402707197</v>
      </c>
      <c r="BD350" s="11">
        <v>10.59</v>
      </c>
      <c r="BE350" s="11"/>
      <c r="BF350" s="7" t="s">
        <v>348</v>
      </c>
      <c r="BG350" s="4"/>
      <c r="BH350" s="7" t="s">
        <v>363</v>
      </c>
      <c r="BI350" s="7" t="s">
        <v>364</v>
      </c>
      <c r="BJ350" s="7" t="s">
        <v>365</v>
      </c>
      <c r="BK350" s="7" t="s">
        <v>352</v>
      </c>
      <c r="BL350" s="5" t="s">
        <v>2</v>
      </c>
      <c r="BM350" s="11">
        <v>347159.14325000002</v>
      </c>
      <c r="BN350" s="5" t="s">
        <v>251</v>
      </c>
      <c r="BO350" s="11"/>
      <c r="BP350" s="12">
        <v>38727</v>
      </c>
      <c r="BQ350" s="12">
        <v>47852</v>
      </c>
      <c r="BR350" s="11">
        <v>5971</v>
      </c>
      <c r="BS350" s="11">
        <v>12.94</v>
      </c>
      <c r="BT350" s="11">
        <v>28.88</v>
      </c>
    </row>
    <row r="351" spans="1:72" s="1" customFormat="1" ht="18.2" customHeight="1" x14ac:dyDescent="0.15">
      <c r="A351" s="13">
        <v>349</v>
      </c>
      <c r="B351" s="14" t="s">
        <v>27</v>
      </c>
      <c r="C351" s="14" t="s">
        <v>0</v>
      </c>
      <c r="D351" s="15">
        <v>45413</v>
      </c>
      <c r="E351" s="16" t="s">
        <v>53</v>
      </c>
      <c r="F351" s="17">
        <v>142</v>
      </c>
      <c r="G351" s="17">
        <v>141</v>
      </c>
      <c r="H351" s="18">
        <v>35463.06</v>
      </c>
      <c r="I351" s="18">
        <v>24364.41</v>
      </c>
      <c r="J351" s="18">
        <v>0</v>
      </c>
      <c r="K351" s="18">
        <v>59827.47</v>
      </c>
      <c r="L351" s="18">
        <v>301.7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59827.47</v>
      </c>
      <c r="T351" s="18">
        <v>62912.07</v>
      </c>
      <c r="U351" s="18">
        <v>312.94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63225.01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  <c r="AS351" s="18">
        <v>0</v>
      </c>
      <c r="AT351" s="18">
        <v>0</v>
      </c>
      <c r="AU351" s="18">
        <f t="shared" si="5"/>
        <v>0</v>
      </c>
      <c r="AV351" s="18">
        <v>24666.11</v>
      </c>
      <c r="AW351" s="18">
        <v>63225.01</v>
      </c>
      <c r="AX351" s="19">
        <v>81</v>
      </c>
      <c r="AY351" s="19">
        <v>300</v>
      </c>
      <c r="AZ351" s="18">
        <v>262000</v>
      </c>
      <c r="BA351" s="18">
        <v>64656.54</v>
      </c>
      <c r="BB351" s="20">
        <v>90</v>
      </c>
      <c r="BC351" s="20">
        <v>83.278076742120803</v>
      </c>
      <c r="BD351" s="20">
        <v>10.59</v>
      </c>
      <c r="BE351" s="20"/>
      <c r="BF351" s="16" t="s">
        <v>362</v>
      </c>
      <c r="BG351" s="13"/>
      <c r="BH351" s="16" t="s">
        <v>363</v>
      </c>
      <c r="BI351" s="16" t="s">
        <v>364</v>
      </c>
      <c r="BJ351" s="16" t="s">
        <v>365</v>
      </c>
      <c r="BK351" s="16" t="s">
        <v>352</v>
      </c>
      <c r="BL351" s="14" t="s">
        <v>2</v>
      </c>
      <c r="BM351" s="20">
        <v>486457.15857000003</v>
      </c>
      <c r="BN351" s="14" t="s">
        <v>251</v>
      </c>
      <c r="BO351" s="20"/>
      <c r="BP351" s="21">
        <v>38727</v>
      </c>
      <c r="BQ351" s="21">
        <v>47852</v>
      </c>
      <c r="BR351" s="20">
        <v>22080.18</v>
      </c>
      <c r="BS351" s="20">
        <v>13.46</v>
      </c>
      <c r="BT351" s="20">
        <v>28.87</v>
      </c>
    </row>
    <row r="352" spans="1:72" s="1" customFormat="1" ht="18.2" customHeight="1" x14ac:dyDescent="0.15">
      <c r="A352" s="4">
        <v>350</v>
      </c>
      <c r="B352" s="5" t="s">
        <v>27</v>
      </c>
      <c r="C352" s="5" t="s">
        <v>0</v>
      </c>
      <c r="D352" s="6">
        <v>45413</v>
      </c>
      <c r="E352" s="7" t="s">
        <v>9</v>
      </c>
      <c r="F352" s="8">
        <v>144</v>
      </c>
      <c r="G352" s="8">
        <v>143</v>
      </c>
      <c r="H352" s="9">
        <v>47785.9</v>
      </c>
      <c r="I352" s="9">
        <v>34226.17</v>
      </c>
      <c r="J352" s="9">
        <v>0</v>
      </c>
      <c r="K352" s="9">
        <v>82012.070000000007</v>
      </c>
      <c r="L352" s="9">
        <v>412.67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82012.070000000007</v>
      </c>
      <c r="T352" s="9">
        <v>83202.740000000005</v>
      </c>
      <c r="U352" s="9">
        <v>405.36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83608.100000000006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0</v>
      </c>
      <c r="AL352" s="9">
        <v>0</v>
      </c>
      <c r="AM352" s="9">
        <v>0</v>
      </c>
      <c r="AN352" s="9">
        <v>0</v>
      </c>
      <c r="AO352" s="9">
        <v>0</v>
      </c>
      <c r="AP352" s="9">
        <v>0</v>
      </c>
      <c r="AQ352" s="9">
        <v>0</v>
      </c>
      <c r="AR352" s="9">
        <v>0</v>
      </c>
      <c r="AS352" s="9">
        <v>0</v>
      </c>
      <c r="AT352" s="9">
        <v>0</v>
      </c>
      <c r="AU352" s="9">
        <f t="shared" si="5"/>
        <v>0</v>
      </c>
      <c r="AV352" s="9">
        <v>34638.839999999997</v>
      </c>
      <c r="AW352" s="9">
        <v>83608.100000000006</v>
      </c>
      <c r="AX352" s="10">
        <v>81</v>
      </c>
      <c r="AY352" s="10">
        <v>300</v>
      </c>
      <c r="AZ352" s="9">
        <v>371600</v>
      </c>
      <c r="BA352" s="9">
        <v>88779.19</v>
      </c>
      <c r="BB352" s="11">
        <v>89.99</v>
      </c>
      <c r="BC352" s="11">
        <v>83.130587013690899</v>
      </c>
      <c r="BD352" s="11">
        <v>10.18</v>
      </c>
      <c r="BE352" s="11"/>
      <c r="BF352" s="7" t="s">
        <v>362</v>
      </c>
      <c r="BG352" s="4"/>
      <c r="BH352" s="7" t="s">
        <v>442</v>
      </c>
      <c r="BI352" s="7" t="s">
        <v>625</v>
      </c>
      <c r="BJ352" s="7" t="s">
        <v>447</v>
      </c>
      <c r="BK352" s="7" t="s">
        <v>352</v>
      </c>
      <c r="BL352" s="5" t="s">
        <v>2</v>
      </c>
      <c r="BM352" s="11">
        <v>666840.14116999996</v>
      </c>
      <c r="BN352" s="5" t="s">
        <v>251</v>
      </c>
      <c r="BO352" s="11"/>
      <c r="BP352" s="12">
        <v>38730</v>
      </c>
      <c r="BQ352" s="12">
        <v>47855</v>
      </c>
      <c r="BR352" s="11">
        <v>27967.18</v>
      </c>
      <c r="BS352" s="11">
        <v>19.03</v>
      </c>
      <c r="BT352" s="11">
        <v>28.87</v>
      </c>
    </row>
    <row r="353" spans="1:72" s="1" customFormat="1" ht="18.2" customHeight="1" x14ac:dyDescent="0.15">
      <c r="A353" s="13">
        <v>351</v>
      </c>
      <c r="B353" s="14" t="s">
        <v>27</v>
      </c>
      <c r="C353" s="14" t="s">
        <v>0</v>
      </c>
      <c r="D353" s="15">
        <v>45413</v>
      </c>
      <c r="E353" s="16" t="s">
        <v>54</v>
      </c>
      <c r="F353" s="17">
        <v>188</v>
      </c>
      <c r="G353" s="17">
        <v>187</v>
      </c>
      <c r="H353" s="18">
        <v>39591.99</v>
      </c>
      <c r="I353" s="18">
        <v>30312.94</v>
      </c>
      <c r="J353" s="18">
        <v>0</v>
      </c>
      <c r="K353" s="18">
        <v>69904.929999999993</v>
      </c>
      <c r="L353" s="18">
        <v>331.01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69904.929999999993</v>
      </c>
      <c r="T353" s="18">
        <v>97597.74</v>
      </c>
      <c r="U353" s="18">
        <v>349.38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97947.12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18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  <c r="AS353" s="18">
        <v>0</v>
      </c>
      <c r="AT353" s="18">
        <v>0</v>
      </c>
      <c r="AU353" s="18">
        <f t="shared" si="5"/>
        <v>0</v>
      </c>
      <c r="AV353" s="18">
        <v>30643.95</v>
      </c>
      <c r="AW353" s="18">
        <v>97947.12</v>
      </c>
      <c r="AX353" s="19">
        <v>82</v>
      </c>
      <c r="AY353" s="19">
        <v>300</v>
      </c>
      <c r="AZ353" s="18">
        <v>301200</v>
      </c>
      <c r="BA353" s="18">
        <v>71573.66</v>
      </c>
      <c r="BB353" s="20">
        <v>87.31</v>
      </c>
      <c r="BC353" s="20">
        <v>85.274379405775804</v>
      </c>
      <c r="BD353" s="20">
        <v>10.59</v>
      </c>
      <c r="BE353" s="20"/>
      <c r="BF353" s="16" t="s">
        <v>362</v>
      </c>
      <c r="BG353" s="13"/>
      <c r="BH353" s="16" t="s">
        <v>363</v>
      </c>
      <c r="BI353" s="16" t="s">
        <v>364</v>
      </c>
      <c r="BJ353" s="16" t="s">
        <v>366</v>
      </c>
      <c r="BK353" s="16" t="s">
        <v>352</v>
      </c>
      <c r="BL353" s="14" t="s">
        <v>2</v>
      </c>
      <c r="BM353" s="20">
        <v>568396.98583000002</v>
      </c>
      <c r="BN353" s="14" t="s">
        <v>251</v>
      </c>
      <c r="BO353" s="20"/>
      <c r="BP353" s="21">
        <v>38765</v>
      </c>
      <c r="BQ353" s="21">
        <v>47890</v>
      </c>
      <c r="BR353" s="20">
        <v>33080.620000000003</v>
      </c>
      <c r="BS353" s="20">
        <v>14.9</v>
      </c>
      <c r="BT353" s="20">
        <v>28.66</v>
      </c>
    </row>
    <row r="354" spans="1:72" s="1" customFormat="1" ht="18.2" customHeight="1" x14ac:dyDescent="0.15">
      <c r="A354" s="4">
        <v>352</v>
      </c>
      <c r="B354" s="5" t="s">
        <v>27</v>
      </c>
      <c r="C354" s="5" t="s">
        <v>0</v>
      </c>
      <c r="D354" s="6">
        <v>45413</v>
      </c>
      <c r="E354" s="7" t="s">
        <v>931</v>
      </c>
      <c r="F354" s="8">
        <v>172</v>
      </c>
      <c r="G354" s="8">
        <v>171</v>
      </c>
      <c r="H354" s="9">
        <v>52252.800000000003</v>
      </c>
      <c r="I354" s="9">
        <v>40066.08281</v>
      </c>
      <c r="J354" s="9">
        <v>0</v>
      </c>
      <c r="K354" s="9">
        <v>92318.882809999996</v>
      </c>
      <c r="L354" s="9">
        <v>443.65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92318.882809999996</v>
      </c>
      <c r="T354" s="9">
        <v>112063.93</v>
      </c>
      <c r="U354" s="9">
        <v>443.28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112507.21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f t="shared" si="5"/>
        <v>0</v>
      </c>
      <c r="AV354" s="9">
        <v>40509.732810000001</v>
      </c>
      <c r="AW354" s="9">
        <v>112507.21</v>
      </c>
      <c r="AX354" s="10">
        <v>82</v>
      </c>
      <c r="AY354" s="10">
        <v>300</v>
      </c>
      <c r="AZ354" s="9">
        <v>393000</v>
      </c>
      <c r="BA354" s="9">
        <v>96257.05</v>
      </c>
      <c r="BB354" s="11">
        <v>90</v>
      </c>
      <c r="BC354" s="11">
        <v>86.317827659376604</v>
      </c>
      <c r="BD354" s="11">
        <v>10.18</v>
      </c>
      <c r="BE354" s="11"/>
      <c r="BF354" s="7" t="s">
        <v>362</v>
      </c>
      <c r="BG354" s="4"/>
      <c r="BH354" s="7" t="s">
        <v>363</v>
      </c>
      <c r="BI354" s="7" t="s">
        <v>364</v>
      </c>
      <c r="BJ354" s="7" t="s">
        <v>548</v>
      </c>
      <c r="BK354" s="7" t="s">
        <v>352</v>
      </c>
      <c r="BL354" s="5" t="s">
        <v>2</v>
      </c>
      <c r="BM354" s="11">
        <v>750644.83612810995</v>
      </c>
      <c r="BN354" s="5" t="s">
        <v>251</v>
      </c>
      <c r="BO354" s="11"/>
      <c r="BP354" s="12">
        <v>38765</v>
      </c>
      <c r="BQ354" s="12">
        <v>47890</v>
      </c>
      <c r="BR354" s="11">
        <v>36704.720000000001</v>
      </c>
      <c r="BS354" s="11">
        <v>20.63</v>
      </c>
      <c r="BT354" s="11">
        <v>43.63</v>
      </c>
    </row>
    <row r="355" spans="1:72" s="1" customFormat="1" ht="18.2" customHeight="1" x14ac:dyDescent="0.15">
      <c r="A355" s="13">
        <v>353</v>
      </c>
      <c r="B355" s="14" t="s">
        <v>27</v>
      </c>
      <c r="C355" s="14" t="s">
        <v>0</v>
      </c>
      <c r="D355" s="15">
        <v>45413</v>
      </c>
      <c r="E355" s="16" t="s">
        <v>783</v>
      </c>
      <c r="F355" s="17">
        <v>108</v>
      </c>
      <c r="G355" s="17">
        <v>108</v>
      </c>
      <c r="H355" s="18">
        <v>0</v>
      </c>
      <c r="I355" s="18">
        <v>60264.5</v>
      </c>
      <c r="J355" s="18">
        <v>0</v>
      </c>
      <c r="K355" s="18">
        <v>60264.5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60264.5</v>
      </c>
      <c r="T355" s="18">
        <v>33499.370000000003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33499.370000000003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18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  <c r="AS355" s="18">
        <v>0</v>
      </c>
      <c r="AT355" s="18">
        <v>0</v>
      </c>
      <c r="AU355" s="18">
        <f t="shared" si="5"/>
        <v>0</v>
      </c>
      <c r="AV355" s="18">
        <v>60264.5</v>
      </c>
      <c r="AW355" s="18">
        <v>33499.370000000003</v>
      </c>
      <c r="AX355" s="19">
        <v>0</v>
      </c>
      <c r="AY355" s="19">
        <v>180</v>
      </c>
      <c r="AZ355" s="18">
        <v>330000</v>
      </c>
      <c r="BA355" s="18">
        <v>77683.28</v>
      </c>
      <c r="BB355" s="20">
        <v>86.49</v>
      </c>
      <c r="BC355" s="20">
        <v>67.096505258274405</v>
      </c>
      <c r="BD355" s="20">
        <v>10.59</v>
      </c>
      <c r="BE355" s="20"/>
      <c r="BF355" s="16" t="s">
        <v>362</v>
      </c>
      <c r="BG355" s="13"/>
      <c r="BH355" s="16" t="s">
        <v>363</v>
      </c>
      <c r="BI355" s="16" t="s">
        <v>569</v>
      </c>
      <c r="BJ355" s="16" t="s">
        <v>573</v>
      </c>
      <c r="BK355" s="16" t="s">
        <v>352</v>
      </c>
      <c r="BL355" s="14" t="s">
        <v>2</v>
      </c>
      <c r="BM355" s="20">
        <v>490010.6495</v>
      </c>
      <c r="BN355" s="14" t="s">
        <v>251</v>
      </c>
      <c r="BO355" s="20"/>
      <c r="BP355" s="21">
        <v>38765</v>
      </c>
      <c r="BQ355" s="21">
        <v>44240</v>
      </c>
      <c r="BR355" s="20">
        <v>21238.45</v>
      </c>
      <c r="BS355" s="20">
        <v>0</v>
      </c>
      <c r="BT355" s="20">
        <v>55.87</v>
      </c>
    </row>
    <row r="356" spans="1:72" s="1" customFormat="1" ht="18.2" customHeight="1" x14ac:dyDescent="0.15">
      <c r="A356" s="4">
        <v>354</v>
      </c>
      <c r="B356" s="5" t="s">
        <v>27</v>
      </c>
      <c r="C356" s="5" t="s">
        <v>0</v>
      </c>
      <c r="D356" s="6">
        <v>45413</v>
      </c>
      <c r="E356" s="7" t="s">
        <v>56</v>
      </c>
      <c r="F356" s="8">
        <v>204</v>
      </c>
      <c r="G356" s="8">
        <v>203</v>
      </c>
      <c r="H356" s="9">
        <v>86989.78</v>
      </c>
      <c r="I356" s="9">
        <v>71515.91</v>
      </c>
      <c r="J356" s="9">
        <v>0</v>
      </c>
      <c r="K356" s="9">
        <v>158505.69</v>
      </c>
      <c r="L356" s="9">
        <v>738.62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158505.69</v>
      </c>
      <c r="T356" s="9">
        <v>229690.51</v>
      </c>
      <c r="U356" s="9">
        <v>737.91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230428.42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f t="shared" si="5"/>
        <v>0</v>
      </c>
      <c r="AV356" s="9">
        <v>72254.53</v>
      </c>
      <c r="AW356" s="9">
        <v>230428.42</v>
      </c>
      <c r="AX356" s="10">
        <v>82</v>
      </c>
      <c r="AY356" s="10">
        <v>300</v>
      </c>
      <c r="AZ356" s="9">
        <v>655000</v>
      </c>
      <c r="BA356" s="9">
        <v>160244.65</v>
      </c>
      <c r="BB356" s="11">
        <v>90</v>
      </c>
      <c r="BC356" s="11">
        <v>89.023328391930704</v>
      </c>
      <c r="BD356" s="11">
        <v>10.18</v>
      </c>
      <c r="BE356" s="11"/>
      <c r="BF356" s="7" t="s">
        <v>362</v>
      </c>
      <c r="BG356" s="4"/>
      <c r="BH356" s="7" t="s">
        <v>391</v>
      </c>
      <c r="BI356" s="7" t="s">
        <v>392</v>
      </c>
      <c r="BJ356" s="7" t="s">
        <v>605</v>
      </c>
      <c r="BK356" s="7" t="s">
        <v>352</v>
      </c>
      <c r="BL356" s="5" t="s">
        <v>2</v>
      </c>
      <c r="BM356" s="11">
        <v>1288809.7653900001</v>
      </c>
      <c r="BN356" s="5" t="s">
        <v>251</v>
      </c>
      <c r="BO356" s="11"/>
      <c r="BP356" s="12">
        <v>38776</v>
      </c>
      <c r="BQ356" s="12">
        <v>47901</v>
      </c>
      <c r="BR356" s="11">
        <v>72386.3</v>
      </c>
      <c r="BS356" s="11">
        <v>34.35</v>
      </c>
      <c r="BT356" s="11">
        <v>28.64</v>
      </c>
    </row>
    <row r="357" spans="1:72" s="1" customFormat="1" ht="18.2" customHeight="1" x14ac:dyDescent="0.15">
      <c r="A357" s="13">
        <v>355</v>
      </c>
      <c r="B357" s="14" t="s">
        <v>27</v>
      </c>
      <c r="C357" s="14" t="s">
        <v>0</v>
      </c>
      <c r="D357" s="15">
        <v>45413</v>
      </c>
      <c r="E357" s="16" t="s">
        <v>55</v>
      </c>
      <c r="F357" s="17">
        <v>176</v>
      </c>
      <c r="G357" s="17">
        <v>175</v>
      </c>
      <c r="H357" s="18">
        <v>109149.64</v>
      </c>
      <c r="I357" s="18">
        <v>79990.179999999993</v>
      </c>
      <c r="J357" s="18">
        <v>0</v>
      </c>
      <c r="K357" s="18">
        <v>189139.82</v>
      </c>
      <c r="L357" s="18">
        <v>897.15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189139.82</v>
      </c>
      <c r="T357" s="18">
        <v>247420.7</v>
      </c>
      <c r="U357" s="18">
        <v>963.18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248383.88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18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  <c r="AS357" s="18">
        <v>0</v>
      </c>
      <c r="AT357" s="18">
        <v>0</v>
      </c>
      <c r="AU357" s="18">
        <f t="shared" si="5"/>
        <v>0</v>
      </c>
      <c r="AV357" s="18">
        <v>80887.33</v>
      </c>
      <c r="AW357" s="18">
        <v>248383.88</v>
      </c>
      <c r="AX357" s="19">
        <v>84</v>
      </c>
      <c r="AY357" s="19">
        <v>300</v>
      </c>
      <c r="AZ357" s="18">
        <v>810000</v>
      </c>
      <c r="BA357" s="18">
        <v>195697.54</v>
      </c>
      <c r="BB357" s="20">
        <v>90</v>
      </c>
      <c r="BC357" s="20">
        <v>86.984148088933594</v>
      </c>
      <c r="BD357" s="20">
        <v>10.59</v>
      </c>
      <c r="BE357" s="20"/>
      <c r="BF357" s="16" t="s">
        <v>348</v>
      </c>
      <c r="BG357" s="13"/>
      <c r="BH357" s="16" t="s">
        <v>391</v>
      </c>
      <c r="BI357" s="16" t="s">
        <v>392</v>
      </c>
      <c r="BJ357" s="16" t="s">
        <v>626</v>
      </c>
      <c r="BK357" s="16" t="s">
        <v>352</v>
      </c>
      <c r="BL357" s="14" t="s">
        <v>2</v>
      </c>
      <c r="BM357" s="20">
        <v>1537895.8764200001</v>
      </c>
      <c r="BN357" s="14" t="s">
        <v>251</v>
      </c>
      <c r="BO357" s="20"/>
      <c r="BP357" s="21">
        <v>38778</v>
      </c>
      <c r="BQ357" s="21">
        <v>47903</v>
      </c>
      <c r="BR357" s="20">
        <v>67089.679999999993</v>
      </c>
      <c r="BS357" s="20">
        <v>40.72</v>
      </c>
      <c r="BT357" s="20">
        <v>28.62</v>
      </c>
    </row>
    <row r="358" spans="1:72" s="1" customFormat="1" ht="18.2" customHeight="1" x14ac:dyDescent="0.15">
      <c r="A358" s="4">
        <v>356</v>
      </c>
      <c r="B358" s="5" t="s">
        <v>27</v>
      </c>
      <c r="C358" s="5" t="s">
        <v>0</v>
      </c>
      <c r="D358" s="6">
        <v>45413</v>
      </c>
      <c r="E358" s="7" t="s">
        <v>932</v>
      </c>
      <c r="F358" s="8">
        <v>181</v>
      </c>
      <c r="G358" s="8">
        <v>180</v>
      </c>
      <c r="H358" s="9">
        <v>50820.1</v>
      </c>
      <c r="I358" s="9">
        <v>46182.648670000002</v>
      </c>
      <c r="J358" s="9">
        <v>0</v>
      </c>
      <c r="K358" s="9">
        <v>97002.748670000001</v>
      </c>
      <c r="L358" s="9">
        <v>538.51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97002.748670000001</v>
      </c>
      <c r="T358" s="9">
        <v>123890.38</v>
      </c>
      <c r="U358" s="9">
        <v>401.12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124291.5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f t="shared" si="5"/>
        <v>0</v>
      </c>
      <c r="AV358" s="9">
        <v>46721.158669999997</v>
      </c>
      <c r="AW358" s="9">
        <v>124291.5</v>
      </c>
      <c r="AX358" s="10">
        <v>83</v>
      </c>
      <c r="AY358" s="10">
        <v>300</v>
      </c>
      <c r="AZ358" s="9">
        <v>433000</v>
      </c>
      <c r="BA358" s="9">
        <v>101976</v>
      </c>
      <c r="BB358" s="11">
        <v>86.68</v>
      </c>
      <c r="BC358" s="11">
        <v>82.452716861963594</v>
      </c>
      <c r="BD358" s="11">
        <v>10.18</v>
      </c>
      <c r="BE358" s="11"/>
      <c r="BF358" s="7" t="s">
        <v>348</v>
      </c>
      <c r="BG358" s="4"/>
      <c r="BH358" s="7" t="s">
        <v>436</v>
      </c>
      <c r="BI358" s="7" t="s">
        <v>578</v>
      </c>
      <c r="BJ358" s="7" t="s">
        <v>933</v>
      </c>
      <c r="BK358" s="7" t="s">
        <v>352</v>
      </c>
      <c r="BL358" s="5" t="s">
        <v>2</v>
      </c>
      <c r="BM358" s="11">
        <v>788729.34943576995</v>
      </c>
      <c r="BN358" s="5" t="s">
        <v>251</v>
      </c>
      <c r="BO358" s="11"/>
      <c r="BP358" s="12">
        <v>38786</v>
      </c>
      <c r="BQ358" s="12">
        <v>47911</v>
      </c>
      <c r="BR358" s="11">
        <v>43696.66</v>
      </c>
      <c r="BS358" s="11">
        <v>21.86</v>
      </c>
      <c r="BT358" s="11">
        <v>46.97</v>
      </c>
    </row>
    <row r="359" spans="1:72" s="1" customFormat="1" ht="18.2" customHeight="1" x14ac:dyDescent="0.15">
      <c r="A359" s="13">
        <v>357</v>
      </c>
      <c r="B359" s="14" t="s">
        <v>27</v>
      </c>
      <c r="C359" s="14" t="s">
        <v>0</v>
      </c>
      <c r="D359" s="15">
        <v>45413</v>
      </c>
      <c r="E359" s="16" t="s">
        <v>629</v>
      </c>
      <c r="F359" s="17">
        <v>0</v>
      </c>
      <c r="G359" s="17">
        <v>0</v>
      </c>
      <c r="H359" s="18">
        <v>38279.24</v>
      </c>
      <c r="I359" s="18">
        <v>357.97</v>
      </c>
      <c r="J359" s="18">
        <v>0</v>
      </c>
      <c r="K359" s="18">
        <v>38637.21</v>
      </c>
      <c r="L359" s="18">
        <v>361.13</v>
      </c>
      <c r="M359" s="18">
        <v>0</v>
      </c>
      <c r="N359" s="18">
        <v>0</v>
      </c>
      <c r="O359" s="18">
        <v>357.97</v>
      </c>
      <c r="P359" s="18">
        <v>0</v>
      </c>
      <c r="Q359" s="18">
        <v>0</v>
      </c>
      <c r="R359" s="18">
        <v>0</v>
      </c>
      <c r="S359" s="18">
        <v>38279.24</v>
      </c>
      <c r="T359" s="18">
        <v>340.97</v>
      </c>
      <c r="U359" s="18">
        <v>337.81</v>
      </c>
      <c r="V359" s="18">
        <v>0</v>
      </c>
      <c r="W359" s="18">
        <v>340.97</v>
      </c>
      <c r="X359" s="18">
        <v>0</v>
      </c>
      <c r="Y359" s="18">
        <v>0</v>
      </c>
      <c r="Z359" s="18">
        <v>0</v>
      </c>
      <c r="AA359" s="18">
        <v>337.81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0.26</v>
      </c>
      <c r="AJ359" s="18">
        <v>15.3</v>
      </c>
      <c r="AK359" s="18">
        <v>0</v>
      </c>
      <c r="AL359" s="18">
        <v>0</v>
      </c>
      <c r="AM359" s="18">
        <v>0</v>
      </c>
      <c r="AN359" s="18">
        <v>0</v>
      </c>
      <c r="AO359" s="18">
        <v>35.71</v>
      </c>
      <c r="AP359" s="18">
        <v>95.43</v>
      </c>
      <c r="AQ359" s="18">
        <v>1E-3</v>
      </c>
      <c r="AR359" s="18">
        <v>0</v>
      </c>
      <c r="AS359" s="18">
        <v>0</v>
      </c>
      <c r="AT359" s="18">
        <v>0</v>
      </c>
      <c r="AU359" s="18">
        <f t="shared" si="5"/>
        <v>845.64100000000008</v>
      </c>
      <c r="AV359" s="18">
        <v>361.13</v>
      </c>
      <c r="AW359" s="18">
        <v>337.81</v>
      </c>
      <c r="AX359" s="19">
        <v>83</v>
      </c>
      <c r="AY359" s="19">
        <v>300</v>
      </c>
      <c r="AZ359" s="18">
        <v>312200</v>
      </c>
      <c r="BA359" s="18">
        <v>73525</v>
      </c>
      <c r="BB359" s="20">
        <v>86.68</v>
      </c>
      <c r="BC359" s="20">
        <v>45.1281132023121</v>
      </c>
      <c r="BD359" s="20">
        <v>10.59</v>
      </c>
      <c r="BE359" s="20"/>
      <c r="BF359" s="16" t="s">
        <v>362</v>
      </c>
      <c r="BG359" s="13"/>
      <c r="BH359" s="16" t="s">
        <v>349</v>
      </c>
      <c r="BI359" s="16" t="s">
        <v>583</v>
      </c>
      <c r="BJ359" s="16" t="s">
        <v>584</v>
      </c>
      <c r="BK359" s="16" t="s">
        <v>1</v>
      </c>
      <c r="BL359" s="14" t="s">
        <v>2</v>
      </c>
      <c r="BM359" s="20">
        <v>311248.50043999997</v>
      </c>
      <c r="BN359" s="14" t="s">
        <v>251</v>
      </c>
      <c r="BO359" s="20"/>
      <c r="BP359" s="21">
        <v>38786</v>
      </c>
      <c r="BQ359" s="21">
        <v>47911</v>
      </c>
      <c r="BR359" s="20">
        <v>174.95</v>
      </c>
      <c r="BS359" s="20">
        <v>15.3</v>
      </c>
      <c r="BT359" s="20">
        <v>28.62</v>
      </c>
    </row>
    <row r="360" spans="1:72" s="1" customFormat="1" ht="18.2" customHeight="1" x14ac:dyDescent="0.15">
      <c r="A360" s="4">
        <v>358</v>
      </c>
      <c r="B360" s="5" t="s">
        <v>27</v>
      </c>
      <c r="C360" s="5" t="s">
        <v>0</v>
      </c>
      <c r="D360" s="6">
        <v>45413</v>
      </c>
      <c r="E360" s="7" t="s">
        <v>52</v>
      </c>
      <c r="F360" s="8">
        <v>156</v>
      </c>
      <c r="G360" s="8">
        <v>155</v>
      </c>
      <c r="H360" s="9">
        <v>47731.98</v>
      </c>
      <c r="I360" s="9">
        <v>33166.410000000003</v>
      </c>
      <c r="J360" s="9">
        <v>0</v>
      </c>
      <c r="K360" s="9">
        <v>80898.39</v>
      </c>
      <c r="L360" s="9">
        <v>392.39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80898.39</v>
      </c>
      <c r="T360" s="9">
        <v>93439.94</v>
      </c>
      <c r="U360" s="9">
        <v>421.21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93861.15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f t="shared" si="5"/>
        <v>0</v>
      </c>
      <c r="AV360" s="9">
        <v>33558.800000000003</v>
      </c>
      <c r="AW360" s="9">
        <v>93861.15</v>
      </c>
      <c r="AX360" s="10">
        <v>83</v>
      </c>
      <c r="AY360" s="10">
        <v>300</v>
      </c>
      <c r="AZ360" s="9">
        <v>350000</v>
      </c>
      <c r="BA360" s="9">
        <v>85586.15</v>
      </c>
      <c r="BB360" s="11">
        <v>89.99</v>
      </c>
      <c r="BC360" s="11">
        <v>85.061030506688297</v>
      </c>
      <c r="BD360" s="11">
        <v>10.59</v>
      </c>
      <c r="BE360" s="11"/>
      <c r="BF360" s="7" t="s">
        <v>348</v>
      </c>
      <c r="BG360" s="4"/>
      <c r="BH360" s="7" t="s">
        <v>363</v>
      </c>
      <c r="BI360" s="7" t="s">
        <v>364</v>
      </c>
      <c r="BJ360" s="7" t="s">
        <v>365</v>
      </c>
      <c r="BK360" s="7" t="s">
        <v>352</v>
      </c>
      <c r="BL360" s="5" t="s">
        <v>2</v>
      </c>
      <c r="BM360" s="11">
        <v>657784.80909</v>
      </c>
      <c r="BN360" s="5" t="s">
        <v>251</v>
      </c>
      <c r="BO360" s="11"/>
      <c r="BP360" s="12">
        <v>38791</v>
      </c>
      <c r="BQ360" s="12">
        <v>47916</v>
      </c>
      <c r="BR360" s="11">
        <v>29865.25</v>
      </c>
      <c r="BS360" s="11">
        <v>17.8</v>
      </c>
      <c r="BT360" s="11">
        <v>28.61</v>
      </c>
    </row>
    <row r="361" spans="1:72" s="1" customFormat="1" ht="18.2" customHeight="1" x14ac:dyDescent="0.15">
      <c r="A361" s="13">
        <v>359</v>
      </c>
      <c r="B361" s="14" t="s">
        <v>27</v>
      </c>
      <c r="C361" s="14" t="s">
        <v>0</v>
      </c>
      <c r="D361" s="15">
        <v>45413</v>
      </c>
      <c r="E361" s="16" t="s">
        <v>630</v>
      </c>
      <c r="F361" s="17">
        <v>0</v>
      </c>
      <c r="G361" s="17">
        <v>0</v>
      </c>
      <c r="H361" s="18">
        <v>48158.81</v>
      </c>
      <c r="I361" s="18">
        <v>0</v>
      </c>
      <c r="J361" s="18">
        <v>0</v>
      </c>
      <c r="K361" s="18">
        <v>48158.81</v>
      </c>
      <c r="L361" s="18">
        <v>396.37</v>
      </c>
      <c r="M361" s="18">
        <v>0</v>
      </c>
      <c r="N361" s="18">
        <v>0</v>
      </c>
      <c r="O361" s="18">
        <v>0</v>
      </c>
      <c r="P361" s="18">
        <v>396.37</v>
      </c>
      <c r="Q361" s="18">
        <v>0</v>
      </c>
      <c r="R361" s="18">
        <v>0</v>
      </c>
      <c r="S361" s="18">
        <v>47762.44</v>
      </c>
      <c r="T361" s="18">
        <v>0</v>
      </c>
      <c r="U361" s="18">
        <v>425</v>
      </c>
      <c r="V361" s="18">
        <v>0</v>
      </c>
      <c r="W361" s="18">
        <v>0</v>
      </c>
      <c r="X361" s="18">
        <v>425</v>
      </c>
      <c r="Y361" s="18">
        <v>0</v>
      </c>
      <c r="Z361" s="18">
        <v>0</v>
      </c>
      <c r="AA361" s="18">
        <v>0</v>
      </c>
      <c r="AB361" s="18">
        <v>17.98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41.97</v>
      </c>
      <c r="AI361" s="18">
        <v>112.76</v>
      </c>
      <c r="AJ361" s="18">
        <v>0</v>
      </c>
      <c r="AK361" s="18">
        <v>0</v>
      </c>
      <c r="AL361" s="18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5.2999999999999999E-2</v>
      </c>
      <c r="AR361" s="18">
        <v>0</v>
      </c>
      <c r="AS361" s="18">
        <v>0</v>
      </c>
      <c r="AT361" s="18">
        <v>0</v>
      </c>
      <c r="AU361" s="18">
        <f t="shared" si="5"/>
        <v>994.13300000000004</v>
      </c>
      <c r="AV361" s="18">
        <v>0</v>
      </c>
      <c r="AW361" s="18">
        <v>0</v>
      </c>
      <c r="AX361" s="19">
        <v>83</v>
      </c>
      <c r="AY361" s="19">
        <v>300</v>
      </c>
      <c r="AZ361" s="18">
        <v>375500</v>
      </c>
      <c r="BA361" s="18">
        <v>86403.44</v>
      </c>
      <c r="BB361" s="20">
        <v>87.27</v>
      </c>
      <c r="BC361" s="20">
        <v>48.241460511294498</v>
      </c>
      <c r="BD361" s="20">
        <v>10.59</v>
      </c>
      <c r="BE361" s="20"/>
      <c r="BF361" s="16" t="s">
        <v>348</v>
      </c>
      <c r="BG361" s="13"/>
      <c r="BH361" s="16" t="s">
        <v>349</v>
      </c>
      <c r="BI361" s="16" t="s">
        <v>594</v>
      </c>
      <c r="BJ361" s="16" t="s">
        <v>595</v>
      </c>
      <c r="BK361" s="16" t="s">
        <v>1</v>
      </c>
      <c r="BL361" s="14" t="s">
        <v>2</v>
      </c>
      <c r="BM361" s="20">
        <v>388356.39964000002</v>
      </c>
      <c r="BN361" s="14" t="s">
        <v>251</v>
      </c>
      <c r="BO361" s="20"/>
      <c r="BP361" s="21">
        <v>38793</v>
      </c>
      <c r="BQ361" s="21">
        <v>47918</v>
      </c>
      <c r="BR361" s="20">
        <v>0</v>
      </c>
      <c r="BS361" s="20">
        <v>17.98</v>
      </c>
      <c r="BT361" s="20">
        <v>0</v>
      </c>
    </row>
    <row r="362" spans="1:72" s="1" customFormat="1" ht="18.2" customHeight="1" x14ac:dyDescent="0.15">
      <c r="A362" s="4">
        <v>360</v>
      </c>
      <c r="B362" s="5" t="s">
        <v>27</v>
      </c>
      <c r="C362" s="5" t="s">
        <v>0</v>
      </c>
      <c r="D362" s="6">
        <v>45413</v>
      </c>
      <c r="E362" s="7" t="s">
        <v>57</v>
      </c>
      <c r="F362" s="8">
        <v>159</v>
      </c>
      <c r="G362" s="8">
        <v>158</v>
      </c>
      <c r="H362" s="9">
        <v>58631.53</v>
      </c>
      <c r="I362" s="9">
        <v>42631.03</v>
      </c>
      <c r="J362" s="9">
        <v>0</v>
      </c>
      <c r="K362" s="9">
        <v>101262.56</v>
      </c>
      <c r="L362" s="9">
        <v>489.48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101262.56</v>
      </c>
      <c r="T362" s="9">
        <v>114272.77</v>
      </c>
      <c r="U362" s="9">
        <v>497.36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114770.13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f t="shared" si="5"/>
        <v>0</v>
      </c>
      <c r="AV362" s="9">
        <v>43120.51</v>
      </c>
      <c r="AW362" s="9">
        <v>114770.13</v>
      </c>
      <c r="AX362" s="10">
        <v>83</v>
      </c>
      <c r="AY362" s="10">
        <v>300</v>
      </c>
      <c r="AZ362" s="9">
        <v>467000</v>
      </c>
      <c r="BA362" s="9">
        <v>107100</v>
      </c>
      <c r="BB362" s="11">
        <v>84.99</v>
      </c>
      <c r="BC362" s="11">
        <v>80.357656156862703</v>
      </c>
      <c r="BD362" s="11">
        <v>10.18</v>
      </c>
      <c r="BE362" s="11"/>
      <c r="BF362" s="7" t="s">
        <v>348</v>
      </c>
      <c r="BG362" s="4"/>
      <c r="BH362" s="7" t="s">
        <v>349</v>
      </c>
      <c r="BI362" s="7" t="s">
        <v>596</v>
      </c>
      <c r="BJ362" s="7" t="s">
        <v>597</v>
      </c>
      <c r="BK362" s="7" t="s">
        <v>352</v>
      </c>
      <c r="BL362" s="5" t="s">
        <v>2</v>
      </c>
      <c r="BM362" s="11">
        <v>823365.87535999995</v>
      </c>
      <c r="BN362" s="5" t="s">
        <v>251</v>
      </c>
      <c r="BO362" s="11"/>
      <c r="BP362" s="12">
        <v>38796</v>
      </c>
      <c r="BQ362" s="12">
        <v>47923</v>
      </c>
      <c r="BR362" s="11">
        <v>36743.08</v>
      </c>
      <c r="BS362" s="11">
        <v>22.96</v>
      </c>
      <c r="BT362" s="11">
        <v>28.63</v>
      </c>
    </row>
    <row r="363" spans="1:72" s="1" customFormat="1" ht="18.2" customHeight="1" x14ac:dyDescent="0.15">
      <c r="A363" s="13">
        <v>361</v>
      </c>
      <c r="B363" s="14" t="s">
        <v>27</v>
      </c>
      <c r="C363" s="14" t="s">
        <v>0</v>
      </c>
      <c r="D363" s="15">
        <v>45413</v>
      </c>
      <c r="E363" s="16" t="s">
        <v>919</v>
      </c>
      <c r="F363" s="17">
        <v>144</v>
      </c>
      <c r="G363" s="17">
        <v>143</v>
      </c>
      <c r="H363" s="18">
        <v>59992.959999999999</v>
      </c>
      <c r="I363" s="18">
        <v>60214.805965</v>
      </c>
      <c r="J363" s="18">
        <v>0</v>
      </c>
      <c r="K363" s="18">
        <v>120207.765965</v>
      </c>
      <c r="L363" s="18">
        <v>725.89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120207.765965</v>
      </c>
      <c r="T363" s="18">
        <v>117527.464035</v>
      </c>
      <c r="U363" s="18">
        <v>508.94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118036.404035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18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  <c r="AS363" s="18">
        <v>0</v>
      </c>
      <c r="AT363" s="18">
        <v>0</v>
      </c>
      <c r="AU363" s="18">
        <f t="shared" si="5"/>
        <v>0</v>
      </c>
      <c r="AV363" s="18">
        <v>60940.695964999999</v>
      </c>
      <c r="AW363" s="18">
        <v>118036.404035</v>
      </c>
      <c r="AX363" s="19">
        <v>62</v>
      </c>
      <c r="AY363" s="19">
        <v>300</v>
      </c>
      <c r="AZ363" s="18">
        <v>548000</v>
      </c>
      <c r="BA363" s="18">
        <v>134013.4</v>
      </c>
      <c r="BB363" s="20">
        <v>90</v>
      </c>
      <c r="BC363" s="20">
        <v>80.728486381585697</v>
      </c>
      <c r="BD363" s="20">
        <v>10.18</v>
      </c>
      <c r="BE363" s="20"/>
      <c r="BF363" s="16" t="s">
        <v>348</v>
      </c>
      <c r="BG363" s="13"/>
      <c r="BH363" s="16" t="s">
        <v>388</v>
      </c>
      <c r="BI363" s="16" t="s">
        <v>920</v>
      </c>
      <c r="BJ363" s="16" t="s">
        <v>921</v>
      </c>
      <c r="BK363" s="16" t="s">
        <v>352</v>
      </c>
      <c r="BL363" s="14" t="s">
        <v>2</v>
      </c>
      <c r="BM363" s="20">
        <v>977409.34506141499</v>
      </c>
      <c r="BN363" s="14" t="s">
        <v>251</v>
      </c>
      <c r="BO363" s="20"/>
      <c r="BP363" s="21">
        <v>38803</v>
      </c>
      <c r="BQ363" s="21">
        <v>47928</v>
      </c>
      <c r="BR363" s="20">
        <v>38077.269999999997</v>
      </c>
      <c r="BS363" s="20">
        <v>28.73</v>
      </c>
      <c r="BT363" s="20">
        <v>45.66</v>
      </c>
    </row>
    <row r="364" spans="1:72" s="1" customFormat="1" ht="18.2" customHeight="1" x14ac:dyDescent="0.15">
      <c r="A364" s="4">
        <v>362</v>
      </c>
      <c r="B364" s="5" t="s">
        <v>27</v>
      </c>
      <c r="C364" s="5" t="s">
        <v>0</v>
      </c>
      <c r="D364" s="6">
        <v>45413</v>
      </c>
      <c r="E364" s="7" t="s">
        <v>58</v>
      </c>
      <c r="F364" s="8">
        <v>192</v>
      </c>
      <c r="G364" s="8">
        <v>191</v>
      </c>
      <c r="H364" s="9">
        <v>16811.34</v>
      </c>
      <c r="I364" s="9">
        <v>61141.81</v>
      </c>
      <c r="J364" s="9">
        <v>0</v>
      </c>
      <c r="K364" s="9">
        <v>77953.149999999994</v>
      </c>
      <c r="L364" s="9">
        <v>662.24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77953.149999999994</v>
      </c>
      <c r="T364" s="9">
        <v>94251.97</v>
      </c>
      <c r="U364" s="9">
        <v>148.31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94400.28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f t="shared" si="5"/>
        <v>0</v>
      </c>
      <c r="AV364" s="9">
        <v>61804.05</v>
      </c>
      <c r="AW364" s="9">
        <v>94400.28</v>
      </c>
      <c r="AX364" s="10">
        <v>23</v>
      </c>
      <c r="AY364" s="10">
        <v>240</v>
      </c>
      <c r="AZ364" s="9">
        <v>330020</v>
      </c>
      <c r="BA364" s="9">
        <v>80697.36</v>
      </c>
      <c r="BB364" s="11">
        <v>90</v>
      </c>
      <c r="BC364" s="11">
        <v>86.9394426286064</v>
      </c>
      <c r="BD364" s="11">
        <v>10.59</v>
      </c>
      <c r="BE364" s="11"/>
      <c r="BF364" s="7" t="s">
        <v>348</v>
      </c>
      <c r="BG364" s="4"/>
      <c r="BH364" s="7" t="s">
        <v>403</v>
      </c>
      <c r="BI364" s="7" t="s">
        <v>464</v>
      </c>
      <c r="BJ364" s="7" t="s">
        <v>622</v>
      </c>
      <c r="BK364" s="7" t="s">
        <v>352</v>
      </c>
      <c r="BL364" s="5" t="s">
        <v>2</v>
      </c>
      <c r="BM364" s="11">
        <v>633837.06264999998</v>
      </c>
      <c r="BN364" s="5" t="s">
        <v>251</v>
      </c>
      <c r="BO364" s="11"/>
      <c r="BP364" s="12">
        <v>38805</v>
      </c>
      <c r="BQ364" s="12">
        <v>46105</v>
      </c>
      <c r="BR364" s="11">
        <v>40281.35</v>
      </c>
      <c r="BS364" s="11">
        <v>16.920000000000002</v>
      </c>
      <c r="BT364" s="11">
        <v>28.58</v>
      </c>
    </row>
    <row r="365" spans="1:72" s="1" customFormat="1" ht="18.2" customHeight="1" x14ac:dyDescent="0.15">
      <c r="A365" s="13">
        <v>363</v>
      </c>
      <c r="B365" s="14" t="s">
        <v>27</v>
      </c>
      <c r="C365" s="14" t="s">
        <v>0</v>
      </c>
      <c r="D365" s="15">
        <v>45413</v>
      </c>
      <c r="E365" s="16" t="s">
        <v>59</v>
      </c>
      <c r="F365" s="17">
        <v>128</v>
      </c>
      <c r="G365" s="17">
        <v>127</v>
      </c>
      <c r="H365" s="18">
        <v>39133.910000000003</v>
      </c>
      <c r="I365" s="18">
        <v>25911.81</v>
      </c>
      <c r="J365" s="18">
        <v>0</v>
      </c>
      <c r="K365" s="18">
        <v>65045.72</v>
      </c>
      <c r="L365" s="18">
        <v>338.73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65045.72</v>
      </c>
      <c r="T365" s="18">
        <v>61645.16</v>
      </c>
      <c r="U365" s="18">
        <v>345.33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61990.49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18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  <c r="AS365" s="18">
        <v>0</v>
      </c>
      <c r="AT365" s="18">
        <v>0</v>
      </c>
      <c r="AU365" s="18">
        <f t="shared" si="5"/>
        <v>0</v>
      </c>
      <c r="AV365" s="18">
        <v>26250.54</v>
      </c>
      <c r="AW365" s="18">
        <v>61990.49</v>
      </c>
      <c r="AX365" s="19">
        <v>80</v>
      </c>
      <c r="AY365" s="19">
        <v>300</v>
      </c>
      <c r="AZ365" s="18">
        <v>390000</v>
      </c>
      <c r="BA365" s="18">
        <v>71959.31</v>
      </c>
      <c r="BB365" s="20">
        <v>66.989999999999995</v>
      </c>
      <c r="BC365" s="20">
        <v>60.553843315062402</v>
      </c>
      <c r="BD365" s="20">
        <v>10.59</v>
      </c>
      <c r="BE365" s="20"/>
      <c r="BF365" s="16" t="s">
        <v>362</v>
      </c>
      <c r="BG365" s="13"/>
      <c r="BH365" s="16" t="s">
        <v>363</v>
      </c>
      <c r="BI365" s="16" t="s">
        <v>364</v>
      </c>
      <c r="BJ365" s="16" t="s">
        <v>365</v>
      </c>
      <c r="BK365" s="16" t="s">
        <v>352</v>
      </c>
      <c r="BL365" s="14" t="s">
        <v>2</v>
      </c>
      <c r="BM365" s="20">
        <v>528886.74931999994</v>
      </c>
      <c r="BN365" s="14" t="s">
        <v>251</v>
      </c>
      <c r="BO365" s="20"/>
      <c r="BP365" s="21">
        <v>38702</v>
      </c>
      <c r="BQ365" s="21">
        <v>47830</v>
      </c>
      <c r="BR365" s="20">
        <v>21260.23</v>
      </c>
      <c r="BS365" s="20">
        <v>14.97</v>
      </c>
      <c r="BT365" s="20">
        <v>28.02</v>
      </c>
    </row>
    <row r="366" spans="1:72" s="1" customFormat="1" ht="18.2" customHeight="1" x14ac:dyDescent="0.15">
      <c r="A366" s="4">
        <v>364</v>
      </c>
      <c r="B366" s="5" t="s">
        <v>347</v>
      </c>
      <c r="C366" s="5" t="s">
        <v>0</v>
      </c>
      <c r="D366" s="6">
        <v>45413</v>
      </c>
      <c r="E366" s="7" t="s">
        <v>633</v>
      </c>
      <c r="F366" s="8">
        <v>0</v>
      </c>
      <c r="G366" s="8">
        <v>0</v>
      </c>
      <c r="H366" s="9">
        <v>32252.85</v>
      </c>
      <c r="I366" s="9">
        <v>0</v>
      </c>
      <c r="J366" s="9">
        <v>0</v>
      </c>
      <c r="K366" s="9">
        <v>32252.85</v>
      </c>
      <c r="L366" s="9">
        <v>439.04</v>
      </c>
      <c r="M366" s="9">
        <v>0</v>
      </c>
      <c r="N366" s="9">
        <v>0</v>
      </c>
      <c r="O366" s="9">
        <v>0</v>
      </c>
      <c r="P366" s="9">
        <v>439.04</v>
      </c>
      <c r="Q366" s="9">
        <v>0</v>
      </c>
      <c r="R366" s="9">
        <v>0</v>
      </c>
      <c r="S366" s="9">
        <v>31813.81</v>
      </c>
      <c r="T366" s="9">
        <v>0</v>
      </c>
      <c r="U366" s="9">
        <v>279.52</v>
      </c>
      <c r="V366" s="9">
        <v>0</v>
      </c>
      <c r="W366" s="9">
        <v>0</v>
      </c>
      <c r="X366" s="9">
        <v>279.52</v>
      </c>
      <c r="Y366" s="9">
        <v>0</v>
      </c>
      <c r="Z366" s="9">
        <v>0</v>
      </c>
      <c r="AA366" s="9">
        <v>0</v>
      </c>
      <c r="AB366" s="9">
        <v>142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94.66</v>
      </c>
      <c r="AI366" s="9">
        <v>42.98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f t="shared" si="5"/>
        <v>998.2</v>
      </c>
      <c r="AV366" s="9">
        <v>0</v>
      </c>
      <c r="AW366" s="9">
        <v>0</v>
      </c>
      <c r="AX366" s="10">
        <v>72</v>
      </c>
      <c r="AY366" s="10">
        <v>360</v>
      </c>
      <c r="AZ366" s="9">
        <v>243127.98</v>
      </c>
      <c r="BA366" s="9">
        <v>79200</v>
      </c>
      <c r="BB366" s="11">
        <v>90</v>
      </c>
      <c r="BC366" s="11">
        <v>36.152056818181798</v>
      </c>
      <c r="BD366" s="11">
        <v>10.4</v>
      </c>
      <c r="BE366" s="11"/>
      <c r="BF366" s="7" t="s">
        <v>348</v>
      </c>
      <c r="BG366" s="4"/>
      <c r="BH366" s="7" t="s">
        <v>383</v>
      </c>
      <c r="BI366" s="7" t="s">
        <v>384</v>
      </c>
      <c r="BJ366" s="7" t="s">
        <v>632</v>
      </c>
      <c r="BK366" s="7" t="s">
        <v>1</v>
      </c>
      <c r="BL366" s="5" t="s">
        <v>2</v>
      </c>
      <c r="BM366" s="11">
        <v>258678.08911</v>
      </c>
      <c r="BN366" s="5" t="s">
        <v>251</v>
      </c>
      <c r="BO366" s="11"/>
      <c r="BP366" s="12">
        <v>36631</v>
      </c>
      <c r="BQ366" s="12">
        <v>47604</v>
      </c>
      <c r="BR366" s="11">
        <v>0</v>
      </c>
      <c r="BS366" s="11">
        <v>142</v>
      </c>
      <c r="BT366" s="11">
        <v>0</v>
      </c>
    </row>
    <row r="367" spans="1:72" s="1" customFormat="1" ht="18.2" customHeight="1" x14ac:dyDescent="0.15">
      <c r="A367" s="13">
        <v>365</v>
      </c>
      <c r="B367" s="14" t="s">
        <v>27</v>
      </c>
      <c r="C367" s="14" t="s">
        <v>0</v>
      </c>
      <c r="D367" s="15">
        <v>45413</v>
      </c>
      <c r="E367" s="16" t="s">
        <v>10</v>
      </c>
      <c r="F367" s="17">
        <v>171</v>
      </c>
      <c r="G367" s="17">
        <v>170</v>
      </c>
      <c r="H367" s="18">
        <v>41696.720000000001</v>
      </c>
      <c r="I367" s="18">
        <v>31807.08</v>
      </c>
      <c r="J367" s="18">
        <v>0</v>
      </c>
      <c r="K367" s="18">
        <v>73503.8</v>
      </c>
      <c r="L367" s="18">
        <v>340.17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73503.8</v>
      </c>
      <c r="T367" s="18">
        <v>82803.22</v>
      </c>
      <c r="U367" s="18">
        <v>330.08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83133.3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18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  <c r="AS367" s="18">
        <v>0</v>
      </c>
      <c r="AT367" s="18">
        <v>0</v>
      </c>
      <c r="AU367" s="18">
        <f t="shared" si="5"/>
        <v>0</v>
      </c>
      <c r="AV367" s="18">
        <v>32147.25</v>
      </c>
      <c r="AW367" s="18">
        <v>83133.3</v>
      </c>
      <c r="AX367" s="19">
        <v>86</v>
      </c>
      <c r="AY367" s="19">
        <v>300</v>
      </c>
      <c r="AZ367" s="18">
        <v>313877.13</v>
      </c>
      <c r="BA367" s="18">
        <v>76714.67</v>
      </c>
      <c r="BB367" s="20">
        <v>90</v>
      </c>
      <c r="BC367" s="20">
        <v>86.233076411591199</v>
      </c>
      <c r="BD367" s="20">
        <v>9.5</v>
      </c>
      <c r="BE367" s="20"/>
      <c r="BF367" s="16" t="s">
        <v>362</v>
      </c>
      <c r="BG367" s="13"/>
      <c r="BH367" s="16" t="s">
        <v>363</v>
      </c>
      <c r="BI367" s="16" t="s">
        <v>569</v>
      </c>
      <c r="BJ367" s="16" t="s">
        <v>573</v>
      </c>
      <c r="BK367" s="16" t="s">
        <v>352</v>
      </c>
      <c r="BL367" s="14" t="s">
        <v>2</v>
      </c>
      <c r="BM367" s="20">
        <v>597659.39780000004</v>
      </c>
      <c r="BN367" s="14" t="s">
        <v>251</v>
      </c>
      <c r="BO367" s="20"/>
      <c r="BP367" s="21">
        <v>38870</v>
      </c>
      <c r="BQ367" s="21">
        <v>47995</v>
      </c>
      <c r="BR367" s="20">
        <v>37637.97</v>
      </c>
      <c r="BS367" s="20">
        <v>53.27</v>
      </c>
      <c r="BT367" s="20">
        <v>28.61</v>
      </c>
    </row>
    <row r="368" spans="1:72" s="1" customFormat="1" ht="18.2" customHeight="1" x14ac:dyDescent="0.15">
      <c r="A368" s="4">
        <v>366</v>
      </c>
      <c r="B368" s="5" t="s">
        <v>27</v>
      </c>
      <c r="C368" s="5" t="s">
        <v>0</v>
      </c>
      <c r="D368" s="6">
        <v>45413</v>
      </c>
      <c r="E368" s="7" t="s">
        <v>234</v>
      </c>
      <c r="F368" s="8">
        <v>172</v>
      </c>
      <c r="G368" s="8">
        <v>171</v>
      </c>
      <c r="H368" s="9">
        <v>31806.31</v>
      </c>
      <c r="I368" s="9">
        <v>49383.03</v>
      </c>
      <c r="J368" s="9">
        <v>0</v>
      </c>
      <c r="K368" s="9">
        <v>81189.34</v>
      </c>
      <c r="L368" s="9">
        <v>526.69000000000005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81189.34</v>
      </c>
      <c r="T368" s="9">
        <v>84508.27</v>
      </c>
      <c r="U368" s="9">
        <v>251.77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84760.04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f t="shared" si="5"/>
        <v>0</v>
      </c>
      <c r="AV368" s="9">
        <v>49909.72</v>
      </c>
      <c r="AW368" s="9">
        <v>84760.04</v>
      </c>
      <c r="AX368" s="10">
        <v>50</v>
      </c>
      <c r="AY368" s="10">
        <v>300</v>
      </c>
      <c r="AZ368" s="9">
        <v>367640</v>
      </c>
      <c r="BA368" s="9">
        <v>89100</v>
      </c>
      <c r="BB368" s="11">
        <v>89.99</v>
      </c>
      <c r="BC368" s="11">
        <v>82.000322184062796</v>
      </c>
      <c r="BD368" s="11">
        <v>9.5</v>
      </c>
      <c r="BE368" s="11"/>
      <c r="BF368" s="7" t="s">
        <v>362</v>
      </c>
      <c r="BG368" s="4"/>
      <c r="BH368" s="7" t="s">
        <v>349</v>
      </c>
      <c r="BI368" s="7" t="s">
        <v>594</v>
      </c>
      <c r="BJ368" s="7" t="s">
        <v>595</v>
      </c>
      <c r="BK368" s="7" t="s">
        <v>352</v>
      </c>
      <c r="BL368" s="5" t="s">
        <v>2</v>
      </c>
      <c r="BM368" s="11">
        <v>660150.52353999997</v>
      </c>
      <c r="BN368" s="5" t="s">
        <v>251</v>
      </c>
      <c r="BO368" s="11"/>
      <c r="BP368" s="12">
        <v>38870</v>
      </c>
      <c r="BQ368" s="12">
        <v>47995</v>
      </c>
      <c r="BR368" s="11">
        <v>42096.53</v>
      </c>
      <c r="BS368" s="11">
        <v>61.88</v>
      </c>
      <c r="BT368" s="11">
        <v>27.53</v>
      </c>
    </row>
    <row r="369" spans="1:72" s="1" customFormat="1" ht="18.2" customHeight="1" x14ac:dyDescent="0.15">
      <c r="A369" s="13">
        <v>367</v>
      </c>
      <c r="B369" s="14" t="s">
        <v>27</v>
      </c>
      <c r="C369" s="14" t="s">
        <v>0</v>
      </c>
      <c r="D369" s="15">
        <v>45413</v>
      </c>
      <c r="E369" s="16" t="s">
        <v>75</v>
      </c>
      <c r="F369" s="17">
        <v>141</v>
      </c>
      <c r="G369" s="17">
        <v>140</v>
      </c>
      <c r="H369" s="18">
        <v>47066.47</v>
      </c>
      <c r="I369" s="18">
        <v>32547.59</v>
      </c>
      <c r="J369" s="18">
        <v>0</v>
      </c>
      <c r="K369" s="18">
        <v>79614.06</v>
      </c>
      <c r="L369" s="18">
        <v>384.04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79614.06</v>
      </c>
      <c r="T369" s="18">
        <v>74134.460000000006</v>
      </c>
      <c r="U369" s="18">
        <v>372.59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74507.05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f t="shared" si="5"/>
        <v>0</v>
      </c>
      <c r="AV369" s="18">
        <v>32931.629999999997</v>
      </c>
      <c r="AW369" s="18">
        <v>74507.05</v>
      </c>
      <c r="AX369" s="19">
        <v>86</v>
      </c>
      <c r="AY369" s="19">
        <v>300</v>
      </c>
      <c r="AZ369" s="18">
        <v>354000</v>
      </c>
      <c r="BA369" s="18">
        <v>86600.73</v>
      </c>
      <c r="BB369" s="20">
        <v>89.99</v>
      </c>
      <c r="BC369" s="20">
        <v>82.729894533221596</v>
      </c>
      <c r="BD369" s="20">
        <v>9.5</v>
      </c>
      <c r="BE369" s="20"/>
      <c r="BF369" s="16" t="s">
        <v>348</v>
      </c>
      <c r="BG369" s="13"/>
      <c r="BH369" s="16" t="s">
        <v>363</v>
      </c>
      <c r="BI369" s="16" t="s">
        <v>569</v>
      </c>
      <c r="BJ369" s="16" t="s">
        <v>573</v>
      </c>
      <c r="BK369" s="16" t="s">
        <v>352</v>
      </c>
      <c r="BL369" s="14" t="s">
        <v>2</v>
      </c>
      <c r="BM369" s="20">
        <v>647341.92186</v>
      </c>
      <c r="BN369" s="14" t="s">
        <v>251</v>
      </c>
      <c r="BO369" s="20"/>
      <c r="BP369" s="21">
        <v>38870</v>
      </c>
      <c r="BQ369" s="21">
        <v>47998</v>
      </c>
      <c r="BR369" s="20">
        <v>32548.9</v>
      </c>
      <c r="BS369" s="20">
        <v>60.14</v>
      </c>
      <c r="BT369" s="20">
        <v>28.63</v>
      </c>
    </row>
    <row r="370" spans="1:72" s="1" customFormat="1" ht="18.2" customHeight="1" x14ac:dyDescent="0.15">
      <c r="A370" s="4">
        <v>368</v>
      </c>
      <c r="B370" s="5" t="s">
        <v>27</v>
      </c>
      <c r="C370" s="5" t="s">
        <v>0</v>
      </c>
      <c r="D370" s="6">
        <v>45413</v>
      </c>
      <c r="E370" s="7" t="s">
        <v>67</v>
      </c>
      <c r="F370" s="8">
        <v>103</v>
      </c>
      <c r="G370" s="8">
        <v>102</v>
      </c>
      <c r="H370" s="9">
        <v>7581.96</v>
      </c>
      <c r="I370" s="9">
        <v>98359.76</v>
      </c>
      <c r="J370" s="9">
        <v>0</v>
      </c>
      <c r="K370" s="9">
        <v>105941.72</v>
      </c>
      <c r="L370" s="9">
        <v>1395.27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105941.72</v>
      </c>
      <c r="T370" s="9">
        <v>51451.96</v>
      </c>
      <c r="U370" s="9">
        <v>59.31</v>
      </c>
      <c r="V370" s="9">
        <v>0</v>
      </c>
      <c r="W370" s="9">
        <v>655.95</v>
      </c>
      <c r="X370" s="9">
        <v>0</v>
      </c>
      <c r="Y370" s="9">
        <v>0</v>
      </c>
      <c r="Z370" s="9">
        <v>0</v>
      </c>
      <c r="AA370" s="9">
        <v>50855.32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64.260000000000005</v>
      </c>
      <c r="AK370" s="9">
        <v>0</v>
      </c>
      <c r="AL370" s="9">
        <v>0</v>
      </c>
      <c r="AM370" s="9">
        <v>69.040000000000006</v>
      </c>
      <c r="AN370" s="9">
        <v>0</v>
      </c>
      <c r="AO370" s="9">
        <v>75.94</v>
      </c>
      <c r="AP370" s="9">
        <v>216.36</v>
      </c>
      <c r="AQ370" s="9">
        <v>1E-3</v>
      </c>
      <c r="AR370" s="9">
        <v>0</v>
      </c>
      <c r="AS370" s="9">
        <v>0</v>
      </c>
      <c r="AT370" s="9">
        <v>0</v>
      </c>
      <c r="AU370" s="9">
        <f t="shared" si="5"/>
        <v>1081.5510000000002</v>
      </c>
      <c r="AV370" s="9">
        <v>99755.03</v>
      </c>
      <c r="AW370" s="9">
        <v>50855.32</v>
      </c>
      <c r="AX370" s="10">
        <v>6</v>
      </c>
      <c r="AY370" s="10">
        <v>300</v>
      </c>
      <c r="AZ370" s="9">
        <v>686000</v>
      </c>
      <c r="BA370" s="9">
        <v>167819.49</v>
      </c>
      <c r="BB370" s="11">
        <v>90</v>
      </c>
      <c r="BC370" s="11">
        <v>56.815539124806101</v>
      </c>
      <c r="BD370" s="11">
        <v>9.4</v>
      </c>
      <c r="BE370" s="11"/>
      <c r="BF370" s="7" t="s">
        <v>348</v>
      </c>
      <c r="BG370" s="4"/>
      <c r="BH370" s="7" t="s">
        <v>359</v>
      </c>
      <c r="BI370" s="7" t="s">
        <v>489</v>
      </c>
      <c r="BJ370" s="7" t="s">
        <v>634</v>
      </c>
      <c r="BK370" s="7" t="s">
        <v>352</v>
      </c>
      <c r="BL370" s="5" t="s">
        <v>2</v>
      </c>
      <c r="BM370" s="11">
        <v>861412.12531999999</v>
      </c>
      <c r="BN370" s="5" t="s">
        <v>251</v>
      </c>
      <c r="BO370" s="11"/>
      <c r="BP370" s="12">
        <v>38873</v>
      </c>
      <c r="BQ370" s="12">
        <v>47998</v>
      </c>
      <c r="BR370" s="11">
        <v>41394.949999999997</v>
      </c>
      <c r="BS370" s="11">
        <v>64.260000000000005</v>
      </c>
      <c r="BT370" s="11">
        <v>28.66</v>
      </c>
    </row>
    <row r="371" spans="1:72" s="1" customFormat="1" ht="18.2" customHeight="1" x14ac:dyDescent="0.15">
      <c r="A371" s="13">
        <v>369</v>
      </c>
      <c r="B371" s="14" t="s">
        <v>27</v>
      </c>
      <c r="C371" s="14" t="s">
        <v>0</v>
      </c>
      <c r="D371" s="15">
        <v>45413</v>
      </c>
      <c r="E371" s="16" t="s">
        <v>80</v>
      </c>
      <c r="F371" s="17">
        <v>87</v>
      </c>
      <c r="G371" s="17">
        <v>87</v>
      </c>
      <c r="H371" s="18">
        <v>0</v>
      </c>
      <c r="I371" s="18">
        <v>41155.26</v>
      </c>
      <c r="J371" s="18">
        <v>0</v>
      </c>
      <c r="K371" s="18">
        <v>41155.26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41155.26</v>
      </c>
      <c r="T371" s="18">
        <v>15993.42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15993.42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f t="shared" si="5"/>
        <v>0</v>
      </c>
      <c r="AV371" s="18">
        <v>41155.26</v>
      </c>
      <c r="AW371" s="18">
        <v>15993.42</v>
      </c>
      <c r="AX371" s="19">
        <v>0</v>
      </c>
      <c r="AY371" s="19">
        <v>300</v>
      </c>
      <c r="AZ371" s="18">
        <v>309100</v>
      </c>
      <c r="BA371" s="18">
        <v>74970</v>
      </c>
      <c r="BB371" s="20">
        <v>89.12</v>
      </c>
      <c r="BC371" s="20">
        <v>48.922992813125298</v>
      </c>
      <c r="BD371" s="20">
        <v>9.5</v>
      </c>
      <c r="BE371" s="20"/>
      <c r="BF371" s="16" t="s">
        <v>362</v>
      </c>
      <c r="BG371" s="13"/>
      <c r="BH371" s="16" t="s">
        <v>363</v>
      </c>
      <c r="BI371" s="16" t="s">
        <v>364</v>
      </c>
      <c r="BJ371" s="16" t="s">
        <v>548</v>
      </c>
      <c r="BK371" s="16" t="s">
        <v>352</v>
      </c>
      <c r="BL371" s="14" t="s">
        <v>2</v>
      </c>
      <c r="BM371" s="20">
        <v>334633.41905999999</v>
      </c>
      <c r="BN371" s="14" t="s">
        <v>251</v>
      </c>
      <c r="BO371" s="20"/>
      <c r="BP371" s="21">
        <v>38877</v>
      </c>
      <c r="BQ371" s="21">
        <v>48002</v>
      </c>
      <c r="BR371" s="20">
        <v>22020.7</v>
      </c>
      <c r="BS371" s="20">
        <v>0</v>
      </c>
      <c r="BT371" s="20">
        <v>54.49</v>
      </c>
    </row>
    <row r="372" spans="1:72" s="1" customFormat="1" ht="18.2" customHeight="1" x14ac:dyDescent="0.15">
      <c r="A372" s="4">
        <v>370</v>
      </c>
      <c r="B372" s="5" t="s">
        <v>27</v>
      </c>
      <c r="C372" s="5" t="s">
        <v>0</v>
      </c>
      <c r="D372" s="6">
        <v>45413</v>
      </c>
      <c r="E372" s="7" t="s">
        <v>81</v>
      </c>
      <c r="F372" s="8">
        <v>179</v>
      </c>
      <c r="G372" s="8">
        <v>178</v>
      </c>
      <c r="H372" s="9">
        <v>40295.35</v>
      </c>
      <c r="I372" s="9">
        <v>31397.8</v>
      </c>
      <c r="J372" s="9">
        <v>0</v>
      </c>
      <c r="K372" s="9">
        <v>71693.149999999994</v>
      </c>
      <c r="L372" s="9">
        <v>328.74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71693.149999999994</v>
      </c>
      <c r="T372" s="9">
        <v>84456.2</v>
      </c>
      <c r="U372" s="9">
        <v>318.99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84775.19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f t="shared" si="5"/>
        <v>0</v>
      </c>
      <c r="AV372" s="9">
        <v>31726.54</v>
      </c>
      <c r="AW372" s="9">
        <v>84775.19</v>
      </c>
      <c r="AX372" s="10">
        <v>86</v>
      </c>
      <c r="AY372" s="10">
        <v>300</v>
      </c>
      <c r="AZ372" s="9">
        <v>309100</v>
      </c>
      <c r="BA372" s="9">
        <v>74137</v>
      </c>
      <c r="BB372" s="11">
        <v>88.13</v>
      </c>
      <c r="BC372" s="11">
        <v>85.224885138325007</v>
      </c>
      <c r="BD372" s="11">
        <v>9.5</v>
      </c>
      <c r="BE372" s="11"/>
      <c r="BF372" s="7" t="s">
        <v>362</v>
      </c>
      <c r="BG372" s="4"/>
      <c r="BH372" s="7" t="s">
        <v>363</v>
      </c>
      <c r="BI372" s="7" t="s">
        <v>364</v>
      </c>
      <c r="BJ372" s="7" t="s">
        <v>548</v>
      </c>
      <c r="BK372" s="7" t="s">
        <v>352</v>
      </c>
      <c r="BL372" s="5" t="s">
        <v>2</v>
      </c>
      <c r="BM372" s="11">
        <v>582937.00265000004</v>
      </c>
      <c r="BN372" s="5" t="s">
        <v>251</v>
      </c>
      <c r="BO372" s="11"/>
      <c r="BP372" s="12">
        <v>38877</v>
      </c>
      <c r="BQ372" s="12">
        <v>48002</v>
      </c>
      <c r="BR372" s="11">
        <v>38708.79</v>
      </c>
      <c r="BS372" s="11">
        <v>51.48</v>
      </c>
      <c r="BT372" s="11">
        <v>28.67</v>
      </c>
    </row>
    <row r="373" spans="1:72" s="1" customFormat="1" ht="18.2" customHeight="1" x14ac:dyDescent="0.15">
      <c r="A373" s="13">
        <v>371</v>
      </c>
      <c r="B373" s="14" t="s">
        <v>27</v>
      </c>
      <c r="C373" s="14" t="s">
        <v>0</v>
      </c>
      <c r="D373" s="15">
        <v>45413</v>
      </c>
      <c r="E373" s="16" t="s">
        <v>69</v>
      </c>
      <c r="F373" s="17">
        <v>184</v>
      </c>
      <c r="G373" s="17">
        <v>183</v>
      </c>
      <c r="H373" s="18">
        <v>71223.08</v>
      </c>
      <c r="I373" s="18">
        <v>56189.23</v>
      </c>
      <c r="J373" s="18">
        <v>0</v>
      </c>
      <c r="K373" s="18">
        <v>127412.31</v>
      </c>
      <c r="L373" s="18">
        <v>581.07000000000005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127412.31</v>
      </c>
      <c r="T373" s="18">
        <v>154466.32</v>
      </c>
      <c r="U373" s="18">
        <v>563.82000000000005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155030.14000000001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18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  <c r="AS373" s="18">
        <v>0</v>
      </c>
      <c r="AT373" s="18">
        <v>0</v>
      </c>
      <c r="AU373" s="18">
        <f t="shared" si="5"/>
        <v>0</v>
      </c>
      <c r="AV373" s="18">
        <v>56770.3</v>
      </c>
      <c r="AW373" s="18">
        <v>155030.14000000001</v>
      </c>
      <c r="AX373" s="19">
        <v>86</v>
      </c>
      <c r="AY373" s="19">
        <v>300</v>
      </c>
      <c r="AZ373" s="18">
        <v>535000</v>
      </c>
      <c r="BA373" s="18">
        <v>131040.2</v>
      </c>
      <c r="BB373" s="20">
        <v>89.99</v>
      </c>
      <c r="BC373" s="20">
        <v>87.498597963831003</v>
      </c>
      <c r="BD373" s="20">
        <v>9.5</v>
      </c>
      <c r="BE373" s="20"/>
      <c r="BF373" s="16" t="s">
        <v>362</v>
      </c>
      <c r="BG373" s="13"/>
      <c r="BH373" s="16" t="s">
        <v>391</v>
      </c>
      <c r="BI373" s="16" t="s">
        <v>392</v>
      </c>
      <c r="BJ373" s="16" t="s">
        <v>605</v>
      </c>
      <c r="BK373" s="16" t="s">
        <v>352</v>
      </c>
      <c r="BL373" s="14" t="s">
        <v>2</v>
      </c>
      <c r="BM373" s="20">
        <v>1035989.49261</v>
      </c>
      <c r="BN373" s="14" t="s">
        <v>251</v>
      </c>
      <c r="BO373" s="20"/>
      <c r="BP373" s="21">
        <v>38877</v>
      </c>
      <c r="BQ373" s="21">
        <v>48002</v>
      </c>
      <c r="BR373" s="20">
        <v>62359.96</v>
      </c>
      <c r="BS373" s="20">
        <v>91</v>
      </c>
      <c r="BT373" s="20">
        <v>28.67</v>
      </c>
    </row>
    <row r="374" spans="1:72" s="1" customFormat="1" ht="18.2" customHeight="1" x14ac:dyDescent="0.15">
      <c r="A374" s="4">
        <v>372</v>
      </c>
      <c r="B374" s="5" t="s">
        <v>27</v>
      </c>
      <c r="C374" s="5" t="s">
        <v>0</v>
      </c>
      <c r="D374" s="6">
        <v>45413</v>
      </c>
      <c r="E374" s="7" t="s">
        <v>62</v>
      </c>
      <c r="F374" s="8">
        <v>114</v>
      </c>
      <c r="G374" s="8">
        <v>113</v>
      </c>
      <c r="H374" s="9">
        <v>43200.67</v>
      </c>
      <c r="I374" s="9">
        <v>26395.72</v>
      </c>
      <c r="J374" s="9">
        <v>0</v>
      </c>
      <c r="K374" s="9">
        <v>69596.39</v>
      </c>
      <c r="L374" s="9">
        <v>352.45</v>
      </c>
      <c r="M374" s="9">
        <v>0</v>
      </c>
      <c r="N374" s="9">
        <v>0</v>
      </c>
      <c r="O374" s="9">
        <v>0</v>
      </c>
      <c r="P374" s="9">
        <v>0</v>
      </c>
      <c r="Q374" s="9">
        <v>0</v>
      </c>
      <c r="R374" s="9">
        <v>0</v>
      </c>
      <c r="S374" s="9">
        <v>69596.39</v>
      </c>
      <c r="T374" s="9">
        <v>52767.9</v>
      </c>
      <c r="U374" s="9">
        <v>341.99</v>
      </c>
      <c r="V374" s="9">
        <v>0</v>
      </c>
      <c r="W374" s="9">
        <v>0</v>
      </c>
      <c r="X374" s="9">
        <v>0</v>
      </c>
      <c r="Y374" s="9">
        <v>0</v>
      </c>
      <c r="Z374" s="9">
        <v>0</v>
      </c>
      <c r="AA374" s="9">
        <v>53109.89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f t="shared" si="5"/>
        <v>0</v>
      </c>
      <c r="AV374" s="9">
        <v>26748.17</v>
      </c>
      <c r="AW374" s="9">
        <v>53109.89</v>
      </c>
      <c r="AX374" s="10">
        <v>86</v>
      </c>
      <c r="AY374" s="10">
        <v>300</v>
      </c>
      <c r="AZ374" s="9">
        <v>348000</v>
      </c>
      <c r="BA374" s="9">
        <v>79483.259999999995</v>
      </c>
      <c r="BB374" s="11">
        <v>89.99</v>
      </c>
      <c r="BC374" s="11">
        <v>78.796203579219096</v>
      </c>
      <c r="BD374" s="11">
        <v>9.5</v>
      </c>
      <c r="BE374" s="11"/>
      <c r="BF374" s="7" t="s">
        <v>348</v>
      </c>
      <c r="BG374" s="4"/>
      <c r="BH374" s="7" t="s">
        <v>391</v>
      </c>
      <c r="BI374" s="7" t="s">
        <v>505</v>
      </c>
      <c r="BJ374" s="7" t="s">
        <v>506</v>
      </c>
      <c r="BK374" s="7" t="s">
        <v>352</v>
      </c>
      <c r="BL374" s="5" t="s">
        <v>2</v>
      </c>
      <c r="BM374" s="11">
        <v>565888.24708999996</v>
      </c>
      <c r="BN374" s="5" t="s">
        <v>251</v>
      </c>
      <c r="BO374" s="11"/>
      <c r="BP374" s="12">
        <v>38883</v>
      </c>
      <c r="BQ374" s="12">
        <v>48008</v>
      </c>
      <c r="BR374" s="11">
        <v>27954.66</v>
      </c>
      <c r="BS374" s="11">
        <v>55.2</v>
      </c>
      <c r="BT374" s="11">
        <v>28.69</v>
      </c>
    </row>
    <row r="375" spans="1:72" s="1" customFormat="1" ht="18.2" customHeight="1" x14ac:dyDescent="0.15">
      <c r="A375" s="13">
        <v>373</v>
      </c>
      <c r="B375" s="14" t="s">
        <v>27</v>
      </c>
      <c r="C375" s="14" t="s">
        <v>0</v>
      </c>
      <c r="D375" s="15">
        <v>45413</v>
      </c>
      <c r="E375" s="16" t="s">
        <v>70</v>
      </c>
      <c r="F375" s="17">
        <v>109</v>
      </c>
      <c r="G375" s="17">
        <v>108</v>
      </c>
      <c r="H375" s="18">
        <v>60950.62</v>
      </c>
      <c r="I375" s="18">
        <v>36212.44</v>
      </c>
      <c r="J375" s="18">
        <v>0</v>
      </c>
      <c r="K375" s="18">
        <v>97163.06</v>
      </c>
      <c r="L375" s="18">
        <v>497.26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97163.06</v>
      </c>
      <c r="T375" s="18">
        <v>70577.789999999994</v>
      </c>
      <c r="U375" s="18">
        <v>482.5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71060.289999999994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  <c r="AS375" s="18">
        <v>0</v>
      </c>
      <c r="AT375" s="18">
        <v>0</v>
      </c>
      <c r="AU375" s="18">
        <f t="shared" si="5"/>
        <v>0</v>
      </c>
      <c r="AV375" s="18">
        <v>36709.699999999997</v>
      </c>
      <c r="AW375" s="18">
        <v>71060.289999999994</v>
      </c>
      <c r="AX375" s="19">
        <v>86</v>
      </c>
      <c r="AY375" s="19">
        <v>300</v>
      </c>
      <c r="AZ375" s="18">
        <v>467000</v>
      </c>
      <c r="BA375" s="18">
        <v>112140</v>
      </c>
      <c r="BB375" s="20">
        <v>88.99</v>
      </c>
      <c r="BC375" s="20">
        <v>77.104875239878695</v>
      </c>
      <c r="BD375" s="20">
        <v>9.5</v>
      </c>
      <c r="BE375" s="20"/>
      <c r="BF375" s="16" t="s">
        <v>348</v>
      </c>
      <c r="BG375" s="13"/>
      <c r="BH375" s="16" t="s">
        <v>349</v>
      </c>
      <c r="BI375" s="16" t="s">
        <v>596</v>
      </c>
      <c r="BJ375" s="16" t="s">
        <v>597</v>
      </c>
      <c r="BK375" s="16" t="s">
        <v>352</v>
      </c>
      <c r="BL375" s="14" t="s">
        <v>2</v>
      </c>
      <c r="BM375" s="20">
        <v>790032.84086</v>
      </c>
      <c r="BN375" s="14" t="s">
        <v>251</v>
      </c>
      <c r="BO375" s="20"/>
      <c r="BP375" s="21">
        <v>38883</v>
      </c>
      <c r="BQ375" s="21">
        <v>48009</v>
      </c>
      <c r="BR375" s="20">
        <v>35193.54</v>
      </c>
      <c r="BS375" s="20">
        <v>77.88</v>
      </c>
      <c r="BT375" s="20">
        <v>28.68</v>
      </c>
    </row>
    <row r="376" spans="1:72" s="1" customFormat="1" ht="18.2" customHeight="1" x14ac:dyDescent="0.15">
      <c r="A376" s="4">
        <v>374</v>
      </c>
      <c r="B376" s="5" t="s">
        <v>27</v>
      </c>
      <c r="C376" s="5" t="s">
        <v>0</v>
      </c>
      <c r="D376" s="6">
        <v>45413</v>
      </c>
      <c r="E376" s="7" t="s">
        <v>635</v>
      </c>
      <c r="F376" s="8">
        <v>0</v>
      </c>
      <c r="G376" s="8">
        <v>0</v>
      </c>
      <c r="H376" s="9">
        <v>60946.98</v>
      </c>
      <c r="I376" s="9">
        <v>0</v>
      </c>
      <c r="J376" s="9">
        <v>0</v>
      </c>
      <c r="K376" s="9">
        <v>60946.98</v>
      </c>
      <c r="L376" s="9">
        <v>497.26</v>
      </c>
      <c r="M376" s="9">
        <v>0</v>
      </c>
      <c r="N376" s="9">
        <v>0</v>
      </c>
      <c r="O376" s="9">
        <v>0</v>
      </c>
      <c r="P376" s="9">
        <v>497.26</v>
      </c>
      <c r="Q376" s="9">
        <v>0</v>
      </c>
      <c r="R376" s="9">
        <v>0</v>
      </c>
      <c r="S376" s="9">
        <v>60449.72</v>
      </c>
      <c r="T376" s="9">
        <v>0</v>
      </c>
      <c r="U376" s="9">
        <v>482.5</v>
      </c>
      <c r="V376" s="9">
        <v>0</v>
      </c>
      <c r="W376" s="9">
        <v>0</v>
      </c>
      <c r="X376" s="9">
        <v>482.5</v>
      </c>
      <c r="Y376" s="9">
        <v>0</v>
      </c>
      <c r="Z376" s="9">
        <v>0</v>
      </c>
      <c r="AA376" s="9">
        <v>0</v>
      </c>
      <c r="AB376" s="9">
        <v>77.88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52.88</v>
      </c>
      <c r="AI376" s="9">
        <v>145.18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2.1999999999999999E-2</v>
      </c>
      <c r="AR376" s="9">
        <v>0</v>
      </c>
      <c r="AS376" s="9">
        <v>0</v>
      </c>
      <c r="AT376" s="9">
        <v>0</v>
      </c>
      <c r="AU376" s="9">
        <f t="shared" si="5"/>
        <v>1255.722</v>
      </c>
      <c r="AV376" s="9">
        <v>0</v>
      </c>
      <c r="AW376" s="9">
        <v>0</v>
      </c>
      <c r="AX376" s="10">
        <v>86</v>
      </c>
      <c r="AY376" s="10">
        <v>300</v>
      </c>
      <c r="AZ376" s="9">
        <v>467000</v>
      </c>
      <c r="BA376" s="9">
        <v>112140</v>
      </c>
      <c r="BB376" s="11">
        <v>88.99</v>
      </c>
      <c r="BC376" s="11">
        <v>47.970577695737497</v>
      </c>
      <c r="BD376" s="11">
        <v>9.5</v>
      </c>
      <c r="BE376" s="11"/>
      <c r="BF376" s="7" t="s">
        <v>348</v>
      </c>
      <c r="BG376" s="4"/>
      <c r="BH376" s="7" t="s">
        <v>349</v>
      </c>
      <c r="BI376" s="7" t="s">
        <v>596</v>
      </c>
      <c r="BJ376" s="7" t="s">
        <v>597</v>
      </c>
      <c r="BK376" s="7" t="s">
        <v>1</v>
      </c>
      <c r="BL376" s="5" t="s">
        <v>2</v>
      </c>
      <c r="BM376" s="11">
        <v>491516.67332</v>
      </c>
      <c r="BN376" s="5" t="s">
        <v>251</v>
      </c>
      <c r="BO376" s="11"/>
      <c r="BP376" s="12">
        <v>38882</v>
      </c>
      <c r="BQ376" s="12">
        <v>48009</v>
      </c>
      <c r="BR376" s="11">
        <v>0</v>
      </c>
      <c r="BS376" s="11">
        <v>77.88</v>
      </c>
      <c r="BT376" s="11">
        <v>0</v>
      </c>
    </row>
    <row r="377" spans="1:72" s="1" customFormat="1" ht="18.2" customHeight="1" x14ac:dyDescent="0.15">
      <c r="A377" s="13">
        <v>375</v>
      </c>
      <c r="B377" s="14" t="s">
        <v>27</v>
      </c>
      <c r="C377" s="14" t="s">
        <v>0</v>
      </c>
      <c r="D377" s="15">
        <v>45413</v>
      </c>
      <c r="E377" s="16" t="s">
        <v>78</v>
      </c>
      <c r="F377" s="17">
        <v>166</v>
      </c>
      <c r="G377" s="17">
        <v>165</v>
      </c>
      <c r="H377" s="18">
        <v>45040.63</v>
      </c>
      <c r="I377" s="18">
        <v>33821.800000000003</v>
      </c>
      <c r="J377" s="18">
        <v>0</v>
      </c>
      <c r="K377" s="18">
        <v>78862.429999999993</v>
      </c>
      <c r="L377" s="18">
        <v>367.53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78862.429999999993</v>
      </c>
      <c r="T377" s="18">
        <v>85689.3</v>
      </c>
      <c r="U377" s="18">
        <v>356.55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86045.85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18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  <c r="AS377" s="18">
        <v>0</v>
      </c>
      <c r="AT377" s="18">
        <v>0</v>
      </c>
      <c r="AU377" s="18">
        <f t="shared" si="5"/>
        <v>0</v>
      </c>
      <c r="AV377" s="18">
        <v>34189.33</v>
      </c>
      <c r="AW377" s="18">
        <v>86045.85</v>
      </c>
      <c r="AX377" s="19">
        <v>86</v>
      </c>
      <c r="AY377" s="19">
        <v>300</v>
      </c>
      <c r="AZ377" s="18">
        <v>338300</v>
      </c>
      <c r="BA377" s="18">
        <v>82875</v>
      </c>
      <c r="BB377" s="20">
        <v>89.99</v>
      </c>
      <c r="BC377" s="20">
        <v>85.632942089894399</v>
      </c>
      <c r="BD377" s="20">
        <v>9.5</v>
      </c>
      <c r="BE377" s="20"/>
      <c r="BF377" s="16" t="s">
        <v>362</v>
      </c>
      <c r="BG377" s="13"/>
      <c r="BH377" s="16" t="s">
        <v>391</v>
      </c>
      <c r="BI377" s="16" t="s">
        <v>599</v>
      </c>
      <c r="BJ377" s="16" t="s">
        <v>600</v>
      </c>
      <c r="BK377" s="16" t="s">
        <v>352</v>
      </c>
      <c r="BL377" s="14" t="s">
        <v>2</v>
      </c>
      <c r="BM377" s="20">
        <v>641230.41833000001</v>
      </c>
      <c r="BN377" s="14" t="s">
        <v>251</v>
      </c>
      <c r="BO377" s="20"/>
      <c r="BP377" s="21">
        <v>38884</v>
      </c>
      <c r="BQ377" s="21">
        <v>48009</v>
      </c>
      <c r="BR377" s="20">
        <v>42982.25</v>
      </c>
      <c r="BS377" s="20">
        <v>57.55</v>
      </c>
      <c r="BT377" s="20">
        <v>28.67</v>
      </c>
    </row>
    <row r="378" spans="1:72" s="1" customFormat="1" ht="18.2" customHeight="1" x14ac:dyDescent="0.15">
      <c r="A378" s="4">
        <v>376</v>
      </c>
      <c r="B378" s="5" t="s">
        <v>27</v>
      </c>
      <c r="C378" s="5" t="s">
        <v>0</v>
      </c>
      <c r="D378" s="6">
        <v>45413</v>
      </c>
      <c r="E378" s="7" t="s">
        <v>71</v>
      </c>
      <c r="F378" s="8">
        <v>162</v>
      </c>
      <c r="G378" s="8">
        <v>161</v>
      </c>
      <c r="H378" s="9">
        <v>57593.38</v>
      </c>
      <c r="I378" s="9">
        <v>42801.87</v>
      </c>
      <c r="J378" s="9">
        <v>0</v>
      </c>
      <c r="K378" s="9">
        <v>100395.25</v>
      </c>
      <c r="L378" s="9">
        <v>469.88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100395.25</v>
      </c>
      <c r="T378" s="9">
        <v>107174.33</v>
      </c>
      <c r="U378" s="9">
        <v>455.92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107630.25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f t="shared" si="5"/>
        <v>0</v>
      </c>
      <c r="AV378" s="9">
        <v>43271.75</v>
      </c>
      <c r="AW378" s="9">
        <v>107630.25</v>
      </c>
      <c r="AX378" s="10">
        <v>86</v>
      </c>
      <c r="AY378" s="10">
        <v>300</v>
      </c>
      <c r="AZ378" s="9">
        <v>433000</v>
      </c>
      <c r="BA378" s="9">
        <v>105963.89</v>
      </c>
      <c r="BB378" s="11">
        <v>89.99</v>
      </c>
      <c r="BC378" s="11">
        <v>85.260823734387301</v>
      </c>
      <c r="BD378" s="11">
        <v>9.5</v>
      </c>
      <c r="BE378" s="11"/>
      <c r="BF378" s="7" t="s">
        <v>348</v>
      </c>
      <c r="BG378" s="4"/>
      <c r="BH378" s="7" t="s">
        <v>391</v>
      </c>
      <c r="BI378" s="7" t="s">
        <v>392</v>
      </c>
      <c r="BJ378" s="7" t="s">
        <v>631</v>
      </c>
      <c r="BK378" s="7" t="s">
        <v>352</v>
      </c>
      <c r="BL378" s="5" t="s">
        <v>2</v>
      </c>
      <c r="BM378" s="11">
        <v>816313.77775000001</v>
      </c>
      <c r="BN378" s="5" t="s">
        <v>251</v>
      </c>
      <c r="BO378" s="11"/>
      <c r="BP378" s="12">
        <v>38884</v>
      </c>
      <c r="BQ378" s="12">
        <v>48009</v>
      </c>
      <c r="BR378" s="11">
        <v>45083.08</v>
      </c>
      <c r="BS378" s="11">
        <v>73.59</v>
      </c>
      <c r="BT378" s="11">
        <v>28.67</v>
      </c>
    </row>
    <row r="379" spans="1:72" s="1" customFormat="1" ht="18.2" customHeight="1" x14ac:dyDescent="0.15">
      <c r="A379" s="13">
        <v>377</v>
      </c>
      <c r="B379" s="14" t="s">
        <v>27</v>
      </c>
      <c r="C379" s="14" t="s">
        <v>0</v>
      </c>
      <c r="D379" s="15">
        <v>45413</v>
      </c>
      <c r="E379" s="16" t="s">
        <v>257</v>
      </c>
      <c r="F379" s="17">
        <v>56</v>
      </c>
      <c r="G379" s="17">
        <v>55</v>
      </c>
      <c r="H379" s="18">
        <v>64070.54</v>
      </c>
      <c r="I379" s="18">
        <v>23670</v>
      </c>
      <c r="J379" s="18">
        <v>0</v>
      </c>
      <c r="K379" s="18">
        <v>87740.54</v>
      </c>
      <c r="L379" s="18">
        <v>525.09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87740.54</v>
      </c>
      <c r="T379" s="18">
        <v>34133.89</v>
      </c>
      <c r="U379" s="18">
        <v>507.19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34641.08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  <c r="AS379" s="18">
        <v>0</v>
      </c>
      <c r="AT379" s="18">
        <v>0</v>
      </c>
      <c r="AU379" s="18">
        <f t="shared" si="5"/>
        <v>0</v>
      </c>
      <c r="AV379" s="18">
        <v>24195.09</v>
      </c>
      <c r="AW379" s="18">
        <v>34641.08</v>
      </c>
      <c r="AX379" s="19">
        <v>87</v>
      </c>
      <c r="AY379" s="19">
        <v>300</v>
      </c>
      <c r="AZ379" s="18">
        <v>482300</v>
      </c>
      <c r="BA379" s="18">
        <v>118151.39</v>
      </c>
      <c r="BB379" s="20">
        <v>90</v>
      </c>
      <c r="BC379" s="20">
        <v>66.835003803171503</v>
      </c>
      <c r="BD379" s="20">
        <v>9.5</v>
      </c>
      <c r="BE379" s="20"/>
      <c r="BF379" s="16" t="s">
        <v>362</v>
      </c>
      <c r="BG379" s="13"/>
      <c r="BH379" s="16" t="s">
        <v>363</v>
      </c>
      <c r="BI379" s="16" t="s">
        <v>569</v>
      </c>
      <c r="BJ379" s="16" t="s">
        <v>573</v>
      </c>
      <c r="BK379" s="16" t="s">
        <v>352</v>
      </c>
      <c r="BL379" s="14" t="s">
        <v>2</v>
      </c>
      <c r="BM379" s="20">
        <v>713418.33074</v>
      </c>
      <c r="BN379" s="14" t="s">
        <v>251</v>
      </c>
      <c r="BO379" s="20"/>
      <c r="BP379" s="21">
        <v>38884</v>
      </c>
      <c r="BQ379" s="21">
        <v>48009</v>
      </c>
      <c r="BR379" s="20">
        <v>15496.01</v>
      </c>
      <c r="BS379" s="20">
        <v>82.05</v>
      </c>
      <c r="BT379" s="20">
        <v>28.67</v>
      </c>
    </row>
    <row r="380" spans="1:72" s="1" customFormat="1" ht="18.2" customHeight="1" x14ac:dyDescent="0.15">
      <c r="A380" s="4">
        <v>378</v>
      </c>
      <c r="B380" s="5" t="s">
        <v>27</v>
      </c>
      <c r="C380" s="5" t="s">
        <v>0</v>
      </c>
      <c r="D380" s="6">
        <v>45413</v>
      </c>
      <c r="E380" s="7" t="s">
        <v>11</v>
      </c>
      <c r="F380" s="8">
        <v>156</v>
      </c>
      <c r="G380" s="8">
        <v>155</v>
      </c>
      <c r="H380" s="9">
        <v>40696.28</v>
      </c>
      <c r="I380" s="9">
        <v>29682.19</v>
      </c>
      <c r="J380" s="9">
        <v>0</v>
      </c>
      <c r="K380" s="9">
        <v>70378.47</v>
      </c>
      <c r="L380" s="9">
        <v>332.07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70378.47</v>
      </c>
      <c r="T380" s="9">
        <v>72375.28</v>
      </c>
      <c r="U380" s="9">
        <v>322.16000000000003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72697.440000000002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0</v>
      </c>
      <c r="AU380" s="9">
        <f t="shared" si="5"/>
        <v>0</v>
      </c>
      <c r="AV380" s="9">
        <v>30014.26</v>
      </c>
      <c r="AW380" s="9">
        <v>72697.440000000002</v>
      </c>
      <c r="AX380" s="10">
        <v>86</v>
      </c>
      <c r="AY380" s="10">
        <v>300</v>
      </c>
      <c r="AZ380" s="9">
        <v>309100</v>
      </c>
      <c r="BA380" s="9">
        <v>74880.38</v>
      </c>
      <c r="BB380" s="11">
        <v>88.99</v>
      </c>
      <c r="BC380" s="11">
        <v>83.6398005098265</v>
      </c>
      <c r="BD380" s="11">
        <v>9.5</v>
      </c>
      <c r="BE380" s="11"/>
      <c r="BF380" s="7" t="s">
        <v>348</v>
      </c>
      <c r="BG380" s="4"/>
      <c r="BH380" s="7" t="s">
        <v>363</v>
      </c>
      <c r="BI380" s="7" t="s">
        <v>364</v>
      </c>
      <c r="BJ380" s="7" t="s">
        <v>548</v>
      </c>
      <c r="BK380" s="7" t="s">
        <v>352</v>
      </c>
      <c r="BL380" s="5" t="s">
        <v>2</v>
      </c>
      <c r="BM380" s="11">
        <v>572247.33956999995</v>
      </c>
      <c r="BN380" s="5" t="s">
        <v>251</v>
      </c>
      <c r="BO380" s="11"/>
      <c r="BP380" s="12">
        <v>38884</v>
      </c>
      <c r="BQ380" s="12">
        <v>48009</v>
      </c>
      <c r="BR380" s="11">
        <v>32981.599999999999</v>
      </c>
      <c r="BS380" s="11">
        <v>52</v>
      </c>
      <c r="BT380" s="11">
        <v>28.68</v>
      </c>
    </row>
    <row r="381" spans="1:72" s="1" customFormat="1" ht="18.2" customHeight="1" x14ac:dyDescent="0.15">
      <c r="A381" s="13">
        <v>379</v>
      </c>
      <c r="B381" s="14" t="s">
        <v>27</v>
      </c>
      <c r="C381" s="14" t="s">
        <v>0</v>
      </c>
      <c r="D381" s="15">
        <v>45413</v>
      </c>
      <c r="E381" s="16" t="s">
        <v>82</v>
      </c>
      <c r="F381" s="17">
        <v>168</v>
      </c>
      <c r="G381" s="17">
        <v>167</v>
      </c>
      <c r="H381" s="18">
        <v>64218.29</v>
      </c>
      <c r="I381" s="18">
        <v>48576.53</v>
      </c>
      <c r="J381" s="18">
        <v>0</v>
      </c>
      <c r="K381" s="18">
        <v>112794.82</v>
      </c>
      <c r="L381" s="18">
        <v>523.91999999999996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112794.82</v>
      </c>
      <c r="T381" s="18">
        <v>124842.73</v>
      </c>
      <c r="U381" s="18">
        <v>508.36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125351.09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f t="shared" si="5"/>
        <v>0</v>
      </c>
      <c r="AV381" s="18">
        <v>49100.45</v>
      </c>
      <c r="AW381" s="18">
        <v>125351.09</v>
      </c>
      <c r="AX381" s="19">
        <v>87</v>
      </c>
      <c r="AY381" s="19">
        <v>300</v>
      </c>
      <c r="AZ381" s="18">
        <v>482300</v>
      </c>
      <c r="BA381" s="18">
        <v>118151.39</v>
      </c>
      <c r="BB381" s="20">
        <v>90</v>
      </c>
      <c r="BC381" s="20">
        <v>85.919715375333297</v>
      </c>
      <c r="BD381" s="20">
        <v>9.5</v>
      </c>
      <c r="BE381" s="20"/>
      <c r="BF381" s="16" t="s">
        <v>362</v>
      </c>
      <c r="BG381" s="13"/>
      <c r="BH381" s="16" t="s">
        <v>363</v>
      </c>
      <c r="BI381" s="16" t="s">
        <v>569</v>
      </c>
      <c r="BJ381" s="16" t="s">
        <v>573</v>
      </c>
      <c r="BK381" s="16" t="s">
        <v>352</v>
      </c>
      <c r="BL381" s="14" t="s">
        <v>2</v>
      </c>
      <c r="BM381" s="20">
        <v>917134.68142000004</v>
      </c>
      <c r="BN381" s="14" t="s">
        <v>251</v>
      </c>
      <c r="BO381" s="20"/>
      <c r="BP381" s="21">
        <v>38884</v>
      </c>
      <c r="BQ381" s="21">
        <v>48009</v>
      </c>
      <c r="BR381" s="20">
        <v>51621.88</v>
      </c>
      <c r="BS381" s="20">
        <v>82.05</v>
      </c>
      <c r="BT381" s="20">
        <v>28.67</v>
      </c>
    </row>
    <row r="382" spans="1:72" s="1" customFormat="1" ht="18.2" customHeight="1" x14ac:dyDescent="0.15">
      <c r="A382" s="4">
        <v>380</v>
      </c>
      <c r="B382" s="5" t="s">
        <v>27</v>
      </c>
      <c r="C382" s="5" t="s">
        <v>0</v>
      </c>
      <c r="D382" s="6">
        <v>45413</v>
      </c>
      <c r="E382" s="7" t="s">
        <v>64</v>
      </c>
      <c r="F382" s="8">
        <v>178</v>
      </c>
      <c r="G382" s="8">
        <v>177</v>
      </c>
      <c r="H382" s="9">
        <v>52097.38</v>
      </c>
      <c r="I382" s="9">
        <v>173801.22</v>
      </c>
      <c r="J382" s="9">
        <v>0</v>
      </c>
      <c r="K382" s="9">
        <v>225898.6</v>
      </c>
      <c r="L382" s="9">
        <v>1813.96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225898.6</v>
      </c>
      <c r="T382" s="9">
        <v>221692.84</v>
      </c>
      <c r="U382" s="9">
        <v>407.99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222100.83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f t="shared" si="5"/>
        <v>0</v>
      </c>
      <c r="AV382" s="9">
        <v>175615.18</v>
      </c>
      <c r="AW382" s="9">
        <v>222100.83</v>
      </c>
      <c r="AX382" s="10">
        <v>26</v>
      </c>
      <c r="AY382" s="10">
        <v>240</v>
      </c>
      <c r="AZ382" s="9">
        <v>980000</v>
      </c>
      <c r="BA382" s="9">
        <v>240052.39</v>
      </c>
      <c r="BB382" s="11">
        <v>89.99</v>
      </c>
      <c r="BC382" s="11">
        <v>84.684076730083802</v>
      </c>
      <c r="BD382" s="11">
        <v>9.4</v>
      </c>
      <c r="BE382" s="11"/>
      <c r="BF382" s="7" t="s">
        <v>348</v>
      </c>
      <c r="BG382" s="4"/>
      <c r="BH382" s="7" t="s">
        <v>359</v>
      </c>
      <c r="BI382" s="7" t="s">
        <v>636</v>
      </c>
      <c r="BJ382" s="7" t="s">
        <v>407</v>
      </c>
      <c r="BK382" s="7" t="s">
        <v>352</v>
      </c>
      <c r="BL382" s="5" t="s">
        <v>2</v>
      </c>
      <c r="BM382" s="11">
        <v>1836781.5166</v>
      </c>
      <c r="BN382" s="5" t="s">
        <v>251</v>
      </c>
      <c r="BO382" s="11"/>
      <c r="BP382" s="12">
        <v>38888</v>
      </c>
      <c r="BQ382" s="12">
        <v>46188</v>
      </c>
      <c r="BR382" s="11">
        <v>99357.85</v>
      </c>
      <c r="BS382" s="11">
        <v>88.04</v>
      </c>
      <c r="BT382" s="11">
        <v>28.67</v>
      </c>
    </row>
    <row r="383" spans="1:72" s="1" customFormat="1" ht="18.2" customHeight="1" x14ac:dyDescent="0.15">
      <c r="A383" s="13">
        <v>381</v>
      </c>
      <c r="B383" s="14" t="s">
        <v>27</v>
      </c>
      <c r="C383" s="14" t="s">
        <v>0</v>
      </c>
      <c r="D383" s="15">
        <v>45413</v>
      </c>
      <c r="E383" s="16" t="s">
        <v>85</v>
      </c>
      <c r="F383" s="17">
        <v>161</v>
      </c>
      <c r="G383" s="17">
        <v>160</v>
      </c>
      <c r="H383" s="18">
        <v>37614.480000000003</v>
      </c>
      <c r="I383" s="18">
        <v>27870.9</v>
      </c>
      <c r="J383" s="18">
        <v>0</v>
      </c>
      <c r="K383" s="18">
        <v>65485.38</v>
      </c>
      <c r="L383" s="18">
        <v>306.91000000000003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65485.38</v>
      </c>
      <c r="T383" s="18">
        <v>69478.759999999995</v>
      </c>
      <c r="U383" s="18">
        <v>297.76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69776.52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  <c r="AS383" s="18">
        <v>0</v>
      </c>
      <c r="AT383" s="18">
        <v>0</v>
      </c>
      <c r="AU383" s="18">
        <f t="shared" si="5"/>
        <v>0</v>
      </c>
      <c r="AV383" s="18">
        <v>28177.81</v>
      </c>
      <c r="AW383" s="18">
        <v>69776.52</v>
      </c>
      <c r="AX383" s="19">
        <v>86</v>
      </c>
      <c r="AY383" s="19">
        <v>300</v>
      </c>
      <c r="AZ383" s="18">
        <v>282551.84000000003</v>
      </c>
      <c r="BA383" s="18">
        <v>69208.160000000003</v>
      </c>
      <c r="BB383" s="20">
        <v>90</v>
      </c>
      <c r="BC383" s="20">
        <v>85.158804973286394</v>
      </c>
      <c r="BD383" s="20">
        <v>9.5</v>
      </c>
      <c r="BE383" s="20"/>
      <c r="BF383" s="16" t="s">
        <v>348</v>
      </c>
      <c r="BG383" s="13"/>
      <c r="BH383" s="16" t="s">
        <v>363</v>
      </c>
      <c r="BI383" s="16" t="s">
        <v>569</v>
      </c>
      <c r="BJ383" s="16" t="s">
        <v>573</v>
      </c>
      <c r="BK383" s="16" t="s">
        <v>352</v>
      </c>
      <c r="BL383" s="14" t="s">
        <v>2</v>
      </c>
      <c r="BM383" s="20">
        <v>532461.62477999995</v>
      </c>
      <c r="BN383" s="14" t="s">
        <v>251</v>
      </c>
      <c r="BO383" s="20"/>
      <c r="BP383" s="21">
        <v>38890</v>
      </c>
      <c r="BQ383" s="21">
        <v>48015</v>
      </c>
      <c r="BR383" s="20">
        <v>32398.35</v>
      </c>
      <c r="BS383" s="20">
        <v>48.06</v>
      </c>
      <c r="BT383" s="20">
        <v>28.67</v>
      </c>
    </row>
    <row r="384" spans="1:72" s="1" customFormat="1" ht="18.2" customHeight="1" x14ac:dyDescent="0.15">
      <c r="A384" s="4">
        <v>382</v>
      </c>
      <c r="B384" s="5" t="s">
        <v>27</v>
      </c>
      <c r="C384" s="5" t="s">
        <v>0</v>
      </c>
      <c r="D384" s="6">
        <v>45413</v>
      </c>
      <c r="E384" s="7" t="s">
        <v>12</v>
      </c>
      <c r="F384" s="8">
        <v>150</v>
      </c>
      <c r="G384" s="8">
        <v>149</v>
      </c>
      <c r="H384" s="9">
        <v>42367.12</v>
      </c>
      <c r="I384" s="9">
        <v>30278.97</v>
      </c>
      <c r="J384" s="9">
        <v>0</v>
      </c>
      <c r="K384" s="9">
        <v>72646.09</v>
      </c>
      <c r="L384" s="9">
        <v>345.66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72646.09</v>
      </c>
      <c r="T384" s="9">
        <v>71876.02</v>
      </c>
      <c r="U384" s="9">
        <v>335.39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72211.41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f t="shared" si="5"/>
        <v>0</v>
      </c>
      <c r="AV384" s="9">
        <v>30624.63</v>
      </c>
      <c r="AW384" s="9">
        <v>72211.41</v>
      </c>
      <c r="AX384" s="10">
        <v>86</v>
      </c>
      <c r="AY384" s="10">
        <v>300</v>
      </c>
      <c r="AZ384" s="9">
        <v>318243.8</v>
      </c>
      <c r="BA384" s="9">
        <v>77950.539999999994</v>
      </c>
      <c r="BB384" s="11">
        <v>90</v>
      </c>
      <c r="BC384" s="11">
        <v>83.8755972697559</v>
      </c>
      <c r="BD384" s="11">
        <v>9.5</v>
      </c>
      <c r="BE384" s="11"/>
      <c r="BF384" s="7" t="s">
        <v>362</v>
      </c>
      <c r="BG384" s="4"/>
      <c r="BH384" s="7" t="s">
        <v>363</v>
      </c>
      <c r="BI384" s="7" t="s">
        <v>569</v>
      </c>
      <c r="BJ384" s="7" t="s">
        <v>573</v>
      </c>
      <c r="BK384" s="7" t="s">
        <v>352</v>
      </c>
      <c r="BL384" s="5" t="s">
        <v>2</v>
      </c>
      <c r="BM384" s="11">
        <v>590685.35779000004</v>
      </c>
      <c r="BN384" s="5" t="s">
        <v>251</v>
      </c>
      <c r="BO384" s="11"/>
      <c r="BP384" s="12">
        <v>38890</v>
      </c>
      <c r="BQ384" s="12">
        <v>48015</v>
      </c>
      <c r="BR384" s="11">
        <v>32418.84</v>
      </c>
      <c r="BS384" s="11">
        <v>54.13</v>
      </c>
      <c r="BT384" s="11">
        <v>28.67</v>
      </c>
    </row>
    <row r="385" spans="1:72" s="1" customFormat="1" ht="18.2" customHeight="1" x14ac:dyDescent="0.15">
      <c r="A385" s="13">
        <v>383</v>
      </c>
      <c r="B385" s="14" t="s">
        <v>27</v>
      </c>
      <c r="C385" s="14" t="s">
        <v>0</v>
      </c>
      <c r="D385" s="15">
        <v>45413</v>
      </c>
      <c r="E385" s="16" t="s">
        <v>13</v>
      </c>
      <c r="F385" s="17">
        <v>120</v>
      </c>
      <c r="G385" s="17">
        <v>119</v>
      </c>
      <c r="H385" s="18">
        <v>23726.57</v>
      </c>
      <c r="I385" s="18">
        <v>64938.68</v>
      </c>
      <c r="J385" s="18">
        <v>0</v>
      </c>
      <c r="K385" s="18">
        <v>88665.25</v>
      </c>
      <c r="L385" s="18">
        <v>844.35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88665.25</v>
      </c>
      <c r="T385" s="18">
        <v>57905.91</v>
      </c>
      <c r="U385" s="18">
        <v>187.79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58093.7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  <c r="AS385" s="18">
        <v>0</v>
      </c>
      <c r="AT385" s="18">
        <v>0</v>
      </c>
      <c r="AU385" s="18">
        <f t="shared" si="5"/>
        <v>0</v>
      </c>
      <c r="AV385" s="18">
        <v>65783.03</v>
      </c>
      <c r="AW385" s="18">
        <v>58093.7</v>
      </c>
      <c r="AX385" s="19">
        <v>26</v>
      </c>
      <c r="AY385" s="19">
        <v>300</v>
      </c>
      <c r="AZ385" s="18">
        <v>482300</v>
      </c>
      <c r="BA385" s="18">
        <v>118134.41</v>
      </c>
      <c r="BB385" s="20">
        <v>89.99</v>
      </c>
      <c r="BC385" s="20">
        <v>67.541589681617694</v>
      </c>
      <c r="BD385" s="20">
        <v>9.5</v>
      </c>
      <c r="BE385" s="20"/>
      <c r="BF385" s="16" t="s">
        <v>348</v>
      </c>
      <c r="BG385" s="13"/>
      <c r="BH385" s="16" t="s">
        <v>363</v>
      </c>
      <c r="BI385" s="16" t="s">
        <v>569</v>
      </c>
      <c r="BJ385" s="16" t="s">
        <v>573</v>
      </c>
      <c r="BK385" s="16" t="s">
        <v>352</v>
      </c>
      <c r="BL385" s="14" t="s">
        <v>2</v>
      </c>
      <c r="BM385" s="20">
        <v>720937.14775</v>
      </c>
      <c r="BN385" s="14" t="s">
        <v>251</v>
      </c>
      <c r="BO385" s="20"/>
      <c r="BP385" s="21">
        <v>38890</v>
      </c>
      <c r="BQ385" s="21">
        <v>48015</v>
      </c>
      <c r="BR385" s="20">
        <v>34001.879999999997</v>
      </c>
      <c r="BS385" s="20">
        <v>82.04</v>
      </c>
      <c r="BT385" s="20">
        <v>28.67</v>
      </c>
    </row>
    <row r="386" spans="1:72" s="1" customFormat="1" ht="18.2" customHeight="1" x14ac:dyDescent="0.15">
      <c r="A386" s="4">
        <v>384</v>
      </c>
      <c r="B386" s="5" t="s">
        <v>27</v>
      </c>
      <c r="C386" s="5" t="s">
        <v>0</v>
      </c>
      <c r="D386" s="6">
        <v>45413</v>
      </c>
      <c r="E386" s="7" t="s">
        <v>79</v>
      </c>
      <c r="F386" s="8">
        <v>160</v>
      </c>
      <c r="G386" s="8">
        <v>159</v>
      </c>
      <c r="H386" s="9">
        <v>44959.91</v>
      </c>
      <c r="I386" s="9">
        <v>33207.65</v>
      </c>
      <c r="J386" s="9">
        <v>0</v>
      </c>
      <c r="K386" s="9">
        <v>78167.56</v>
      </c>
      <c r="L386" s="9">
        <v>366.81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78167.56</v>
      </c>
      <c r="T386" s="9">
        <v>82424.89</v>
      </c>
      <c r="U386" s="9">
        <v>355.91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82780.800000000003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f t="shared" ref="AU386:AU449" si="6">AR386-AS386-AT386+AQ386+AP386+AO386+AM386+AJ386+AI386+AH386+AG386+AB386+X386+W386+R386+Q386+P386+O386-J386+AF386</f>
        <v>0</v>
      </c>
      <c r="AV386" s="9">
        <v>33574.46</v>
      </c>
      <c r="AW386" s="9">
        <v>82780.800000000003</v>
      </c>
      <c r="AX386" s="10">
        <v>86</v>
      </c>
      <c r="AY386" s="10">
        <v>300</v>
      </c>
      <c r="AZ386" s="9">
        <v>437301.4</v>
      </c>
      <c r="BA386" s="9">
        <v>82720</v>
      </c>
      <c r="BB386" s="11">
        <v>69.5</v>
      </c>
      <c r="BC386" s="11">
        <v>65.675113878143094</v>
      </c>
      <c r="BD386" s="11">
        <v>9.5</v>
      </c>
      <c r="BE386" s="11"/>
      <c r="BF386" s="7" t="s">
        <v>362</v>
      </c>
      <c r="BG386" s="4"/>
      <c r="BH386" s="7" t="s">
        <v>436</v>
      </c>
      <c r="BI386" s="7" t="s">
        <v>578</v>
      </c>
      <c r="BJ386" s="7" t="s">
        <v>637</v>
      </c>
      <c r="BK386" s="7" t="s">
        <v>352</v>
      </c>
      <c r="BL386" s="5" t="s">
        <v>2</v>
      </c>
      <c r="BM386" s="11">
        <v>635580.43036</v>
      </c>
      <c r="BN386" s="5" t="s">
        <v>251</v>
      </c>
      <c r="BO386" s="11"/>
      <c r="BP386" s="12">
        <v>38891</v>
      </c>
      <c r="BQ386" s="12">
        <v>48016</v>
      </c>
      <c r="BR386" s="11">
        <v>37686.03</v>
      </c>
      <c r="BS386" s="11">
        <v>57.44</v>
      </c>
      <c r="BT386" s="11">
        <v>28.7</v>
      </c>
    </row>
    <row r="387" spans="1:72" s="1" customFormat="1" ht="18.2" customHeight="1" x14ac:dyDescent="0.15">
      <c r="A387" s="13">
        <v>385</v>
      </c>
      <c r="B387" s="14" t="s">
        <v>27</v>
      </c>
      <c r="C387" s="14" t="s">
        <v>0</v>
      </c>
      <c r="D387" s="15">
        <v>45413</v>
      </c>
      <c r="E387" s="16" t="s">
        <v>61</v>
      </c>
      <c r="F387" s="17">
        <v>166</v>
      </c>
      <c r="G387" s="17">
        <v>165</v>
      </c>
      <c r="H387" s="18">
        <v>78034.39</v>
      </c>
      <c r="I387" s="18">
        <v>59246.34</v>
      </c>
      <c r="J387" s="18">
        <v>0</v>
      </c>
      <c r="K387" s="18">
        <v>137280.73000000001</v>
      </c>
      <c r="L387" s="18">
        <v>639.20000000000005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137280.73000000001</v>
      </c>
      <c r="T387" s="18">
        <v>147260.82</v>
      </c>
      <c r="U387" s="18">
        <v>611.23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147872.04999999999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18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  <c r="AS387" s="18">
        <v>0</v>
      </c>
      <c r="AT387" s="18">
        <v>0</v>
      </c>
      <c r="AU387" s="18">
        <f t="shared" si="6"/>
        <v>0</v>
      </c>
      <c r="AV387" s="18">
        <v>59885.54</v>
      </c>
      <c r="AW387" s="18">
        <v>147872.04999999999</v>
      </c>
      <c r="AX387" s="19">
        <v>86</v>
      </c>
      <c r="AY387" s="19">
        <v>300</v>
      </c>
      <c r="AZ387" s="18">
        <v>610500</v>
      </c>
      <c r="BA387" s="18">
        <v>144265.39000000001</v>
      </c>
      <c r="BB387" s="20">
        <v>86.82</v>
      </c>
      <c r="BC387" s="20">
        <v>82.616578921666502</v>
      </c>
      <c r="BD387" s="20">
        <v>9.4</v>
      </c>
      <c r="BE387" s="20"/>
      <c r="BF387" s="16" t="s">
        <v>348</v>
      </c>
      <c r="BG387" s="13"/>
      <c r="BH387" s="16" t="s">
        <v>418</v>
      </c>
      <c r="BI387" s="16" t="s">
        <v>419</v>
      </c>
      <c r="BJ387" s="16" t="s">
        <v>638</v>
      </c>
      <c r="BK387" s="16" t="s">
        <v>352</v>
      </c>
      <c r="BL387" s="14" t="s">
        <v>2</v>
      </c>
      <c r="BM387" s="20">
        <v>1116229.6156299999</v>
      </c>
      <c r="BN387" s="14" t="s">
        <v>251</v>
      </c>
      <c r="BO387" s="20"/>
      <c r="BP387" s="21">
        <v>38890</v>
      </c>
      <c r="BQ387" s="21">
        <v>48015</v>
      </c>
      <c r="BR387" s="20">
        <v>52491.1</v>
      </c>
      <c r="BS387" s="20">
        <v>55.24</v>
      </c>
      <c r="BT387" s="20">
        <v>28.7</v>
      </c>
    </row>
    <row r="388" spans="1:72" s="1" customFormat="1" ht="18.2" customHeight="1" x14ac:dyDescent="0.15">
      <c r="A388" s="4">
        <v>386</v>
      </c>
      <c r="B388" s="5" t="s">
        <v>27</v>
      </c>
      <c r="C388" s="5" t="s">
        <v>0</v>
      </c>
      <c r="D388" s="6">
        <v>45413</v>
      </c>
      <c r="E388" s="7" t="s">
        <v>68</v>
      </c>
      <c r="F388" s="8">
        <v>134</v>
      </c>
      <c r="G388" s="8">
        <v>133</v>
      </c>
      <c r="H388" s="9">
        <v>34735.9</v>
      </c>
      <c r="I388" s="9">
        <v>104546.65</v>
      </c>
      <c r="J388" s="9">
        <v>0</v>
      </c>
      <c r="K388" s="9">
        <v>139282.54999999999</v>
      </c>
      <c r="L388" s="9">
        <v>1263.03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139282.54999999999</v>
      </c>
      <c r="T388" s="9">
        <v>100780.33</v>
      </c>
      <c r="U388" s="9">
        <v>272.02999999999997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101052.36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f t="shared" si="6"/>
        <v>0</v>
      </c>
      <c r="AV388" s="9">
        <v>105809.68</v>
      </c>
      <c r="AW388" s="9">
        <v>101052.36</v>
      </c>
      <c r="AX388" s="10">
        <v>25</v>
      </c>
      <c r="AY388" s="10">
        <v>240</v>
      </c>
      <c r="AZ388" s="9">
        <v>680000</v>
      </c>
      <c r="BA388" s="9">
        <v>165842.47</v>
      </c>
      <c r="BB388" s="11">
        <v>89.99</v>
      </c>
      <c r="BC388" s="11">
        <v>75.577966696347403</v>
      </c>
      <c r="BD388" s="11">
        <v>9.4</v>
      </c>
      <c r="BE388" s="11"/>
      <c r="BF388" s="7" t="s">
        <v>348</v>
      </c>
      <c r="BG388" s="4"/>
      <c r="BH388" s="7" t="s">
        <v>359</v>
      </c>
      <c r="BI388" s="7" t="s">
        <v>482</v>
      </c>
      <c r="BJ388" s="7" t="s">
        <v>639</v>
      </c>
      <c r="BK388" s="7" t="s">
        <v>352</v>
      </c>
      <c r="BL388" s="5" t="s">
        <v>2</v>
      </c>
      <c r="BM388" s="11">
        <v>1132506.41405</v>
      </c>
      <c r="BN388" s="5" t="s">
        <v>251</v>
      </c>
      <c r="BO388" s="11"/>
      <c r="BP388" s="12">
        <v>38863</v>
      </c>
      <c r="BQ388" s="12">
        <v>46163</v>
      </c>
      <c r="BR388" s="11">
        <v>52880.11</v>
      </c>
      <c r="BS388" s="11">
        <v>60.83</v>
      </c>
      <c r="BT388" s="11">
        <v>28.54</v>
      </c>
    </row>
    <row r="389" spans="1:72" s="1" customFormat="1" ht="18.2" customHeight="1" x14ac:dyDescent="0.15">
      <c r="A389" s="13">
        <v>387</v>
      </c>
      <c r="B389" s="14" t="s">
        <v>27</v>
      </c>
      <c r="C389" s="14" t="s">
        <v>0</v>
      </c>
      <c r="D389" s="15">
        <v>45413</v>
      </c>
      <c r="E389" s="16" t="s">
        <v>63</v>
      </c>
      <c r="F389" s="17">
        <v>180</v>
      </c>
      <c r="G389" s="17">
        <v>179</v>
      </c>
      <c r="H389" s="18">
        <v>53632.05</v>
      </c>
      <c r="I389" s="18">
        <v>41900.160000000003</v>
      </c>
      <c r="J389" s="18">
        <v>0</v>
      </c>
      <c r="K389" s="18">
        <v>95532.21</v>
      </c>
      <c r="L389" s="18">
        <v>437.6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95532.21</v>
      </c>
      <c r="T389" s="18">
        <v>112665.3</v>
      </c>
      <c r="U389" s="18">
        <v>424.56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113089.86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18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  <c r="AS389" s="18">
        <v>0</v>
      </c>
      <c r="AT389" s="18">
        <v>0</v>
      </c>
      <c r="AU389" s="18">
        <f t="shared" si="6"/>
        <v>0</v>
      </c>
      <c r="AV389" s="18">
        <v>42337.760000000002</v>
      </c>
      <c r="AW389" s="18">
        <v>113089.86</v>
      </c>
      <c r="AX389" s="19">
        <v>86</v>
      </c>
      <c r="AY389" s="19">
        <v>300</v>
      </c>
      <c r="AZ389" s="18">
        <v>403000</v>
      </c>
      <c r="BA389" s="18">
        <v>98679.43</v>
      </c>
      <c r="BB389" s="20">
        <v>89.99</v>
      </c>
      <c r="BC389" s="20">
        <v>87.119915243734198</v>
      </c>
      <c r="BD389" s="20">
        <v>9.5</v>
      </c>
      <c r="BE389" s="20"/>
      <c r="BF389" s="16" t="s">
        <v>362</v>
      </c>
      <c r="BG389" s="13"/>
      <c r="BH389" s="16" t="s">
        <v>391</v>
      </c>
      <c r="BI389" s="16" t="s">
        <v>392</v>
      </c>
      <c r="BJ389" s="16" t="s">
        <v>631</v>
      </c>
      <c r="BK389" s="16" t="s">
        <v>352</v>
      </c>
      <c r="BL389" s="14" t="s">
        <v>2</v>
      </c>
      <c r="BM389" s="20">
        <v>776772.39951000002</v>
      </c>
      <c r="BN389" s="14" t="s">
        <v>251</v>
      </c>
      <c r="BO389" s="20"/>
      <c r="BP389" s="21">
        <v>38898</v>
      </c>
      <c r="BQ389" s="21">
        <v>48023</v>
      </c>
      <c r="BR389" s="20">
        <v>48172.23</v>
      </c>
      <c r="BS389" s="20">
        <v>68.53</v>
      </c>
      <c r="BT389" s="20">
        <v>28.66</v>
      </c>
    </row>
    <row r="390" spans="1:72" s="1" customFormat="1" ht="18.2" customHeight="1" x14ac:dyDescent="0.15">
      <c r="A390" s="4">
        <v>388</v>
      </c>
      <c r="B390" s="5" t="s">
        <v>27</v>
      </c>
      <c r="C390" s="5" t="s">
        <v>0</v>
      </c>
      <c r="D390" s="6">
        <v>45413</v>
      </c>
      <c r="E390" s="7" t="s">
        <v>643</v>
      </c>
      <c r="F390" s="8">
        <v>0</v>
      </c>
      <c r="G390" s="8">
        <v>0</v>
      </c>
      <c r="H390" s="9">
        <v>55037.93</v>
      </c>
      <c r="I390" s="9">
        <v>0</v>
      </c>
      <c r="J390" s="9">
        <v>0</v>
      </c>
      <c r="K390" s="9">
        <v>55037.93</v>
      </c>
      <c r="L390" s="9">
        <v>444.97</v>
      </c>
      <c r="M390" s="9">
        <v>0</v>
      </c>
      <c r="N390" s="9">
        <v>0</v>
      </c>
      <c r="O390" s="9">
        <v>0</v>
      </c>
      <c r="P390" s="9">
        <v>444.97</v>
      </c>
      <c r="Q390" s="9">
        <v>0</v>
      </c>
      <c r="R390" s="9">
        <v>0</v>
      </c>
      <c r="S390" s="9">
        <v>54592.959999999999</v>
      </c>
      <c r="T390" s="9">
        <v>0</v>
      </c>
      <c r="U390" s="9">
        <v>435.72</v>
      </c>
      <c r="V390" s="9">
        <v>0</v>
      </c>
      <c r="W390" s="9">
        <v>0</v>
      </c>
      <c r="X390" s="9">
        <v>435.72</v>
      </c>
      <c r="Y390" s="9">
        <v>0</v>
      </c>
      <c r="Z390" s="9">
        <v>0</v>
      </c>
      <c r="AA390" s="9">
        <v>0</v>
      </c>
      <c r="AB390" s="9">
        <v>70</v>
      </c>
      <c r="AC390" s="9">
        <v>0</v>
      </c>
      <c r="AD390" s="9">
        <v>0</v>
      </c>
      <c r="AE390" s="9">
        <v>0</v>
      </c>
      <c r="AF390" s="9">
        <v>0</v>
      </c>
      <c r="AG390" s="9">
        <v>0</v>
      </c>
      <c r="AH390" s="9">
        <v>47.53</v>
      </c>
      <c r="AI390" s="9">
        <v>131.58000000000001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4.5504999999999997E-2</v>
      </c>
      <c r="AT390" s="9">
        <v>0</v>
      </c>
      <c r="AU390" s="9">
        <f t="shared" si="6"/>
        <v>1129.7544950000001</v>
      </c>
      <c r="AV390" s="9">
        <v>0</v>
      </c>
      <c r="AW390" s="9">
        <v>0</v>
      </c>
      <c r="AX390" s="10">
        <v>87</v>
      </c>
      <c r="AY390" s="10">
        <v>300</v>
      </c>
      <c r="AZ390" s="9">
        <v>439000</v>
      </c>
      <c r="BA390" s="9">
        <v>100800</v>
      </c>
      <c r="BB390" s="11">
        <v>84.49</v>
      </c>
      <c r="BC390" s="11">
        <v>45.7595157777778</v>
      </c>
      <c r="BD390" s="11">
        <v>9.5</v>
      </c>
      <c r="BE390" s="11"/>
      <c r="BF390" s="7" t="s">
        <v>348</v>
      </c>
      <c r="BG390" s="4"/>
      <c r="BH390" s="7" t="s">
        <v>391</v>
      </c>
      <c r="BI390" s="7" t="s">
        <v>392</v>
      </c>
      <c r="BJ390" s="7" t="s">
        <v>644</v>
      </c>
      <c r="BK390" s="7" t="s">
        <v>1</v>
      </c>
      <c r="BL390" s="5" t="s">
        <v>2</v>
      </c>
      <c r="BM390" s="11">
        <v>443895.35775999998</v>
      </c>
      <c r="BN390" s="5" t="s">
        <v>251</v>
      </c>
      <c r="BO390" s="11"/>
      <c r="BP390" s="12">
        <v>38903</v>
      </c>
      <c r="BQ390" s="12">
        <v>48028</v>
      </c>
      <c r="BR390" s="11">
        <v>0</v>
      </c>
      <c r="BS390" s="11">
        <v>70</v>
      </c>
      <c r="BT390" s="11">
        <v>0</v>
      </c>
    </row>
    <row r="391" spans="1:72" s="1" customFormat="1" ht="18.2" customHeight="1" x14ac:dyDescent="0.15">
      <c r="A391" s="13">
        <v>389</v>
      </c>
      <c r="B391" s="14" t="s">
        <v>27</v>
      </c>
      <c r="C391" s="14" t="s">
        <v>0</v>
      </c>
      <c r="D391" s="15">
        <v>45413</v>
      </c>
      <c r="E391" s="16" t="s">
        <v>73</v>
      </c>
      <c r="F391" s="17">
        <v>168</v>
      </c>
      <c r="G391" s="17">
        <v>167</v>
      </c>
      <c r="H391" s="18">
        <v>47477.15</v>
      </c>
      <c r="I391" s="18">
        <v>35347.08</v>
      </c>
      <c r="J391" s="18">
        <v>0</v>
      </c>
      <c r="K391" s="18">
        <v>82824.23</v>
      </c>
      <c r="L391" s="18">
        <v>381.23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82824.23</v>
      </c>
      <c r="T391" s="18">
        <v>91837.91</v>
      </c>
      <c r="U391" s="18">
        <v>375.84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92213.75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18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  <c r="AS391" s="18">
        <v>0</v>
      </c>
      <c r="AT391" s="18">
        <v>0</v>
      </c>
      <c r="AU391" s="18">
        <f t="shared" si="6"/>
        <v>0</v>
      </c>
      <c r="AV391" s="18">
        <v>35728.31</v>
      </c>
      <c r="AW391" s="18">
        <v>92213.75</v>
      </c>
      <c r="AX391" s="19">
        <v>87</v>
      </c>
      <c r="AY391" s="19">
        <v>300</v>
      </c>
      <c r="AZ391" s="18">
        <v>354000</v>
      </c>
      <c r="BA391" s="18">
        <v>86651.46</v>
      </c>
      <c r="BB391" s="20">
        <v>89.99</v>
      </c>
      <c r="BC391" s="20">
        <v>86.015313044927296</v>
      </c>
      <c r="BD391" s="20">
        <v>9.5</v>
      </c>
      <c r="BE391" s="20"/>
      <c r="BF391" s="16" t="s">
        <v>362</v>
      </c>
      <c r="BG391" s="13"/>
      <c r="BH391" s="16" t="s">
        <v>363</v>
      </c>
      <c r="BI391" s="16" t="s">
        <v>569</v>
      </c>
      <c r="BJ391" s="16" t="s">
        <v>573</v>
      </c>
      <c r="BK391" s="16" t="s">
        <v>352</v>
      </c>
      <c r="BL391" s="14" t="s">
        <v>2</v>
      </c>
      <c r="BM391" s="20">
        <v>673443.81412999996</v>
      </c>
      <c r="BN391" s="14" t="s">
        <v>251</v>
      </c>
      <c r="BO391" s="20"/>
      <c r="BP391" s="21">
        <v>38905</v>
      </c>
      <c r="BQ391" s="21">
        <v>48030</v>
      </c>
      <c r="BR391" s="20">
        <v>40436.639999999999</v>
      </c>
      <c r="BS391" s="20">
        <v>60.17</v>
      </c>
      <c r="BT391" s="20">
        <v>28.65</v>
      </c>
    </row>
    <row r="392" spans="1:72" s="1" customFormat="1" ht="18.2" customHeight="1" x14ac:dyDescent="0.15">
      <c r="A392" s="4">
        <v>390</v>
      </c>
      <c r="B392" s="5" t="s">
        <v>27</v>
      </c>
      <c r="C392" s="5" t="s">
        <v>0</v>
      </c>
      <c r="D392" s="6">
        <v>45413</v>
      </c>
      <c r="E392" s="7" t="s">
        <v>645</v>
      </c>
      <c r="F392" s="8">
        <v>0</v>
      </c>
      <c r="G392" s="8">
        <v>0</v>
      </c>
      <c r="H392" s="9">
        <v>44891.61</v>
      </c>
      <c r="I392" s="9">
        <v>0</v>
      </c>
      <c r="J392" s="9">
        <v>0.39</v>
      </c>
      <c r="K392" s="9">
        <v>44891.61</v>
      </c>
      <c r="L392" s="9">
        <v>361.05</v>
      </c>
      <c r="M392" s="9">
        <v>0</v>
      </c>
      <c r="N392" s="9">
        <v>0</v>
      </c>
      <c r="O392" s="9">
        <v>0</v>
      </c>
      <c r="P392" s="9">
        <v>361.05</v>
      </c>
      <c r="Q392" s="9">
        <v>0</v>
      </c>
      <c r="R392" s="9">
        <v>0</v>
      </c>
      <c r="S392" s="9">
        <v>44530.559999999998</v>
      </c>
      <c r="T392" s="9">
        <v>0</v>
      </c>
      <c r="U392" s="9">
        <v>355.39</v>
      </c>
      <c r="V392" s="9">
        <v>0</v>
      </c>
      <c r="W392" s="9">
        <v>0</v>
      </c>
      <c r="X392" s="9">
        <v>355.39</v>
      </c>
      <c r="Y392" s="9">
        <v>0</v>
      </c>
      <c r="Z392" s="9">
        <v>0</v>
      </c>
      <c r="AA392" s="9">
        <v>0</v>
      </c>
      <c r="AB392" s="9">
        <v>56.95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38.67</v>
      </c>
      <c r="AI392" s="9">
        <v>105.89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6.0000000000000001E-3</v>
      </c>
      <c r="AR392" s="9">
        <v>0</v>
      </c>
      <c r="AS392" s="9">
        <v>0</v>
      </c>
      <c r="AT392" s="9">
        <v>0</v>
      </c>
      <c r="AU392" s="9">
        <f t="shared" si="6"/>
        <v>917.56599999999992</v>
      </c>
      <c r="AV392" s="9">
        <v>0</v>
      </c>
      <c r="AW392" s="9">
        <v>0</v>
      </c>
      <c r="AX392" s="10">
        <v>87</v>
      </c>
      <c r="AY392" s="10">
        <v>300</v>
      </c>
      <c r="AZ392" s="9">
        <v>335916</v>
      </c>
      <c r="BA392" s="9">
        <v>82000.679999999993</v>
      </c>
      <c r="BB392" s="11">
        <v>89.75</v>
      </c>
      <c r="BC392" s="11">
        <v>48.738836799890002</v>
      </c>
      <c r="BD392" s="11">
        <v>9.5</v>
      </c>
      <c r="BE392" s="11"/>
      <c r="BF392" s="7" t="s">
        <v>362</v>
      </c>
      <c r="BG392" s="4"/>
      <c r="BH392" s="7" t="s">
        <v>363</v>
      </c>
      <c r="BI392" s="7" t="s">
        <v>364</v>
      </c>
      <c r="BJ392" s="7" t="s">
        <v>366</v>
      </c>
      <c r="BK392" s="7" t="s">
        <v>1</v>
      </c>
      <c r="BL392" s="5" t="s">
        <v>2</v>
      </c>
      <c r="BM392" s="11">
        <v>362077.98336000001</v>
      </c>
      <c r="BN392" s="5" t="s">
        <v>251</v>
      </c>
      <c r="BO392" s="11"/>
      <c r="BP392" s="12">
        <v>38905</v>
      </c>
      <c r="BQ392" s="12">
        <v>48030</v>
      </c>
      <c r="BR392" s="11">
        <v>0</v>
      </c>
      <c r="BS392" s="11">
        <v>56.95</v>
      </c>
      <c r="BT392" s="11">
        <v>0</v>
      </c>
    </row>
    <row r="393" spans="1:72" s="1" customFormat="1" ht="18.2" customHeight="1" x14ac:dyDescent="0.15">
      <c r="A393" s="13">
        <v>391</v>
      </c>
      <c r="B393" s="14" t="s">
        <v>27</v>
      </c>
      <c r="C393" s="14" t="s">
        <v>0</v>
      </c>
      <c r="D393" s="15">
        <v>45413</v>
      </c>
      <c r="E393" s="16" t="s">
        <v>646</v>
      </c>
      <c r="F393" s="17">
        <v>18</v>
      </c>
      <c r="G393" s="17">
        <v>17</v>
      </c>
      <c r="H393" s="18">
        <v>64163.34</v>
      </c>
      <c r="I393" s="18">
        <v>8616.86</v>
      </c>
      <c r="J393" s="18">
        <v>0</v>
      </c>
      <c r="K393" s="18">
        <v>72780.2</v>
      </c>
      <c r="L393" s="18">
        <v>515.97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72780.2</v>
      </c>
      <c r="T393" s="18">
        <v>9809.59</v>
      </c>
      <c r="U393" s="18">
        <v>507.93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10317.52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18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  <c r="AS393" s="18">
        <v>0</v>
      </c>
      <c r="AT393" s="18">
        <v>0</v>
      </c>
      <c r="AU393" s="18">
        <f t="shared" si="6"/>
        <v>0</v>
      </c>
      <c r="AV393" s="18">
        <v>9132.83</v>
      </c>
      <c r="AW393" s="18">
        <v>10317.52</v>
      </c>
      <c r="AX393" s="19">
        <v>87</v>
      </c>
      <c r="AY393" s="19">
        <v>300</v>
      </c>
      <c r="AZ393" s="18">
        <v>527000</v>
      </c>
      <c r="BA393" s="18">
        <v>117192</v>
      </c>
      <c r="BB393" s="20">
        <v>81.760000000000005</v>
      </c>
      <c r="BC393" s="20">
        <v>50.775728309099598</v>
      </c>
      <c r="BD393" s="20">
        <v>9.5</v>
      </c>
      <c r="BE393" s="20"/>
      <c r="BF393" s="16" t="s">
        <v>362</v>
      </c>
      <c r="BG393" s="13"/>
      <c r="BH393" s="16" t="s">
        <v>391</v>
      </c>
      <c r="BI393" s="16" t="s">
        <v>392</v>
      </c>
      <c r="BJ393" s="16" t="s">
        <v>644</v>
      </c>
      <c r="BK393" s="16" t="s">
        <v>352</v>
      </c>
      <c r="BL393" s="14" t="s">
        <v>2</v>
      </c>
      <c r="BM393" s="20">
        <v>591775.80619999999</v>
      </c>
      <c r="BN393" s="14" t="s">
        <v>251</v>
      </c>
      <c r="BO393" s="20"/>
      <c r="BP393" s="21">
        <v>38905</v>
      </c>
      <c r="BQ393" s="21">
        <v>48030</v>
      </c>
      <c r="BR393" s="20">
        <v>6095.76</v>
      </c>
      <c r="BS393" s="20">
        <v>81.38</v>
      </c>
      <c r="BT393" s="20">
        <v>28.67</v>
      </c>
    </row>
    <row r="394" spans="1:72" s="1" customFormat="1" ht="18.2" customHeight="1" x14ac:dyDescent="0.15">
      <c r="A394" s="4">
        <v>392</v>
      </c>
      <c r="B394" s="5" t="s">
        <v>27</v>
      </c>
      <c r="C394" s="5" t="s">
        <v>0</v>
      </c>
      <c r="D394" s="6">
        <v>45413</v>
      </c>
      <c r="E394" s="7" t="s">
        <v>74</v>
      </c>
      <c r="F394" s="8">
        <v>89</v>
      </c>
      <c r="G394" s="8">
        <v>88</v>
      </c>
      <c r="H394" s="9">
        <v>19567.48</v>
      </c>
      <c r="I394" s="9">
        <v>41578.03</v>
      </c>
      <c r="J394" s="9">
        <v>0</v>
      </c>
      <c r="K394" s="9">
        <v>61145.51</v>
      </c>
      <c r="L394" s="9">
        <v>652.84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61145.51</v>
      </c>
      <c r="T394" s="9">
        <v>30303.43</v>
      </c>
      <c r="U394" s="9">
        <v>154.87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30458.3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f t="shared" si="6"/>
        <v>0</v>
      </c>
      <c r="AV394" s="9">
        <v>42230.87</v>
      </c>
      <c r="AW394" s="9">
        <v>30458.3</v>
      </c>
      <c r="AX394" s="10">
        <v>27</v>
      </c>
      <c r="AY394" s="10">
        <v>240</v>
      </c>
      <c r="AZ394" s="9">
        <v>354000</v>
      </c>
      <c r="BA394" s="9">
        <v>86651.46</v>
      </c>
      <c r="BB394" s="11">
        <v>89.99</v>
      </c>
      <c r="BC394" s="11">
        <v>63.501347177531699</v>
      </c>
      <c r="BD394" s="11">
        <v>9.5</v>
      </c>
      <c r="BE394" s="11"/>
      <c r="BF394" s="7" t="s">
        <v>348</v>
      </c>
      <c r="BG394" s="4"/>
      <c r="BH394" s="7" t="s">
        <v>363</v>
      </c>
      <c r="BI394" s="7" t="s">
        <v>569</v>
      </c>
      <c r="BJ394" s="7" t="s">
        <v>573</v>
      </c>
      <c r="BK394" s="7" t="s">
        <v>352</v>
      </c>
      <c r="BL394" s="5" t="s">
        <v>2</v>
      </c>
      <c r="BM394" s="11">
        <v>497174.14181</v>
      </c>
      <c r="BN394" s="5" t="s">
        <v>251</v>
      </c>
      <c r="BO394" s="11"/>
      <c r="BP394" s="12">
        <v>38905</v>
      </c>
      <c r="BQ394" s="12">
        <v>46205</v>
      </c>
      <c r="BR394" s="11">
        <v>23013.59</v>
      </c>
      <c r="BS394" s="11">
        <v>57.36</v>
      </c>
      <c r="BT394" s="11">
        <v>28.63</v>
      </c>
    </row>
    <row r="395" spans="1:72" s="1" customFormat="1" ht="18.2" customHeight="1" x14ac:dyDescent="0.15">
      <c r="A395" s="13">
        <v>393</v>
      </c>
      <c r="B395" s="14" t="s">
        <v>27</v>
      </c>
      <c r="C395" s="14" t="s">
        <v>0</v>
      </c>
      <c r="D395" s="15">
        <v>45413</v>
      </c>
      <c r="E395" s="16" t="s">
        <v>84</v>
      </c>
      <c r="F395" s="17">
        <v>129</v>
      </c>
      <c r="G395" s="17">
        <v>128</v>
      </c>
      <c r="H395" s="18">
        <v>44926.879999999997</v>
      </c>
      <c r="I395" s="18">
        <v>29089.02</v>
      </c>
      <c r="J395" s="18">
        <v>0</v>
      </c>
      <c r="K395" s="18">
        <v>74015.899999999994</v>
      </c>
      <c r="L395" s="18">
        <v>360.79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74015.899999999994</v>
      </c>
      <c r="T395" s="18">
        <v>63285.16</v>
      </c>
      <c r="U395" s="18">
        <v>355.65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63640.81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18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  <c r="AS395" s="18">
        <v>0</v>
      </c>
      <c r="AT395" s="18">
        <v>0</v>
      </c>
      <c r="AU395" s="18">
        <f t="shared" si="6"/>
        <v>0</v>
      </c>
      <c r="AV395" s="18">
        <v>29449.81</v>
      </c>
      <c r="AW395" s="18">
        <v>63640.81</v>
      </c>
      <c r="AX395" s="19">
        <v>87</v>
      </c>
      <c r="AY395" s="19">
        <v>300</v>
      </c>
      <c r="AZ395" s="18">
        <v>335916</v>
      </c>
      <c r="BA395" s="18">
        <v>82000.679999999993</v>
      </c>
      <c r="BB395" s="20">
        <v>89.75</v>
      </c>
      <c r="BC395" s="20">
        <v>81.010633387430502</v>
      </c>
      <c r="BD395" s="20">
        <v>9.5</v>
      </c>
      <c r="BE395" s="20"/>
      <c r="BF395" s="16" t="s">
        <v>348</v>
      </c>
      <c r="BG395" s="13"/>
      <c r="BH395" s="16" t="s">
        <v>363</v>
      </c>
      <c r="BI395" s="16" t="s">
        <v>364</v>
      </c>
      <c r="BJ395" s="16" t="s">
        <v>366</v>
      </c>
      <c r="BK395" s="16" t="s">
        <v>352</v>
      </c>
      <c r="BL395" s="14" t="s">
        <v>2</v>
      </c>
      <c r="BM395" s="20">
        <v>601823.28289999999</v>
      </c>
      <c r="BN395" s="14" t="s">
        <v>251</v>
      </c>
      <c r="BO395" s="20"/>
      <c r="BP395" s="21">
        <v>38905</v>
      </c>
      <c r="BQ395" s="21">
        <v>48030</v>
      </c>
      <c r="BR395" s="20">
        <v>27829.11</v>
      </c>
      <c r="BS395" s="20">
        <v>56.95</v>
      </c>
      <c r="BT395" s="20">
        <v>28.65</v>
      </c>
    </row>
    <row r="396" spans="1:72" s="1" customFormat="1" ht="18.2" customHeight="1" x14ac:dyDescent="0.15">
      <c r="A396" s="4">
        <v>394</v>
      </c>
      <c r="B396" s="5" t="s">
        <v>27</v>
      </c>
      <c r="C396" s="5" t="s">
        <v>0</v>
      </c>
      <c r="D396" s="6">
        <v>45413</v>
      </c>
      <c r="E396" s="7" t="s">
        <v>14</v>
      </c>
      <c r="F396" s="8">
        <v>167</v>
      </c>
      <c r="G396" s="8">
        <v>166</v>
      </c>
      <c r="H396" s="9">
        <v>47472.4</v>
      </c>
      <c r="I396" s="9">
        <v>35239.019999999997</v>
      </c>
      <c r="J396" s="9">
        <v>0</v>
      </c>
      <c r="K396" s="9">
        <v>82711.42</v>
      </c>
      <c r="L396" s="9">
        <v>381.16</v>
      </c>
      <c r="M396" s="9">
        <v>0</v>
      </c>
      <c r="N396" s="9">
        <v>0</v>
      </c>
      <c r="O396" s="9">
        <v>0</v>
      </c>
      <c r="P396" s="9">
        <v>0</v>
      </c>
      <c r="Q396" s="9">
        <v>0</v>
      </c>
      <c r="R396" s="9">
        <v>0</v>
      </c>
      <c r="S396" s="9">
        <v>82711.42</v>
      </c>
      <c r="T396" s="9">
        <v>91170.55</v>
      </c>
      <c r="U396" s="9">
        <v>375.8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91546.35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f t="shared" si="6"/>
        <v>0</v>
      </c>
      <c r="AV396" s="9">
        <v>35620.18</v>
      </c>
      <c r="AW396" s="9">
        <v>91546.35</v>
      </c>
      <c r="AX396" s="10">
        <v>88</v>
      </c>
      <c r="AY396" s="10">
        <v>300</v>
      </c>
      <c r="AZ396" s="9">
        <v>354000</v>
      </c>
      <c r="BA396" s="9">
        <v>86639.28</v>
      </c>
      <c r="BB396" s="11">
        <v>89.99</v>
      </c>
      <c r="BC396" s="11">
        <v>85.910232469614201</v>
      </c>
      <c r="BD396" s="11">
        <v>9.5</v>
      </c>
      <c r="BE396" s="11"/>
      <c r="BF396" s="7" t="s">
        <v>362</v>
      </c>
      <c r="BG396" s="4"/>
      <c r="BH396" s="7" t="s">
        <v>363</v>
      </c>
      <c r="BI396" s="7" t="s">
        <v>569</v>
      </c>
      <c r="BJ396" s="7" t="s">
        <v>573</v>
      </c>
      <c r="BK396" s="7" t="s">
        <v>352</v>
      </c>
      <c r="BL396" s="5" t="s">
        <v>2</v>
      </c>
      <c r="BM396" s="11">
        <v>672526.55602000002</v>
      </c>
      <c r="BN396" s="5" t="s">
        <v>251</v>
      </c>
      <c r="BO396" s="11"/>
      <c r="BP396" s="12">
        <v>38909</v>
      </c>
      <c r="BQ396" s="12">
        <v>48034</v>
      </c>
      <c r="BR396" s="11">
        <v>40125.01</v>
      </c>
      <c r="BS396" s="11">
        <v>60.17</v>
      </c>
      <c r="BT396" s="11">
        <v>28.65</v>
      </c>
    </row>
    <row r="397" spans="1:72" s="1" customFormat="1" ht="18.2" customHeight="1" x14ac:dyDescent="0.15">
      <c r="A397" s="13">
        <v>395</v>
      </c>
      <c r="B397" s="14" t="s">
        <v>27</v>
      </c>
      <c r="C397" s="14" t="s">
        <v>0</v>
      </c>
      <c r="D397" s="15">
        <v>45413</v>
      </c>
      <c r="E397" s="16" t="s">
        <v>72</v>
      </c>
      <c r="F397" s="17">
        <v>152</v>
      </c>
      <c r="G397" s="17">
        <v>151</v>
      </c>
      <c r="H397" s="18">
        <v>54728.33</v>
      </c>
      <c r="I397" s="18">
        <v>38761.26</v>
      </c>
      <c r="J397" s="18">
        <v>0</v>
      </c>
      <c r="K397" s="18">
        <v>93489.59</v>
      </c>
      <c r="L397" s="18">
        <v>439.46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93489.59</v>
      </c>
      <c r="T397" s="18">
        <v>93885.95</v>
      </c>
      <c r="U397" s="18">
        <v>433.24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94319.19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18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  <c r="AS397" s="18">
        <v>0</v>
      </c>
      <c r="AT397" s="18">
        <v>0</v>
      </c>
      <c r="AU397" s="18">
        <f t="shared" si="6"/>
        <v>0</v>
      </c>
      <c r="AV397" s="18">
        <v>39200.720000000001</v>
      </c>
      <c r="AW397" s="18">
        <v>94319.19</v>
      </c>
      <c r="AX397" s="19">
        <v>87</v>
      </c>
      <c r="AY397" s="19">
        <v>300</v>
      </c>
      <c r="AZ397" s="18">
        <v>416000</v>
      </c>
      <c r="BA397" s="18">
        <v>99886</v>
      </c>
      <c r="BB397" s="20">
        <v>89.82</v>
      </c>
      <c r="BC397" s="20">
        <v>84.068187471717806</v>
      </c>
      <c r="BD397" s="20">
        <v>9.5</v>
      </c>
      <c r="BE397" s="20"/>
      <c r="BF397" s="16" t="s">
        <v>348</v>
      </c>
      <c r="BG397" s="13"/>
      <c r="BH397" s="16" t="s">
        <v>391</v>
      </c>
      <c r="BI397" s="16" t="s">
        <v>392</v>
      </c>
      <c r="BJ397" s="16" t="s">
        <v>644</v>
      </c>
      <c r="BK397" s="16" t="s">
        <v>352</v>
      </c>
      <c r="BL397" s="14" t="s">
        <v>2</v>
      </c>
      <c r="BM397" s="20">
        <v>760163.85629000003</v>
      </c>
      <c r="BN397" s="14" t="s">
        <v>251</v>
      </c>
      <c r="BO397" s="20"/>
      <c r="BP397" s="21">
        <v>38910</v>
      </c>
      <c r="BQ397" s="21">
        <v>48035</v>
      </c>
      <c r="BR397" s="20">
        <v>40048.46</v>
      </c>
      <c r="BS397" s="20">
        <v>69.37</v>
      </c>
      <c r="BT397" s="20">
        <v>28.65</v>
      </c>
    </row>
    <row r="398" spans="1:72" s="1" customFormat="1" ht="18.2" customHeight="1" x14ac:dyDescent="0.15">
      <c r="A398" s="4">
        <v>396</v>
      </c>
      <c r="B398" s="5" t="s">
        <v>27</v>
      </c>
      <c r="C398" s="5" t="s">
        <v>0</v>
      </c>
      <c r="D398" s="6">
        <v>45413</v>
      </c>
      <c r="E398" s="7" t="s">
        <v>274</v>
      </c>
      <c r="F398" s="8">
        <v>46</v>
      </c>
      <c r="G398" s="8">
        <v>45</v>
      </c>
      <c r="H398" s="9">
        <v>62970.01</v>
      </c>
      <c r="I398" s="9">
        <v>21019.84</v>
      </c>
      <c r="J398" s="9">
        <v>0</v>
      </c>
      <c r="K398" s="9">
        <v>83989.85</v>
      </c>
      <c r="L398" s="9">
        <v>547.19000000000005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83989.85</v>
      </c>
      <c r="T398" s="9">
        <v>26974.65</v>
      </c>
      <c r="U398" s="9">
        <v>498.48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27473.13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f t="shared" si="6"/>
        <v>0</v>
      </c>
      <c r="AV398" s="9">
        <v>21567.03</v>
      </c>
      <c r="AW398" s="9">
        <v>27473.13</v>
      </c>
      <c r="AX398" s="10">
        <v>87</v>
      </c>
      <c r="AY398" s="10">
        <v>300</v>
      </c>
      <c r="AZ398" s="9">
        <v>520000</v>
      </c>
      <c r="BA398" s="9">
        <v>119683.92</v>
      </c>
      <c r="BB398" s="11">
        <v>84.63</v>
      </c>
      <c r="BC398" s="11">
        <v>59.390275698690402</v>
      </c>
      <c r="BD398" s="11">
        <v>9.5</v>
      </c>
      <c r="BE398" s="11"/>
      <c r="BF398" s="7" t="s">
        <v>348</v>
      </c>
      <c r="BG398" s="4"/>
      <c r="BH398" s="7" t="s">
        <v>391</v>
      </c>
      <c r="BI398" s="7" t="s">
        <v>392</v>
      </c>
      <c r="BJ398" s="7" t="s">
        <v>543</v>
      </c>
      <c r="BK398" s="7" t="s">
        <v>352</v>
      </c>
      <c r="BL398" s="5" t="s">
        <v>2</v>
      </c>
      <c r="BM398" s="11">
        <v>682921.47034999996</v>
      </c>
      <c r="BN398" s="5" t="s">
        <v>251</v>
      </c>
      <c r="BO398" s="11"/>
      <c r="BP398" s="12">
        <v>38910</v>
      </c>
      <c r="BQ398" s="12">
        <v>48035</v>
      </c>
      <c r="BR398" s="11">
        <v>15633.37</v>
      </c>
      <c r="BS398" s="11">
        <v>83.11</v>
      </c>
      <c r="BT398" s="11">
        <v>28.66</v>
      </c>
    </row>
    <row r="399" spans="1:72" s="1" customFormat="1" ht="18.2" customHeight="1" x14ac:dyDescent="0.15">
      <c r="A399" s="13">
        <v>397</v>
      </c>
      <c r="B399" s="14" t="s">
        <v>27</v>
      </c>
      <c r="C399" s="14" t="s">
        <v>0</v>
      </c>
      <c r="D399" s="15">
        <v>45413</v>
      </c>
      <c r="E399" s="16" t="s">
        <v>87</v>
      </c>
      <c r="F399" s="17">
        <v>133</v>
      </c>
      <c r="G399" s="17">
        <v>132</v>
      </c>
      <c r="H399" s="18">
        <v>10289.32</v>
      </c>
      <c r="I399" s="18">
        <v>37818.33</v>
      </c>
      <c r="J399" s="18">
        <v>0</v>
      </c>
      <c r="K399" s="18">
        <v>48107.65</v>
      </c>
      <c r="L399" s="18">
        <v>463.07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48107.65</v>
      </c>
      <c r="T399" s="18">
        <v>34711.15</v>
      </c>
      <c r="U399" s="18">
        <v>82.29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34793.440000000002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  <c r="AS399" s="18">
        <v>0</v>
      </c>
      <c r="AT399" s="18">
        <v>0</v>
      </c>
      <c r="AU399" s="18">
        <f t="shared" si="6"/>
        <v>0</v>
      </c>
      <c r="AV399" s="18">
        <v>38281.4</v>
      </c>
      <c r="AW399" s="18">
        <v>34793.440000000002</v>
      </c>
      <c r="AX399" s="19">
        <v>21</v>
      </c>
      <c r="AY399" s="19">
        <v>300</v>
      </c>
      <c r="AZ399" s="18">
        <v>253022</v>
      </c>
      <c r="BA399" s="18">
        <v>61926.71</v>
      </c>
      <c r="BB399" s="20">
        <v>89.99</v>
      </c>
      <c r="BC399" s="20">
        <v>69.908564874510503</v>
      </c>
      <c r="BD399" s="20">
        <v>9.6</v>
      </c>
      <c r="BE399" s="20"/>
      <c r="BF399" s="16" t="s">
        <v>362</v>
      </c>
      <c r="BG399" s="13"/>
      <c r="BH399" s="16" t="s">
        <v>363</v>
      </c>
      <c r="BI399" s="16" t="s">
        <v>569</v>
      </c>
      <c r="BJ399" s="16" t="s">
        <v>573</v>
      </c>
      <c r="BK399" s="16" t="s">
        <v>352</v>
      </c>
      <c r="BL399" s="14" t="s">
        <v>2</v>
      </c>
      <c r="BM399" s="20">
        <v>391163.30215</v>
      </c>
      <c r="BN399" s="14" t="s">
        <v>251</v>
      </c>
      <c r="BO399" s="20"/>
      <c r="BP399" s="21">
        <v>38912</v>
      </c>
      <c r="BQ399" s="21">
        <v>48037</v>
      </c>
      <c r="BR399" s="20">
        <v>25437.37</v>
      </c>
      <c r="BS399" s="20">
        <v>56.14</v>
      </c>
      <c r="BT399" s="20">
        <v>28.63</v>
      </c>
    </row>
    <row r="400" spans="1:72" s="1" customFormat="1" ht="18.2" customHeight="1" x14ac:dyDescent="0.15">
      <c r="A400" s="4">
        <v>398</v>
      </c>
      <c r="B400" s="5" t="s">
        <v>27</v>
      </c>
      <c r="C400" s="5" t="s">
        <v>0</v>
      </c>
      <c r="D400" s="6">
        <v>45413</v>
      </c>
      <c r="E400" s="7" t="s">
        <v>76</v>
      </c>
      <c r="F400" s="8">
        <v>149</v>
      </c>
      <c r="G400" s="8">
        <v>148</v>
      </c>
      <c r="H400" s="9">
        <v>45597.49</v>
      </c>
      <c r="I400" s="9">
        <v>31956.98</v>
      </c>
      <c r="J400" s="9">
        <v>0</v>
      </c>
      <c r="K400" s="9">
        <v>77554.47</v>
      </c>
      <c r="L400" s="9">
        <v>366.1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  <c r="S400" s="9">
        <v>77554.47</v>
      </c>
      <c r="T400" s="9">
        <v>76372.3</v>
      </c>
      <c r="U400" s="9">
        <v>360.96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76733.259999999995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f t="shared" si="6"/>
        <v>0</v>
      </c>
      <c r="AV400" s="9">
        <v>32323.08</v>
      </c>
      <c r="AW400" s="9">
        <v>76733.259999999995</v>
      </c>
      <c r="AX400" s="10">
        <v>88</v>
      </c>
      <c r="AY400" s="10">
        <v>300</v>
      </c>
      <c r="AZ400" s="9">
        <v>340000</v>
      </c>
      <c r="BA400" s="9">
        <v>83217.03</v>
      </c>
      <c r="BB400" s="11">
        <v>89.99</v>
      </c>
      <c r="BC400" s="11">
        <v>83.866568601402903</v>
      </c>
      <c r="BD400" s="11">
        <v>9.5</v>
      </c>
      <c r="BE400" s="11"/>
      <c r="BF400" s="7" t="s">
        <v>348</v>
      </c>
      <c r="BG400" s="4"/>
      <c r="BH400" s="7" t="s">
        <v>368</v>
      </c>
      <c r="BI400" s="7" t="s">
        <v>369</v>
      </c>
      <c r="BJ400" s="7" t="s">
        <v>459</v>
      </c>
      <c r="BK400" s="7" t="s">
        <v>352</v>
      </c>
      <c r="BL400" s="5" t="s">
        <v>2</v>
      </c>
      <c r="BM400" s="11">
        <v>630595.39557000005</v>
      </c>
      <c r="BN400" s="5" t="s">
        <v>251</v>
      </c>
      <c r="BO400" s="11"/>
      <c r="BP400" s="12">
        <v>38917</v>
      </c>
      <c r="BQ400" s="12">
        <v>48042</v>
      </c>
      <c r="BR400" s="11">
        <v>39472.15</v>
      </c>
      <c r="BS400" s="11">
        <v>57.79</v>
      </c>
      <c r="BT400" s="11">
        <v>28.65</v>
      </c>
    </row>
    <row r="401" spans="1:72" s="1" customFormat="1" ht="18.2" customHeight="1" x14ac:dyDescent="0.15">
      <c r="A401" s="13">
        <v>399</v>
      </c>
      <c r="B401" s="14" t="s">
        <v>27</v>
      </c>
      <c r="C401" s="14" t="s">
        <v>0</v>
      </c>
      <c r="D401" s="15">
        <v>45413</v>
      </c>
      <c r="E401" s="16" t="s">
        <v>66</v>
      </c>
      <c r="F401" s="17">
        <v>124</v>
      </c>
      <c r="G401" s="17">
        <v>124</v>
      </c>
      <c r="H401" s="18">
        <v>76180.149999999994</v>
      </c>
      <c r="I401" s="18">
        <v>68918.42</v>
      </c>
      <c r="J401" s="18">
        <v>0</v>
      </c>
      <c r="K401" s="18">
        <v>145098.57</v>
      </c>
      <c r="L401" s="18">
        <v>897.15</v>
      </c>
      <c r="M401" s="18">
        <v>0</v>
      </c>
      <c r="N401" s="18">
        <v>0</v>
      </c>
      <c r="O401" s="18">
        <v>326.54000000000002</v>
      </c>
      <c r="P401" s="18">
        <v>0</v>
      </c>
      <c r="Q401" s="18">
        <v>0</v>
      </c>
      <c r="R401" s="18">
        <v>0</v>
      </c>
      <c r="S401" s="18">
        <v>144772.03</v>
      </c>
      <c r="T401" s="18">
        <v>116660.51</v>
      </c>
      <c r="U401" s="18">
        <v>596.70000000000005</v>
      </c>
      <c r="V401" s="18">
        <v>0</v>
      </c>
      <c r="W401" s="18">
        <v>687.81</v>
      </c>
      <c r="X401" s="18">
        <v>0</v>
      </c>
      <c r="Y401" s="18">
        <v>0</v>
      </c>
      <c r="Z401" s="18">
        <v>0</v>
      </c>
      <c r="AA401" s="18">
        <v>116569.4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66</v>
      </c>
      <c r="AK401" s="18">
        <v>0</v>
      </c>
      <c r="AL401" s="18">
        <v>0</v>
      </c>
      <c r="AM401" s="18">
        <v>73.12</v>
      </c>
      <c r="AN401" s="18">
        <v>0</v>
      </c>
      <c r="AO401" s="18">
        <v>77.89</v>
      </c>
      <c r="AP401" s="18">
        <v>222.43</v>
      </c>
      <c r="AQ401" s="18">
        <v>2E-3</v>
      </c>
      <c r="AR401" s="18">
        <v>0</v>
      </c>
      <c r="AS401" s="18">
        <v>0</v>
      </c>
      <c r="AT401" s="18">
        <v>0</v>
      </c>
      <c r="AU401" s="18">
        <f t="shared" si="6"/>
        <v>1453.7919999999999</v>
      </c>
      <c r="AV401" s="18">
        <v>69489.03</v>
      </c>
      <c r="AW401" s="18">
        <v>116569.4</v>
      </c>
      <c r="AX401" s="19">
        <v>70</v>
      </c>
      <c r="AY401" s="19">
        <v>300</v>
      </c>
      <c r="AZ401" s="18">
        <v>709000</v>
      </c>
      <c r="BA401" s="18">
        <v>172350</v>
      </c>
      <c r="BB401" s="20">
        <v>90</v>
      </c>
      <c r="BC401" s="20">
        <v>75.598971279373401</v>
      </c>
      <c r="BD401" s="20">
        <v>9.4</v>
      </c>
      <c r="BE401" s="20"/>
      <c r="BF401" s="16" t="s">
        <v>348</v>
      </c>
      <c r="BG401" s="13"/>
      <c r="BH401" s="16" t="s">
        <v>349</v>
      </c>
      <c r="BI401" s="16" t="s">
        <v>596</v>
      </c>
      <c r="BJ401" s="16" t="s">
        <v>597</v>
      </c>
      <c r="BK401" s="16" t="s">
        <v>352</v>
      </c>
      <c r="BL401" s="14" t="s">
        <v>2</v>
      </c>
      <c r="BM401" s="20">
        <v>1177141.3759300001</v>
      </c>
      <c r="BN401" s="14" t="s">
        <v>251</v>
      </c>
      <c r="BO401" s="20"/>
      <c r="BP401" s="21">
        <v>38916</v>
      </c>
      <c r="BQ401" s="21">
        <v>48043</v>
      </c>
      <c r="BR401" s="20">
        <v>52370.57</v>
      </c>
      <c r="BS401" s="20">
        <v>66</v>
      </c>
      <c r="BT401" s="20">
        <v>28.68</v>
      </c>
    </row>
    <row r="402" spans="1:72" s="1" customFormat="1" ht="18.2" customHeight="1" x14ac:dyDescent="0.15">
      <c r="A402" s="4">
        <v>400</v>
      </c>
      <c r="B402" s="5" t="s">
        <v>27</v>
      </c>
      <c r="C402" s="5" t="s">
        <v>0</v>
      </c>
      <c r="D402" s="6">
        <v>45413</v>
      </c>
      <c r="E402" s="7" t="s">
        <v>65</v>
      </c>
      <c r="F402" s="8">
        <v>148</v>
      </c>
      <c r="G402" s="8">
        <v>147</v>
      </c>
      <c r="H402" s="9">
        <v>93985.83</v>
      </c>
      <c r="I402" s="9">
        <v>66233.789999999994</v>
      </c>
      <c r="J402" s="9">
        <v>0</v>
      </c>
      <c r="K402" s="9">
        <v>160219.62</v>
      </c>
      <c r="L402" s="9">
        <v>757.67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160219.62</v>
      </c>
      <c r="T402" s="9">
        <v>154850.57</v>
      </c>
      <c r="U402" s="9">
        <v>736.18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155586.75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f t="shared" si="6"/>
        <v>0</v>
      </c>
      <c r="AV402" s="9">
        <v>66991.460000000006</v>
      </c>
      <c r="AW402" s="9">
        <v>155586.75</v>
      </c>
      <c r="AX402" s="10">
        <v>87</v>
      </c>
      <c r="AY402" s="10">
        <v>300</v>
      </c>
      <c r="AZ402" s="9">
        <v>709000</v>
      </c>
      <c r="BA402" s="9">
        <v>172350</v>
      </c>
      <c r="BB402" s="11">
        <v>90</v>
      </c>
      <c r="BC402" s="11">
        <v>83.665597911227195</v>
      </c>
      <c r="BD402" s="11">
        <v>9.4</v>
      </c>
      <c r="BE402" s="11"/>
      <c r="BF402" s="7" t="s">
        <v>362</v>
      </c>
      <c r="BG402" s="4"/>
      <c r="BH402" s="7" t="s">
        <v>349</v>
      </c>
      <c r="BI402" s="7" t="s">
        <v>596</v>
      </c>
      <c r="BJ402" s="7" t="s">
        <v>597</v>
      </c>
      <c r="BK402" s="7" t="s">
        <v>352</v>
      </c>
      <c r="BL402" s="5" t="s">
        <v>2</v>
      </c>
      <c r="BM402" s="11">
        <v>1302745.73022</v>
      </c>
      <c r="BN402" s="5" t="s">
        <v>251</v>
      </c>
      <c r="BO402" s="11"/>
      <c r="BP402" s="12">
        <v>38916</v>
      </c>
      <c r="BQ402" s="12">
        <v>48043</v>
      </c>
      <c r="BR402" s="11">
        <v>53302.68</v>
      </c>
      <c r="BS402" s="11">
        <v>66</v>
      </c>
      <c r="BT402" s="11">
        <v>28.67</v>
      </c>
    </row>
    <row r="403" spans="1:72" s="1" customFormat="1" ht="18.2" customHeight="1" x14ac:dyDescent="0.15">
      <c r="A403" s="13">
        <v>401</v>
      </c>
      <c r="B403" s="14" t="s">
        <v>27</v>
      </c>
      <c r="C403" s="14" t="s">
        <v>0</v>
      </c>
      <c r="D403" s="15">
        <v>45413</v>
      </c>
      <c r="E403" s="16" t="s">
        <v>86</v>
      </c>
      <c r="F403" s="17">
        <v>180</v>
      </c>
      <c r="G403" s="17">
        <v>179</v>
      </c>
      <c r="H403" s="18">
        <v>34951.360000000001</v>
      </c>
      <c r="I403" s="18">
        <v>26612.53</v>
      </c>
      <c r="J403" s="18">
        <v>0</v>
      </c>
      <c r="K403" s="18">
        <v>61563.89</v>
      </c>
      <c r="L403" s="18">
        <v>279.55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61563.89</v>
      </c>
      <c r="T403" s="18">
        <v>74030.64</v>
      </c>
      <c r="U403" s="18">
        <v>279.58999999999997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74310.23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  <c r="AS403" s="18">
        <v>0</v>
      </c>
      <c r="AT403" s="18">
        <v>0</v>
      </c>
      <c r="AU403" s="18">
        <f t="shared" si="6"/>
        <v>0</v>
      </c>
      <c r="AV403" s="18">
        <v>26892.080000000002</v>
      </c>
      <c r="AW403" s="18">
        <v>74310.23</v>
      </c>
      <c r="AX403" s="19">
        <v>87</v>
      </c>
      <c r="AY403" s="19">
        <v>300</v>
      </c>
      <c r="AZ403" s="18">
        <v>265300</v>
      </c>
      <c r="BA403" s="18">
        <v>63491.18</v>
      </c>
      <c r="BB403" s="20">
        <v>88</v>
      </c>
      <c r="BC403" s="20">
        <v>85.328738889401706</v>
      </c>
      <c r="BD403" s="20">
        <v>9.6</v>
      </c>
      <c r="BE403" s="20"/>
      <c r="BF403" s="16" t="s">
        <v>348</v>
      </c>
      <c r="BG403" s="13"/>
      <c r="BH403" s="16" t="s">
        <v>363</v>
      </c>
      <c r="BI403" s="16" t="s">
        <v>364</v>
      </c>
      <c r="BJ403" s="16" t="s">
        <v>548</v>
      </c>
      <c r="BK403" s="16" t="s">
        <v>352</v>
      </c>
      <c r="BL403" s="14" t="s">
        <v>2</v>
      </c>
      <c r="BM403" s="20">
        <v>500575.98959000001</v>
      </c>
      <c r="BN403" s="14" t="s">
        <v>251</v>
      </c>
      <c r="BO403" s="20"/>
      <c r="BP403" s="21">
        <v>38918</v>
      </c>
      <c r="BQ403" s="21">
        <v>48043</v>
      </c>
      <c r="BR403" s="20">
        <v>37322.800000000003</v>
      </c>
      <c r="BS403" s="20">
        <v>57.56</v>
      </c>
      <c r="BT403" s="20">
        <v>28.64</v>
      </c>
    </row>
    <row r="404" spans="1:72" s="1" customFormat="1" ht="18.2" customHeight="1" x14ac:dyDescent="0.15">
      <c r="A404" s="4">
        <v>402</v>
      </c>
      <c r="B404" s="5" t="s">
        <v>27</v>
      </c>
      <c r="C404" s="5" t="s">
        <v>0</v>
      </c>
      <c r="D404" s="6">
        <v>45413</v>
      </c>
      <c r="E404" s="7" t="s">
        <v>785</v>
      </c>
      <c r="F404" s="8">
        <v>152</v>
      </c>
      <c r="G404" s="8">
        <v>151</v>
      </c>
      <c r="H404" s="9">
        <v>21558.39</v>
      </c>
      <c r="I404" s="9">
        <v>63429.83</v>
      </c>
      <c r="J404" s="9">
        <v>0</v>
      </c>
      <c r="K404" s="9">
        <v>84988.22</v>
      </c>
      <c r="L404" s="9">
        <v>719.14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84988.22</v>
      </c>
      <c r="T404" s="9">
        <v>71809.990000000005</v>
      </c>
      <c r="U404" s="9">
        <v>170.63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71980.62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f t="shared" si="6"/>
        <v>0</v>
      </c>
      <c r="AV404" s="9">
        <v>64148.97</v>
      </c>
      <c r="AW404" s="9">
        <v>71980.62</v>
      </c>
      <c r="AX404" s="10">
        <v>26</v>
      </c>
      <c r="AY404" s="10">
        <v>240</v>
      </c>
      <c r="AZ404" s="9">
        <v>390600</v>
      </c>
      <c r="BA404" s="9">
        <v>95455.42</v>
      </c>
      <c r="BB404" s="11">
        <v>90</v>
      </c>
      <c r="BC404" s="11">
        <v>80.131016132976001</v>
      </c>
      <c r="BD404" s="11">
        <v>9.5</v>
      </c>
      <c r="BE404" s="11"/>
      <c r="BF404" s="7" t="s">
        <v>348</v>
      </c>
      <c r="BG404" s="4"/>
      <c r="BH404" s="7" t="s">
        <v>391</v>
      </c>
      <c r="BI404" s="7" t="s">
        <v>392</v>
      </c>
      <c r="BJ404" s="7" t="s">
        <v>631</v>
      </c>
      <c r="BK404" s="7" t="s">
        <v>352</v>
      </c>
      <c r="BL404" s="5" t="s">
        <v>2</v>
      </c>
      <c r="BM404" s="11">
        <v>691039.21681999997</v>
      </c>
      <c r="BN404" s="5" t="s">
        <v>251</v>
      </c>
      <c r="BO404" s="11"/>
      <c r="BP404" s="12">
        <v>38918</v>
      </c>
      <c r="BQ404" s="12">
        <v>46218</v>
      </c>
      <c r="BR404" s="11">
        <v>37463.54</v>
      </c>
      <c r="BS404" s="11">
        <v>63.19</v>
      </c>
      <c r="BT404" s="11">
        <v>43.56</v>
      </c>
    </row>
    <row r="405" spans="1:72" s="1" customFormat="1" ht="18.2" customHeight="1" x14ac:dyDescent="0.15">
      <c r="A405" s="13">
        <v>403</v>
      </c>
      <c r="B405" s="14" t="s">
        <v>27</v>
      </c>
      <c r="C405" s="14" t="s">
        <v>0</v>
      </c>
      <c r="D405" s="15">
        <v>45413</v>
      </c>
      <c r="E405" s="16" t="s">
        <v>647</v>
      </c>
      <c r="F405" s="17">
        <v>23</v>
      </c>
      <c r="G405" s="17">
        <v>22</v>
      </c>
      <c r="H405" s="18">
        <v>74572.23</v>
      </c>
      <c r="I405" s="18">
        <v>13385.11</v>
      </c>
      <c r="J405" s="18">
        <v>0</v>
      </c>
      <c r="K405" s="18">
        <v>87957.34</v>
      </c>
      <c r="L405" s="18">
        <v>638.66999999999996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87957.34</v>
      </c>
      <c r="T405" s="18">
        <v>14734.25</v>
      </c>
      <c r="U405" s="18">
        <v>584.11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15318.36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f t="shared" si="6"/>
        <v>0</v>
      </c>
      <c r="AV405" s="18">
        <v>14023.78</v>
      </c>
      <c r="AW405" s="18">
        <v>15318.36</v>
      </c>
      <c r="AX405" s="19">
        <v>87</v>
      </c>
      <c r="AY405" s="19">
        <v>300</v>
      </c>
      <c r="AZ405" s="18">
        <v>709000</v>
      </c>
      <c r="BA405" s="18">
        <v>141075</v>
      </c>
      <c r="BB405" s="20">
        <v>73.66</v>
      </c>
      <c r="BC405" s="20">
        <v>45.925484064504701</v>
      </c>
      <c r="BD405" s="20">
        <v>9.4</v>
      </c>
      <c r="BE405" s="20"/>
      <c r="BF405" s="16" t="s">
        <v>362</v>
      </c>
      <c r="BG405" s="13"/>
      <c r="BH405" s="16" t="s">
        <v>349</v>
      </c>
      <c r="BI405" s="16" t="s">
        <v>596</v>
      </c>
      <c r="BJ405" s="16" t="s">
        <v>597</v>
      </c>
      <c r="BK405" s="16" t="s">
        <v>352</v>
      </c>
      <c r="BL405" s="14" t="s">
        <v>2</v>
      </c>
      <c r="BM405" s="20">
        <v>715181.13153999997</v>
      </c>
      <c r="BN405" s="14" t="s">
        <v>251</v>
      </c>
      <c r="BO405" s="20"/>
      <c r="BP405" s="21">
        <v>38918</v>
      </c>
      <c r="BQ405" s="21">
        <v>48044</v>
      </c>
      <c r="BR405" s="20">
        <v>8132.21</v>
      </c>
      <c r="BS405" s="20">
        <v>54.02</v>
      </c>
      <c r="BT405" s="20">
        <v>28.7</v>
      </c>
    </row>
    <row r="406" spans="1:72" s="1" customFormat="1" ht="18.2" customHeight="1" x14ac:dyDescent="0.15">
      <c r="A406" s="4">
        <v>404</v>
      </c>
      <c r="B406" s="5" t="s">
        <v>27</v>
      </c>
      <c r="C406" s="5" t="s">
        <v>0</v>
      </c>
      <c r="D406" s="6">
        <v>45413</v>
      </c>
      <c r="E406" s="7" t="s">
        <v>648</v>
      </c>
      <c r="F406" s="8">
        <v>0</v>
      </c>
      <c r="G406" s="8">
        <v>0</v>
      </c>
      <c r="H406" s="9">
        <v>46627.41</v>
      </c>
      <c r="I406" s="9">
        <v>85.11</v>
      </c>
      <c r="J406" s="9">
        <v>0</v>
      </c>
      <c r="K406" s="9">
        <v>46712.52</v>
      </c>
      <c r="L406" s="9">
        <v>387.92</v>
      </c>
      <c r="M406" s="9">
        <v>0</v>
      </c>
      <c r="N406" s="9">
        <v>0</v>
      </c>
      <c r="O406" s="9">
        <v>85.11</v>
      </c>
      <c r="P406" s="9">
        <v>229.29</v>
      </c>
      <c r="Q406" s="9">
        <v>0</v>
      </c>
      <c r="R406" s="9">
        <v>0</v>
      </c>
      <c r="S406" s="9">
        <v>46398.12</v>
      </c>
      <c r="T406" s="9">
        <v>0</v>
      </c>
      <c r="U406" s="9">
        <v>369.11</v>
      </c>
      <c r="V406" s="9">
        <v>0</v>
      </c>
      <c r="W406" s="9">
        <v>0</v>
      </c>
      <c r="X406" s="9">
        <v>369.11</v>
      </c>
      <c r="Y406" s="9">
        <v>0</v>
      </c>
      <c r="Z406" s="9">
        <v>0</v>
      </c>
      <c r="AA406" s="9">
        <v>0</v>
      </c>
      <c r="AB406" s="9">
        <v>60.17</v>
      </c>
      <c r="AC406" s="9">
        <v>0</v>
      </c>
      <c r="AD406" s="9">
        <v>0</v>
      </c>
      <c r="AE406" s="9">
        <v>0</v>
      </c>
      <c r="AF406" s="9">
        <v>30.9</v>
      </c>
      <c r="AG406" s="9">
        <v>0</v>
      </c>
      <c r="AH406" s="9">
        <v>40.86</v>
      </c>
      <c r="AI406" s="9">
        <v>111.92</v>
      </c>
      <c r="AJ406" s="9">
        <v>0</v>
      </c>
      <c r="AK406" s="9">
        <v>0</v>
      </c>
      <c r="AL406" s="9">
        <v>0</v>
      </c>
      <c r="AM406" s="9">
        <v>0</v>
      </c>
      <c r="AN406" s="9">
        <v>0</v>
      </c>
      <c r="AO406" s="9">
        <v>0</v>
      </c>
      <c r="AP406" s="9">
        <v>0</v>
      </c>
      <c r="AQ406" s="9">
        <v>1E-3</v>
      </c>
      <c r="AR406" s="9">
        <v>0</v>
      </c>
      <c r="AS406" s="9">
        <v>0</v>
      </c>
      <c r="AT406" s="9">
        <v>0</v>
      </c>
      <c r="AU406" s="9">
        <f t="shared" si="6"/>
        <v>927.36099999999999</v>
      </c>
      <c r="AV406" s="9">
        <v>158.63</v>
      </c>
      <c r="AW406" s="9">
        <v>0</v>
      </c>
      <c r="AX406" s="10">
        <v>88</v>
      </c>
      <c r="AY406" s="10">
        <v>300</v>
      </c>
      <c r="AZ406" s="9">
        <v>354000</v>
      </c>
      <c r="BA406" s="9">
        <v>86646.32</v>
      </c>
      <c r="BB406" s="11">
        <v>90</v>
      </c>
      <c r="BC406" s="11">
        <v>48.1939775399578</v>
      </c>
      <c r="BD406" s="11">
        <v>9.5</v>
      </c>
      <c r="BE406" s="11"/>
      <c r="BF406" s="7" t="s">
        <v>348</v>
      </c>
      <c r="BG406" s="4"/>
      <c r="BH406" s="7" t="s">
        <v>363</v>
      </c>
      <c r="BI406" s="7" t="s">
        <v>569</v>
      </c>
      <c r="BJ406" s="7" t="s">
        <v>573</v>
      </c>
      <c r="BK406" s="7" t="s">
        <v>1</v>
      </c>
      <c r="BL406" s="5" t="s">
        <v>2</v>
      </c>
      <c r="BM406" s="11">
        <v>377263.11372000002</v>
      </c>
      <c r="BN406" s="5" t="s">
        <v>251</v>
      </c>
      <c r="BO406" s="11"/>
      <c r="BP406" s="12">
        <v>38922</v>
      </c>
      <c r="BQ406" s="12">
        <v>48047</v>
      </c>
      <c r="BR406" s="11">
        <v>0</v>
      </c>
      <c r="BS406" s="11">
        <v>60.17</v>
      </c>
      <c r="BT406" s="11">
        <v>30.9</v>
      </c>
    </row>
    <row r="407" spans="1:72" s="1" customFormat="1" ht="18.2" customHeight="1" x14ac:dyDescent="0.15">
      <c r="A407" s="13">
        <v>405</v>
      </c>
      <c r="B407" s="14" t="s">
        <v>27</v>
      </c>
      <c r="C407" s="14" t="s">
        <v>0</v>
      </c>
      <c r="D407" s="15">
        <v>45413</v>
      </c>
      <c r="E407" s="16" t="s">
        <v>799</v>
      </c>
      <c r="F407" s="17">
        <v>127</v>
      </c>
      <c r="G407" s="17">
        <v>126</v>
      </c>
      <c r="H407" s="18">
        <v>29434.15</v>
      </c>
      <c r="I407" s="18">
        <v>21718.95</v>
      </c>
      <c r="J407" s="18">
        <v>0</v>
      </c>
      <c r="K407" s="18">
        <v>51153.1</v>
      </c>
      <c r="L407" s="18">
        <v>273.02999999999997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51153.1</v>
      </c>
      <c r="T407" s="18">
        <v>42757.34</v>
      </c>
      <c r="U407" s="18">
        <v>235.46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42992.800000000003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18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f t="shared" si="6"/>
        <v>0</v>
      </c>
      <c r="AV407" s="18">
        <v>21991.98</v>
      </c>
      <c r="AW407" s="18">
        <v>42992.800000000003</v>
      </c>
      <c r="AX407" s="19">
        <v>78</v>
      </c>
      <c r="AY407" s="19">
        <v>300</v>
      </c>
      <c r="AZ407" s="18">
        <v>242100</v>
      </c>
      <c r="BA407" s="18">
        <v>57740.19</v>
      </c>
      <c r="BB407" s="20">
        <v>90</v>
      </c>
      <c r="BC407" s="20">
        <v>79.732661080609503</v>
      </c>
      <c r="BD407" s="20">
        <v>9.6</v>
      </c>
      <c r="BE407" s="20"/>
      <c r="BF407" s="16" t="s">
        <v>348</v>
      </c>
      <c r="BG407" s="13"/>
      <c r="BH407" s="16" t="s">
        <v>349</v>
      </c>
      <c r="BI407" s="16" t="s">
        <v>350</v>
      </c>
      <c r="BJ407" s="16" t="s">
        <v>620</v>
      </c>
      <c r="BK407" s="16" t="s">
        <v>352</v>
      </c>
      <c r="BL407" s="14" t="s">
        <v>2</v>
      </c>
      <c r="BM407" s="20">
        <v>415925.85609999998</v>
      </c>
      <c r="BN407" s="14" t="s">
        <v>251</v>
      </c>
      <c r="BO407" s="20"/>
      <c r="BP407" s="21">
        <v>38926</v>
      </c>
      <c r="BQ407" s="21">
        <v>48051</v>
      </c>
      <c r="BR407" s="20">
        <v>25646.720000000001</v>
      </c>
      <c r="BS407" s="20">
        <v>52.34</v>
      </c>
      <c r="BT407" s="20">
        <v>43.56</v>
      </c>
    </row>
    <row r="408" spans="1:72" s="1" customFormat="1" ht="18.2" customHeight="1" x14ac:dyDescent="0.15">
      <c r="A408" s="4">
        <v>406</v>
      </c>
      <c r="B408" s="5" t="s">
        <v>27</v>
      </c>
      <c r="C408" s="5" t="s">
        <v>0</v>
      </c>
      <c r="D408" s="6">
        <v>45413</v>
      </c>
      <c r="E408" s="7" t="s">
        <v>77</v>
      </c>
      <c r="F408" s="8">
        <v>156</v>
      </c>
      <c r="G408" s="8">
        <v>155</v>
      </c>
      <c r="H408" s="9">
        <v>47454.62</v>
      </c>
      <c r="I408" s="9">
        <v>34060.18</v>
      </c>
      <c r="J408" s="9">
        <v>0</v>
      </c>
      <c r="K408" s="9">
        <v>81514.8</v>
      </c>
      <c r="L408" s="9">
        <v>381.05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81514.8</v>
      </c>
      <c r="T408" s="9">
        <v>83983.81</v>
      </c>
      <c r="U408" s="9">
        <v>375.66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84359.47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f t="shared" si="6"/>
        <v>0</v>
      </c>
      <c r="AV408" s="9">
        <v>34441.230000000003</v>
      </c>
      <c r="AW408" s="9">
        <v>84359.47</v>
      </c>
      <c r="AX408" s="10">
        <v>87</v>
      </c>
      <c r="AY408" s="10">
        <v>300</v>
      </c>
      <c r="AZ408" s="9">
        <v>354000</v>
      </c>
      <c r="BA408" s="9">
        <v>86610.28</v>
      </c>
      <c r="BB408" s="11">
        <v>89.99</v>
      </c>
      <c r="BC408" s="11">
        <v>84.695683376153497</v>
      </c>
      <c r="BD408" s="11">
        <v>9.5</v>
      </c>
      <c r="BE408" s="11"/>
      <c r="BF408" s="7" t="s">
        <v>348</v>
      </c>
      <c r="BG408" s="4"/>
      <c r="BH408" s="7" t="s">
        <v>363</v>
      </c>
      <c r="BI408" s="7" t="s">
        <v>364</v>
      </c>
      <c r="BJ408" s="7" t="s">
        <v>649</v>
      </c>
      <c r="BK408" s="7" t="s">
        <v>352</v>
      </c>
      <c r="BL408" s="5" t="s">
        <v>2</v>
      </c>
      <c r="BM408" s="11">
        <v>662796.83880000003</v>
      </c>
      <c r="BN408" s="5" t="s">
        <v>251</v>
      </c>
      <c r="BO408" s="11"/>
      <c r="BP408" s="12">
        <v>38926</v>
      </c>
      <c r="BQ408" s="12">
        <v>48051</v>
      </c>
      <c r="BR408" s="11">
        <v>36933.47</v>
      </c>
      <c r="BS408" s="11">
        <v>60.15</v>
      </c>
      <c r="BT408" s="11">
        <v>28.64</v>
      </c>
    </row>
    <row r="409" spans="1:72" s="1" customFormat="1" ht="18.2" customHeight="1" x14ac:dyDescent="0.15">
      <c r="A409" s="13">
        <v>407</v>
      </c>
      <c r="B409" s="14" t="s">
        <v>27</v>
      </c>
      <c r="C409" s="14" t="s">
        <v>0</v>
      </c>
      <c r="D409" s="15">
        <v>45413</v>
      </c>
      <c r="E409" s="16" t="s">
        <v>88</v>
      </c>
      <c r="F409" s="17">
        <v>81</v>
      </c>
      <c r="G409" s="17">
        <v>81</v>
      </c>
      <c r="H409" s="18">
        <v>0</v>
      </c>
      <c r="I409" s="18">
        <v>38918.94</v>
      </c>
      <c r="J409" s="18">
        <v>0</v>
      </c>
      <c r="K409" s="18">
        <v>38918.94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38918.94</v>
      </c>
      <c r="T409" s="18">
        <v>14086.45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14086.45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18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f t="shared" si="6"/>
        <v>0</v>
      </c>
      <c r="AV409" s="18">
        <v>38918.94</v>
      </c>
      <c r="AW409" s="18">
        <v>14086.45</v>
      </c>
      <c r="AX409" s="19">
        <v>0</v>
      </c>
      <c r="AY409" s="19">
        <v>180</v>
      </c>
      <c r="AZ409" s="18">
        <v>323000</v>
      </c>
      <c r="BA409" s="18">
        <v>62226.55</v>
      </c>
      <c r="BB409" s="20">
        <v>73.87</v>
      </c>
      <c r="BC409" s="20">
        <v>46.201213112409398</v>
      </c>
      <c r="BD409" s="20">
        <v>9.6</v>
      </c>
      <c r="BE409" s="20"/>
      <c r="BF409" s="16" t="s">
        <v>348</v>
      </c>
      <c r="BG409" s="13"/>
      <c r="BH409" s="16" t="s">
        <v>450</v>
      </c>
      <c r="BI409" s="16" t="s">
        <v>640</v>
      </c>
      <c r="BJ409" s="16" t="s">
        <v>641</v>
      </c>
      <c r="BK409" s="16" t="s">
        <v>352</v>
      </c>
      <c r="BL409" s="14" t="s">
        <v>2</v>
      </c>
      <c r="BM409" s="20">
        <v>316449.90113999997</v>
      </c>
      <c r="BN409" s="14" t="s">
        <v>251</v>
      </c>
      <c r="BO409" s="20"/>
      <c r="BP409" s="21">
        <v>38929</v>
      </c>
      <c r="BQ409" s="21">
        <v>44404</v>
      </c>
      <c r="BR409" s="20">
        <v>18299.48</v>
      </c>
      <c r="BS409" s="20">
        <v>0</v>
      </c>
      <c r="BT409" s="20">
        <v>34.590000000000003</v>
      </c>
    </row>
    <row r="410" spans="1:72" s="1" customFormat="1" ht="18.2" customHeight="1" x14ac:dyDescent="0.15">
      <c r="A410" s="4">
        <v>408</v>
      </c>
      <c r="B410" s="5" t="s">
        <v>27</v>
      </c>
      <c r="C410" s="5" t="s">
        <v>0</v>
      </c>
      <c r="D410" s="6">
        <v>45413</v>
      </c>
      <c r="E410" s="7" t="s">
        <v>238</v>
      </c>
      <c r="F410" s="8">
        <v>136</v>
      </c>
      <c r="G410" s="8">
        <v>135</v>
      </c>
      <c r="H410" s="9">
        <v>47742.89</v>
      </c>
      <c r="I410" s="9">
        <v>31352.9</v>
      </c>
      <c r="J410" s="9">
        <v>0</v>
      </c>
      <c r="K410" s="9">
        <v>79095.789999999994</v>
      </c>
      <c r="L410" s="9">
        <v>377.39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79095.789999999994</v>
      </c>
      <c r="T410" s="9">
        <v>71369.240000000005</v>
      </c>
      <c r="U410" s="9">
        <v>377.94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71747.179999999993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0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f t="shared" si="6"/>
        <v>0</v>
      </c>
      <c r="AV410" s="9">
        <v>31730.29</v>
      </c>
      <c r="AW410" s="9">
        <v>71747.179999999993</v>
      </c>
      <c r="AX410" s="10">
        <v>88</v>
      </c>
      <c r="AY410" s="10">
        <v>300</v>
      </c>
      <c r="AZ410" s="9">
        <v>354000</v>
      </c>
      <c r="BA410" s="9">
        <v>86451.88</v>
      </c>
      <c r="BB410" s="11">
        <v>90</v>
      </c>
      <c r="BC410" s="11">
        <v>82.342004592612696</v>
      </c>
      <c r="BD410" s="11">
        <v>9.5</v>
      </c>
      <c r="BE410" s="11"/>
      <c r="BF410" s="7" t="s">
        <v>348</v>
      </c>
      <c r="BG410" s="4"/>
      <c r="BH410" s="7" t="s">
        <v>363</v>
      </c>
      <c r="BI410" s="7" t="s">
        <v>364</v>
      </c>
      <c r="BJ410" s="7" t="s">
        <v>649</v>
      </c>
      <c r="BK410" s="7" t="s">
        <v>352</v>
      </c>
      <c r="BL410" s="5" t="s">
        <v>2</v>
      </c>
      <c r="BM410" s="11">
        <v>643127.86849000002</v>
      </c>
      <c r="BN410" s="5" t="s">
        <v>251</v>
      </c>
      <c r="BO410" s="11"/>
      <c r="BP410" s="12">
        <v>38939</v>
      </c>
      <c r="BQ410" s="12">
        <v>48064</v>
      </c>
      <c r="BR410" s="11">
        <v>26118.67</v>
      </c>
      <c r="BS410" s="11">
        <v>60.04</v>
      </c>
      <c r="BT410" s="11">
        <v>28.59</v>
      </c>
    </row>
    <row r="411" spans="1:72" s="1" customFormat="1" ht="18.2" customHeight="1" x14ac:dyDescent="0.15">
      <c r="A411" s="13">
        <v>409</v>
      </c>
      <c r="B411" s="14" t="s">
        <v>27</v>
      </c>
      <c r="C411" s="14" t="s">
        <v>0</v>
      </c>
      <c r="D411" s="15">
        <v>45413</v>
      </c>
      <c r="E411" s="16" t="s">
        <v>651</v>
      </c>
      <c r="F411" s="17">
        <v>0</v>
      </c>
      <c r="G411" s="17">
        <v>0</v>
      </c>
      <c r="H411" s="18">
        <v>29062.45</v>
      </c>
      <c r="I411" s="18">
        <v>0</v>
      </c>
      <c r="J411" s="18">
        <v>0</v>
      </c>
      <c r="K411" s="18">
        <v>29062.45</v>
      </c>
      <c r="L411" s="18">
        <v>228.47</v>
      </c>
      <c r="M411" s="18">
        <v>0</v>
      </c>
      <c r="N411" s="18">
        <v>0</v>
      </c>
      <c r="O411" s="18">
        <v>0</v>
      </c>
      <c r="P411" s="18">
        <v>228.47</v>
      </c>
      <c r="Q411" s="18">
        <v>0</v>
      </c>
      <c r="R411" s="18">
        <v>0</v>
      </c>
      <c r="S411" s="18">
        <v>28833.98</v>
      </c>
      <c r="T411" s="18">
        <v>0</v>
      </c>
      <c r="U411" s="18">
        <v>232.5</v>
      </c>
      <c r="V411" s="18">
        <v>0</v>
      </c>
      <c r="W411" s="18">
        <v>0</v>
      </c>
      <c r="X411" s="18">
        <v>232.5</v>
      </c>
      <c r="Y411" s="18">
        <v>0</v>
      </c>
      <c r="Z411" s="18">
        <v>0</v>
      </c>
      <c r="AA411" s="18">
        <v>0</v>
      </c>
      <c r="AB411" s="18">
        <v>47.45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25.42</v>
      </c>
      <c r="AI411" s="18">
        <v>67.75</v>
      </c>
      <c r="AJ411" s="18">
        <v>0</v>
      </c>
      <c r="AK411" s="18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2.7E-2</v>
      </c>
      <c r="AR411" s="18">
        <v>0</v>
      </c>
      <c r="AS411" s="18">
        <v>0</v>
      </c>
      <c r="AT411" s="18">
        <v>0</v>
      </c>
      <c r="AU411" s="18">
        <f t="shared" si="6"/>
        <v>601.61699999999996</v>
      </c>
      <c r="AV411" s="18">
        <v>0</v>
      </c>
      <c r="AW411" s="18">
        <v>0</v>
      </c>
      <c r="AX411" s="19">
        <v>89</v>
      </c>
      <c r="AY411" s="19">
        <v>300</v>
      </c>
      <c r="AZ411" s="18">
        <v>217000</v>
      </c>
      <c r="BA411" s="18">
        <v>52344.07</v>
      </c>
      <c r="BB411" s="20">
        <v>90</v>
      </c>
      <c r="BC411" s="20">
        <v>49.576928198361301</v>
      </c>
      <c r="BD411" s="20">
        <v>9.6</v>
      </c>
      <c r="BE411" s="20"/>
      <c r="BF411" s="16" t="s">
        <v>348</v>
      </c>
      <c r="BG411" s="13"/>
      <c r="BH411" s="16" t="s">
        <v>529</v>
      </c>
      <c r="BI411" s="16" t="s">
        <v>530</v>
      </c>
      <c r="BJ411" s="16" t="s">
        <v>652</v>
      </c>
      <c r="BK411" s="16" t="s">
        <v>1</v>
      </c>
      <c r="BL411" s="14" t="s">
        <v>2</v>
      </c>
      <c r="BM411" s="20">
        <v>234449.09138</v>
      </c>
      <c r="BN411" s="14" t="s">
        <v>251</v>
      </c>
      <c r="BO411" s="20"/>
      <c r="BP411" s="21">
        <v>38965</v>
      </c>
      <c r="BQ411" s="21">
        <v>48090</v>
      </c>
      <c r="BR411" s="20">
        <v>0</v>
      </c>
      <c r="BS411" s="20">
        <v>47.45</v>
      </c>
      <c r="BT411" s="20">
        <v>0</v>
      </c>
    </row>
    <row r="412" spans="1:72" s="1" customFormat="1" ht="18.2" customHeight="1" x14ac:dyDescent="0.15">
      <c r="A412" s="4">
        <v>410</v>
      </c>
      <c r="B412" s="5" t="s">
        <v>27</v>
      </c>
      <c r="C412" s="5" t="s">
        <v>0</v>
      </c>
      <c r="D412" s="6">
        <v>45413</v>
      </c>
      <c r="E412" s="7" t="s">
        <v>752</v>
      </c>
      <c r="F412" s="8">
        <v>149</v>
      </c>
      <c r="G412" s="8">
        <v>148</v>
      </c>
      <c r="H412" s="9">
        <v>66822.53</v>
      </c>
      <c r="I412" s="9">
        <v>45548.3</v>
      </c>
      <c r="J412" s="9">
        <v>0</v>
      </c>
      <c r="K412" s="9">
        <v>112370.83</v>
      </c>
      <c r="L412" s="9">
        <v>519.98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112370.83</v>
      </c>
      <c r="T412" s="9">
        <v>110654.34</v>
      </c>
      <c r="U412" s="9">
        <v>528.98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111183.32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f t="shared" si="6"/>
        <v>0</v>
      </c>
      <c r="AV412" s="9">
        <v>46068.28</v>
      </c>
      <c r="AW412" s="9">
        <v>111183.32</v>
      </c>
      <c r="AX412" s="10">
        <v>93</v>
      </c>
      <c r="AY412" s="10">
        <v>300</v>
      </c>
      <c r="AZ412" s="9">
        <v>529000</v>
      </c>
      <c r="BA412" s="9">
        <v>120059.44</v>
      </c>
      <c r="BB412" s="11">
        <v>83.89</v>
      </c>
      <c r="BC412" s="11">
        <v>78.517681980692203</v>
      </c>
      <c r="BD412" s="11">
        <v>9.5</v>
      </c>
      <c r="BE412" s="11"/>
      <c r="BF412" s="7" t="s">
        <v>362</v>
      </c>
      <c r="BG412" s="4"/>
      <c r="BH412" s="7" t="s">
        <v>377</v>
      </c>
      <c r="BI412" s="7" t="s">
        <v>378</v>
      </c>
      <c r="BJ412" s="7" t="s">
        <v>751</v>
      </c>
      <c r="BK412" s="7" t="s">
        <v>352</v>
      </c>
      <c r="BL412" s="5" t="s">
        <v>2</v>
      </c>
      <c r="BM412" s="11">
        <v>913687.21872999996</v>
      </c>
      <c r="BN412" s="5" t="s">
        <v>251</v>
      </c>
      <c r="BO412" s="11"/>
      <c r="BP412" s="12">
        <v>38965</v>
      </c>
      <c r="BQ412" s="12">
        <v>48090</v>
      </c>
      <c r="BR412" s="11">
        <v>43502.79</v>
      </c>
      <c r="BS412" s="11">
        <v>83.38</v>
      </c>
      <c r="BT412" s="11">
        <v>43.38</v>
      </c>
    </row>
    <row r="413" spans="1:72" s="1" customFormat="1" ht="18.2" customHeight="1" x14ac:dyDescent="0.15">
      <c r="A413" s="13">
        <v>411</v>
      </c>
      <c r="B413" s="14" t="s">
        <v>27</v>
      </c>
      <c r="C413" s="14" t="s">
        <v>0</v>
      </c>
      <c r="D413" s="15">
        <v>45413</v>
      </c>
      <c r="E413" s="16" t="s">
        <v>15</v>
      </c>
      <c r="F413" s="17">
        <v>62</v>
      </c>
      <c r="G413" s="17">
        <v>62</v>
      </c>
      <c r="H413" s="18">
        <v>0</v>
      </c>
      <c r="I413" s="18">
        <v>42332.11</v>
      </c>
      <c r="J413" s="18">
        <v>0</v>
      </c>
      <c r="K413" s="18">
        <v>42332.11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42332.11</v>
      </c>
      <c r="T413" s="18">
        <v>11364.8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11364.8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18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  <c r="AS413" s="18">
        <v>0</v>
      </c>
      <c r="AT413" s="18">
        <v>0</v>
      </c>
      <c r="AU413" s="18">
        <f t="shared" si="6"/>
        <v>0</v>
      </c>
      <c r="AV413" s="18">
        <v>42332.11</v>
      </c>
      <c r="AW413" s="18">
        <v>11364.8</v>
      </c>
      <c r="AX413" s="19">
        <v>0</v>
      </c>
      <c r="AY413" s="19">
        <v>180</v>
      </c>
      <c r="AZ413" s="18">
        <v>340000</v>
      </c>
      <c r="BA413" s="18">
        <v>82746.070000000007</v>
      </c>
      <c r="BB413" s="20">
        <v>89.99</v>
      </c>
      <c r="BC413" s="20">
        <v>46.038036355080102</v>
      </c>
      <c r="BD413" s="20">
        <v>9.5</v>
      </c>
      <c r="BE413" s="20"/>
      <c r="BF413" s="16" t="s">
        <v>348</v>
      </c>
      <c r="BG413" s="13"/>
      <c r="BH413" s="16" t="s">
        <v>529</v>
      </c>
      <c r="BI413" s="16" t="s">
        <v>627</v>
      </c>
      <c r="BJ413" s="16" t="s">
        <v>628</v>
      </c>
      <c r="BK413" s="16" t="s">
        <v>352</v>
      </c>
      <c r="BL413" s="14" t="s">
        <v>2</v>
      </c>
      <c r="BM413" s="20">
        <v>344202.38640999998</v>
      </c>
      <c r="BN413" s="14" t="s">
        <v>251</v>
      </c>
      <c r="BO413" s="20"/>
      <c r="BP413" s="21">
        <v>38967</v>
      </c>
      <c r="BQ413" s="21">
        <v>44442</v>
      </c>
      <c r="BR413" s="20">
        <v>16057.3</v>
      </c>
      <c r="BS413" s="20">
        <v>0</v>
      </c>
      <c r="BT413" s="20">
        <v>34.409999999999997</v>
      </c>
    </row>
    <row r="414" spans="1:72" s="1" customFormat="1" ht="18.2" customHeight="1" x14ac:dyDescent="0.15">
      <c r="A414" s="4">
        <v>412</v>
      </c>
      <c r="B414" s="5" t="s">
        <v>27</v>
      </c>
      <c r="C414" s="5" t="s">
        <v>0</v>
      </c>
      <c r="D414" s="6">
        <v>45413</v>
      </c>
      <c r="E414" s="7" t="s">
        <v>83</v>
      </c>
      <c r="F414" s="8">
        <v>194</v>
      </c>
      <c r="G414" s="8">
        <v>193</v>
      </c>
      <c r="H414" s="9">
        <v>49105.23</v>
      </c>
      <c r="I414" s="9">
        <v>37802.6</v>
      </c>
      <c r="J414" s="9">
        <v>0</v>
      </c>
      <c r="K414" s="9">
        <v>86907.83</v>
      </c>
      <c r="L414" s="9">
        <v>382.06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86907.83</v>
      </c>
      <c r="T414" s="9">
        <v>111727.9</v>
      </c>
      <c r="U414" s="9">
        <v>388.73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112116.63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f t="shared" si="6"/>
        <v>0</v>
      </c>
      <c r="AV414" s="9">
        <v>38184.660000000003</v>
      </c>
      <c r="AW414" s="9">
        <v>112116.63</v>
      </c>
      <c r="AX414" s="10">
        <v>89</v>
      </c>
      <c r="AY414" s="10">
        <v>300</v>
      </c>
      <c r="AZ414" s="9">
        <v>362500</v>
      </c>
      <c r="BA414" s="9">
        <v>88221.91</v>
      </c>
      <c r="BB414" s="11">
        <v>90</v>
      </c>
      <c r="BC414" s="11">
        <v>88.659435054171894</v>
      </c>
      <c r="BD414" s="11">
        <v>9.5</v>
      </c>
      <c r="BE414" s="11"/>
      <c r="BF414" s="7" t="s">
        <v>362</v>
      </c>
      <c r="BG414" s="4"/>
      <c r="BH414" s="7" t="s">
        <v>403</v>
      </c>
      <c r="BI414" s="7" t="s">
        <v>464</v>
      </c>
      <c r="BJ414" s="7" t="s">
        <v>622</v>
      </c>
      <c r="BK414" s="7" t="s">
        <v>352</v>
      </c>
      <c r="BL414" s="5" t="s">
        <v>2</v>
      </c>
      <c r="BM414" s="11">
        <v>706647.56573000003</v>
      </c>
      <c r="BN414" s="5" t="s">
        <v>251</v>
      </c>
      <c r="BO414" s="11"/>
      <c r="BP414" s="12">
        <v>38967</v>
      </c>
      <c r="BQ414" s="12">
        <v>48092</v>
      </c>
      <c r="BR414" s="11">
        <v>52157.83</v>
      </c>
      <c r="BS414" s="11">
        <v>61.27</v>
      </c>
      <c r="BT414" s="11">
        <v>28.49</v>
      </c>
    </row>
    <row r="415" spans="1:72" s="1" customFormat="1" ht="18.2" customHeight="1" x14ac:dyDescent="0.15">
      <c r="A415" s="13">
        <v>413</v>
      </c>
      <c r="B415" s="14" t="s">
        <v>27</v>
      </c>
      <c r="C415" s="14" t="s">
        <v>0</v>
      </c>
      <c r="D415" s="15">
        <v>45413</v>
      </c>
      <c r="E415" s="16" t="s">
        <v>265</v>
      </c>
      <c r="F415" s="17">
        <v>53</v>
      </c>
      <c r="G415" s="17">
        <v>52</v>
      </c>
      <c r="H415" s="18">
        <v>94942.65</v>
      </c>
      <c r="I415" s="18">
        <v>32425.58</v>
      </c>
      <c r="J415" s="18">
        <v>0</v>
      </c>
      <c r="K415" s="18">
        <v>127368.23</v>
      </c>
      <c r="L415" s="18">
        <v>750.17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127368.23</v>
      </c>
      <c r="T415" s="18">
        <v>46690.81</v>
      </c>
      <c r="U415" s="18">
        <v>743.68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47434.49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  <c r="AS415" s="18">
        <v>0</v>
      </c>
      <c r="AT415" s="18">
        <v>0</v>
      </c>
      <c r="AU415" s="18">
        <f t="shared" si="6"/>
        <v>0</v>
      </c>
      <c r="AV415" s="18">
        <v>33175.75</v>
      </c>
      <c r="AW415" s="18">
        <v>47434.49</v>
      </c>
      <c r="AX415" s="19">
        <v>89</v>
      </c>
      <c r="AY415" s="19">
        <v>300</v>
      </c>
      <c r="AZ415" s="18">
        <v>714000</v>
      </c>
      <c r="BA415" s="18">
        <v>172350</v>
      </c>
      <c r="BB415" s="20">
        <v>89.99</v>
      </c>
      <c r="BC415" s="20">
        <v>66.503434973600207</v>
      </c>
      <c r="BD415" s="20">
        <v>9.4</v>
      </c>
      <c r="BE415" s="20"/>
      <c r="BF415" s="16" t="s">
        <v>348</v>
      </c>
      <c r="BG415" s="13"/>
      <c r="BH415" s="16" t="s">
        <v>349</v>
      </c>
      <c r="BI415" s="16" t="s">
        <v>596</v>
      </c>
      <c r="BJ415" s="16" t="s">
        <v>597</v>
      </c>
      <c r="BK415" s="16" t="s">
        <v>352</v>
      </c>
      <c r="BL415" s="14" t="s">
        <v>2</v>
      </c>
      <c r="BM415" s="20">
        <v>1035631.07813</v>
      </c>
      <c r="BN415" s="14" t="s">
        <v>251</v>
      </c>
      <c r="BO415" s="20"/>
      <c r="BP415" s="21">
        <v>38980</v>
      </c>
      <c r="BQ415" s="21">
        <v>48108</v>
      </c>
      <c r="BR415" s="20">
        <v>21826.5</v>
      </c>
      <c r="BS415" s="20">
        <v>66</v>
      </c>
      <c r="BT415" s="20">
        <v>28.42</v>
      </c>
    </row>
    <row r="416" spans="1:72" s="1" customFormat="1" ht="18.2" customHeight="1" x14ac:dyDescent="0.15">
      <c r="A416" s="4">
        <v>414</v>
      </c>
      <c r="B416" s="5" t="s">
        <v>27</v>
      </c>
      <c r="C416" s="5" t="s">
        <v>0</v>
      </c>
      <c r="D416" s="6">
        <v>45413</v>
      </c>
      <c r="E416" s="7" t="s">
        <v>653</v>
      </c>
      <c r="F416" s="8">
        <v>11</v>
      </c>
      <c r="G416" s="8">
        <v>10</v>
      </c>
      <c r="H416" s="9">
        <v>95385.15</v>
      </c>
      <c r="I416" s="9">
        <v>7395</v>
      </c>
      <c r="J416" s="9">
        <v>0</v>
      </c>
      <c r="K416" s="9">
        <v>102780.15</v>
      </c>
      <c r="L416" s="9">
        <v>745.25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9">
        <v>0</v>
      </c>
      <c r="S416" s="9">
        <v>102780.15</v>
      </c>
      <c r="T416" s="9">
        <v>7788.04</v>
      </c>
      <c r="U416" s="9">
        <v>747.14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8535.18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0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f t="shared" si="6"/>
        <v>0</v>
      </c>
      <c r="AV416" s="9">
        <v>8140.25</v>
      </c>
      <c r="AW416" s="9">
        <v>8535.18</v>
      </c>
      <c r="AX416" s="10">
        <v>89</v>
      </c>
      <c r="AY416" s="10">
        <v>300</v>
      </c>
      <c r="AZ416" s="9">
        <v>711000</v>
      </c>
      <c r="BA416" s="9">
        <v>172181.32</v>
      </c>
      <c r="BB416" s="11">
        <v>89.99</v>
      </c>
      <c r="BC416" s="11">
        <v>53.717706999226202</v>
      </c>
      <c r="BD416" s="11">
        <v>9.4</v>
      </c>
      <c r="BE416" s="11"/>
      <c r="BF416" s="7" t="s">
        <v>362</v>
      </c>
      <c r="BG416" s="4"/>
      <c r="BH416" s="7" t="s">
        <v>349</v>
      </c>
      <c r="BI416" s="7" t="s">
        <v>596</v>
      </c>
      <c r="BJ416" s="7" t="s">
        <v>597</v>
      </c>
      <c r="BK416" s="7" t="s">
        <v>352</v>
      </c>
      <c r="BL416" s="5" t="s">
        <v>2</v>
      </c>
      <c r="BM416" s="11">
        <v>835705.39965000004</v>
      </c>
      <c r="BN416" s="5" t="s">
        <v>251</v>
      </c>
      <c r="BO416" s="11"/>
      <c r="BP416" s="12">
        <v>38988</v>
      </c>
      <c r="BQ416" s="12">
        <v>48113</v>
      </c>
      <c r="BR416" s="11">
        <v>4319.01</v>
      </c>
      <c r="BS416" s="11">
        <v>65.930000000000007</v>
      </c>
      <c r="BT416" s="11">
        <v>28.38</v>
      </c>
    </row>
    <row r="417" spans="1:72" s="1" customFormat="1" ht="18.2" customHeight="1" x14ac:dyDescent="0.15">
      <c r="A417" s="13">
        <v>415</v>
      </c>
      <c r="B417" s="14" t="s">
        <v>27</v>
      </c>
      <c r="C417" s="14" t="s">
        <v>0</v>
      </c>
      <c r="D417" s="15">
        <v>45413</v>
      </c>
      <c r="E417" s="16" t="s">
        <v>19</v>
      </c>
      <c r="F417" s="17">
        <v>178</v>
      </c>
      <c r="G417" s="17">
        <v>177</v>
      </c>
      <c r="H417" s="18">
        <v>104336.9</v>
      </c>
      <c r="I417" s="18">
        <v>78098.45</v>
      </c>
      <c r="J417" s="18">
        <v>0</v>
      </c>
      <c r="K417" s="18">
        <v>182435.35</v>
      </c>
      <c r="L417" s="18">
        <v>815.11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182435.35</v>
      </c>
      <c r="T417" s="18">
        <v>212457.53</v>
      </c>
      <c r="U417" s="18">
        <v>817.26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213274.79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  <c r="AS417" s="18">
        <v>0</v>
      </c>
      <c r="AT417" s="18">
        <v>0</v>
      </c>
      <c r="AU417" s="18">
        <f t="shared" si="6"/>
        <v>0</v>
      </c>
      <c r="AV417" s="18">
        <v>78913.56</v>
      </c>
      <c r="AW417" s="18">
        <v>213274.79</v>
      </c>
      <c r="AX417" s="19">
        <v>89</v>
      </c>
      <c r="AY417" s="19">
        <v>300</v>
      </c>
      <c r="AZ417" s="18">
        <v>778000</v>
      </c>
      <c r="BA417" s="18">
        <v>188331.41</v>
      </c>
      <c r="BB417" s="20">
        <v>90</v>
      </c>
      <c r="BC417" s="20">
        <v>87.182385030728497</v>
      </c>
      <c r="BD417" s="20">
        <v>9.4</v>
      </c>
      <c r="BE417" s="20"/>
      <c r="BF417" s="16" t="s">
        <v>362</v>
      </c>
      <c r="BG417" s="13"/>
      <c r="BH417" s="16" t="s">
        <v>359</v>
      </c>
      <c r="BI417" s="16" t="s">
        <v>517</v>
      </c>
      <c r="BJ417" s="16" t="s">
        <v>654</v>
      </c>
      <c r="BK417" s="16" t="s">
        <v>352</v>
      </c>
      <c r="BL417" s="14" t="s">
        <v>2</v>
      </c>
      <c r="BM417" s="20">
        <v>1483381.83085</v>
      </c>
      <c r="BN417" s="14" t="s">
        <v>251</v>
      </c>
      <c r="BO417" s="20"/>
      <c r="BP417" s="21">
        <v>38989</v>
      </c>
      <c r="BQ417" s="21">
        <v>48114</v>
      </c>
      <c r="BR417" s="20">
        <v>81484.3</v>
      </c>
      <c r="BS417" s="20">
        <v>72.12</v>
      </c>
      <c r="BT417" s="20">
        <v>28.36</v>
      </c>
    </row>
    <row r="418" spans="1:72" s="1" customFormat="1" ht="18.2" customHeight="1" x14ac:dyDescent="0.15">
      <c r="A418" s="4">
        <v>416</v>
      </c>
      <c r="B418" s="5" t="s">
        <v>347</v>
      </c>
      <c r="C418" s="5" t="s">
        <v>0</v>
      </c>
      <c r="D418" s="6">
        <v>45413</v>
      </c>
      <c r="E418" s="7" t="s">
        <v>656</v>
      </c>
      <c r="F418" s="8">
        <v>1</v>
      </c>
      <c r="G418" s="8">
        <v>1</v>
      </c>
      <c r="H418" s="9">
        <v>32455.62</v>
      </c>
      <c r="I418" s="9">
        <v>287.83999999999997</v>
      </c>
      <c r="J418" s="9">
        <v>0</v>
      </c>
      <c r="K418" s="9">
        <v>32743.46</v>
      </c>
      <c r="L418" s="9">
        <v>290.19</v>
      </c>
      <c r="M418" s="9">
        <v>0</v>
      </c>
      <c r="N418" s="9">
        <v>0</v>
      </c>
      <c r="O418" s="9">
        <v>260.47000000000003</v>
      </c>
      <c r="P418" s="9">
        <v>0</v>
      </c>
      <c r="Q418" s="9">
        <v>0</v>
      </c>
      <c r="R418" s="9">
        <v>0</v>
      </c>
      <c r="S418" s="9">
        <v>32482.99</v>
      </c>
      <c r="T418" s="9">
        <v>548.49</v>
      </c>
      <c r="U418" s="9">
        <v>265.04000000000002</v>
      </c>
      <c r="V418" s="9">
        <v>0</v>
      </c>
      <c r="W418" s="9">
        <v>267.39</v>
      </c>
      <c r="X418" s="9">
        <v>0</v>
      </c>
      <c r="Y418" s="9">
        <v>0</v>
      </c>
      <c r="Z418" s="9">
        <v>0</v>
      </c>
      <c r="AA418" s="9">
        <v>546.14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65</v>
      </c>
      <c r="AK418" s="9">
        <v>0</v>
      </c>
      <c r="AL418" s="9">
        <v>0</v>
      </c>
      <c r="AM418" s="9">
        <v>27.38</v>
      </c>
      <c r="AN418" s="9">
        <v>0</v>
      </c>
      <c r="AO418" s="9">
        <v>68.23</v>
      </c>
      <c r="AP418" s="9">
        <v>34.979999999999997</v>
      </c>
      <c r="AQ418" s="9">
        <v>1E-3</v>
      </c>
      <c r="AR418" s="9">
        <v>0</v>
      </c>
      <c r="AS418" s="9">
        <v>0</v>
      </c>
      <c r="AT418" s="9">
        <v>0</v>
      </c>
      <c r="AU418" s="9">
        <f t="shared" si="6"/>
        <v>723.45100000000002</v>
      </c>
      <c r="AV418" s="9">
        <v>317.56</v>
      </c>
      <c r="AW418" s="9">
        <v>546.14</v>
      </c>
      <c r="AX418" s="10">
        <v>80</v>
      </c>
      <c r="AY418" s="10">
        <v>360</v>
      </c>
      <c r="AZ418" s="9">
        <v>207277.93</v>
      </c>
      <c r="BA418" s="9">
        <v>64350</v>
      </c>
      <c r="BB418" s="11">
        <v>90</v>
      </c>
      <c r="BC418" s="11">
        <v>45.430755244755296</v>
      </c>
      <c r="BD418" s="11">
        <v>9.8000000000000007</v>
      </c>
      <c r="BE418" s="11"/>
      <c r="BF418" s="7" t="s">
        <v>348</v>
      </c>
      <c r="BG418" s="4"/>
      <c r="BH418" s="7" t="s">
        <v>383</v>
      </c>
      <c r="BI418" s="7" t="s">
        <v>384</v>
      </c>
      <c r="BJ418" s="7" t="s">
        <v>655</v>
      </c>
      <c r="BK418" s="7" t="s">
        <v>354</v>
      </c>
      <c r="BL418" s="5" t="s">
        <v>2</v>
      </c>
      <c r="BM418" s="11">
        <v>264119.19169000001</v>
      </c>
      <c r="BN418" s="5" t="s">
        <v>251</v>
      </c>
      <c r="BO418" s="11"/>
      <c r="BP418" s="12">
        <v>36880</v>
      </c>
      <c r="BQ418" s="12">
        <v>47849</v>
      </c>
      <c r="BR418" s="11">
        <v>195.92</v>
      </c>
      <c r="BS418" s="11">
        <v>65</v>
      </c>
      <c r="BT418" s="11">
        <v>0</v>
      </c>
    </row>
    <row r="419" spans="1:72" s="1" customFormat="1" ht="18.2" customHeight="1" x14ac:dyDescent="0.15">
      <c r="A419" s="13">
        <v>417</v>
      </c>
      <c r="B419" s="14" t="s">
        <v>347</v>
      </c>
      <c r="C419" s="14" t="s">
        <v>0</v>
      </c>
      <c r="D419" s="15">
        <v>45413</v>
      </c>
      <c r="E419" s="16" t="s">
        <v>657</v>
      </c>
      <c r="F419" s="17">
        <v>0</v>
      </c>
      <c r="G419" s="17">
        <v>1</v>
      </c>
      <c r="H419" s="18">
        <v>33091.64</v>
      </c>
      <c r="I419" s="18">
        <v>314.33999999999997</v>
      </c>
      <c r="J419" s="18">
        <v>0</v>
      </c>
      <c r="K419" s="18">
        <v>33405.980000000003</v>
      </c>
      <c r="L419" s="18">
        <v>284.98</v>
      </c>
      <c r="M419" s="18">
        <v>0</v>
      </c>
      <c r="N419" s="18">
        <v>0</v>
      </c>
      <c r="O419" s="18">
        <v>314.33999999999997</v>
      </c>
      <c r="P419" s="18">
        <v>0</v>
      </c>
      <c r="Q419" s="18">
        <v>0</v>
      </c>
      <c r="R419" s="18">
        <v>0</v>
      </c>
      <c r="S419" s="18">
        <v>33091.64</v>
      </c>
      <c r="T419" s="18">
        <v>272.56</v>
      </c>
      <c r="U419" s="18">
        <v>270.25</v>
      </c>
      <c r="V419" s="18">
        <v>0</v>
      </c>
      <c r="W419" s="18">
        <v>272.56</v>
      </c>
      <c r="X419" s="18">
        <v>0</v>
      </c>
      <c r="Y419" s="18">
        <v>0</v>
      </c>
      <c r="Z419" s="18">
        <v>0</v>
      </c>
      <c r="AA419" s="18">
        <v>270.25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7.0000000000000007E-2</v>
      </c>
      <c r="AJ419" s="18">
        <v>65</v>
      </c>
      <c r="AK419" s="18">
        <v>0</v>
      </c>
      <c r="AL419" s="18">
        <v>0</v>
      </c>
      <c r="AM419" s="18">
        <v>0</v>
      </c>
      <c r="AN419" s="18">
        <v>0</v>
      </c>
      <c r="AO419" s="18">
        <v>68.23</v>
      </c>
      <c r="AP419" s="18">
        <v>35.11</v>
      </c>
      <c r="AQ419" s="18">
        <v>0</v>
      </c>
      <c r="AR419" s="18">
        <v>0</v>
      </c>
      <c r="AS419" s="18">
        <v>2.4599999999999999E-3</v>
      </c>
      <c r="AT419" s="18">
        <v>0</v>
      </c>
      <c r="AU419" s="18">
        <f t="shared" si="6"/>
        <v>755.30754000000002</v>
      </c>
      <c r="AV419" s="18">
        <v>284.98</v>
      </c>
      <c r="AW419" s="18">
        <v>270.25</v>
      </c>
      <c r="AX419" s="19">
        <v>82</v>
      </c>
      <c r="AY419" s="19">
        <v>360</v>
      </c>
      <c r="AZ419" s="18">
        <v>210529.39</v>
      </c>
      <c r="BA419" s="18">
        <v>64350</v>
      </c>
      <c r="BB419" s="20">
        <v>90</v>
      </c>
      <c r="BC419" s="20">
        <v>46.282013986014</v>
      </c>
      <c r="BD419" s="20">
        <v>9.8000000000000007</v>
      </c>
      <c r="BE419" s="20"/>
      <c r="BF419" s="16" t="s">
        <v>348</v>
      </c>
      <c r="BG419" s="13"/>
      <c r="BH419" s="16" t="s">
        <v>383</v>
      </c>
      <c r="BI419" s="16" t="s">
        <v>384</v>
      </c>
      <c r="BJ419" s="16" t="s">
        <v>655</v>
      </c>
      <c r="BK419" s="16" t="s">
        <v>1</v>
      </c>
      <c r="BL419" s="14" t="s">
        <v>2</v>
      </c>
      <c r="BM419" s="20">
        <v>269068.12484</v>
      </c>
      <c r="BN419" s="14" t="s">
        <v>251</v>
      </c>
      <c r="BO419" s="20"/>
      <c r="BP419" s="21">
        <v>36932</v>
      </c>
      <c r="BQ419" s="21">
        <v>47908</v>
      </c>
      <c r="BR419" s="20">
        <v>197.25</v>
      </c>
      <c r="BS419" s="20">
        <v>65</v>
      </c>
      <c r="BT419" s="20">
        <v>0</v>
      </c>
    </row>
    <row r="420" spans="1:72" s="1" customFormat="1" ht="18.2" customHeight="1" x14ac:dyDescent="0.15">
      <c r="A420" s="4">
        <v>418</v>
      </c>
      <c r="B420" s="5" t="s">
        <v>347</v>
      </c>
      <c r="C420" s="5" t="s">
        <v>0</v>
      </c>
      <c r="D420" s="6">
        <v>45413</v>
      </c>
      <c r="E420" s="7" t="s">
        <v>658</v>
      </c>
      <c r="F420" s="8">
        <v>2</v>
      </c>
      <c r="G420" s="8">
        <v>1</v>
      </c>
      <c r="H420" s="9">
        <v>33928.39</v>
      </c>
      <c r="I420" s="9">
        <v>549.59</v>
      </c>
      <c r="J420" s="9">
        <v>0</v>
      </c>
      <c r="K420" s="9">
        <v>34477.980000000003</v>
      </c>
      <c r="L420" s="9">
        <v>278.17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34477.980000000003</v>
      </c>
      <c r="T420" s="9">
        <v>560.87</v>
      </c>
      <c r="U420" s="9">
        <v>277.06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837.93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0</v>
      </c>
      <c r="AQ420" s="9">
        <v>0</v>
      </c>
      <c r="AR420" s="9">
        <v>0</v>
      </c>
      <c r="AS420" s="9">
        <v>0</v>
      </c>
      <c r="AT420" s="9">
        <v>0</v>
      </c>
      <c r="AU420" s="9">
        <f t="shared" si="6"/>
        <v>0</v>
      </c>
      <c r="AV420" s="9">
        <v>827.76</v>
      </c>
      <c r="AW420" s="9">
        <v>837.93</v>
      </c>
      <c r="AX420" s="10">
        <v>91</v>
      </c>
      <c r="AY420" s="10">
        <v>360</v>
      </c>
      <c r="AZ420" s="9">
        <v>212980.98</v>
      </c>
      <c r="BA420" s="9">
        <v>64350</v>
      </c>
      <c r="BB420" s="11">
        <v>90</v>
      </c>
      <c r="BC420" s="11">
        <v>48.2209510489511</v>
      </c>
      <c r="BD420" s="11">
        <v>9.8000000000000007</v>
      </c>
      <c r="BE420" s="11"/>
      <c r="BF420" s="7" t="s">
        <v>348</v>
      </c>
      <c r="BG420" s="4"/>
      <c r="BH420" s="7" t="s">
        <v>383</v>
      </c>
      <c r="BI420" s="7" t="s">
        <v>384</v>
      </c>
      <c r="BJ420" s="7" t="s">
        <v>655</v>
      </c>
      <c r="BK420" s="7" t="s">
        <v>354</v>
      </c>
      <c r="BL420" s="5" t="s">
        <v>2</v>
      </c>
      <c r="BM420" s="11">
        <v>280340.45538</v>
      </c>
      <c r="BN420" s="5" t="s">
        <v>251</v>
      </c>
      <c r="BO420" s="11"/>
      <c r="BP420" s="12">
        <v>37033</v>
      </c>
      <c r="BQ420" s="12">
        <v>48000</v>
      </c>
      <c r="BR420" s="11">
        <v>672.58</v>
      </c>
      <c r="BS420" s="11">
        <v>90</v>
      </c>
      <c r="BT420" s="11">
        <v>28.67</v>
      </c>
    </row>
    <row r="421" spans="1:72" s="1" customFormat="1" ht="18.2" customHeight="1" x14ac:dyDescent="0.15">
      <c r="A421" s="13">
        <v>419</v>
      </c>
      <c r="B421" s="14" t="s">
        <v>347</v>
      </c>
      <c r="C421" s="14" t="s">
        <v>0</v>
      </c>
      <c r="D421" s="15">
        <v>45413</v>
      </c>
      <c r="E421" s="16" t="s">
        <v>659</v>
      </c>
      <c r="F421" s="17">
        <v>5</v>
      </c>
      <c r="G421" s="17">
        <v>4</v>
      </c>
      <c r="H421" s="18">
        <v>34546.800000000003</v>
      </c>
      <c r="I421" s="18">
        <v>1268.67</v>
      </c>
      <c r="J421" s="18">
        <v>0</v>
      </c>
      <c r="K421" s="18">
        <v>35815.47</v>
      </c>
      <c r="L421" s="18">
        <v>269.20999999999998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35815.47</v>
      </c>
      <c r="T421" s="18">
        <v>1240.26</v>
      </c>
      <c r="U421" s="18">
        <v>286.02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1526.28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f t="shared" si="6"/>
        <v>0</v>
      </c>
      <c r="AV421" s="18">
        <v>1537.88</v>
      </c>
      <c r="AW421" s="18">
        <v>1526.28</v>
      </c>
      <c r="AX421" s="19">
        <v>89</v>
      </c>
      <c r="AY421" s="19">
        <v>360</v>
      </c>
      <c r="AZ421" s="18">
        <v>213974.33</v>
      </c>
      <c r="BA421" s="18">
        <v>64350</v>
      </c>
      <c r="BB421" s="20">
        <v>90</v>
      </c>
      <c r="BC421" s="20">
        <v>50.091566433566399</v>
      </c>
      <c r="BD421" s="20">
        <v>9.8000000000000007</v>
      </c>
      <c r="BE421" s="20"/>
      <c r="BF421" s="16" t="s">
        <v>348</v>
      </c>
      <c r="BG421" s="13"/>
      <c r="BH421" s="16" t="s">
        <v>383</v>
      </c>
      <c r="BI421" s="16" t="s">
        <v>384</v>
      </c>
      <c r="BJ421" s="16" t="s">
        <v>655</v>
      </c>
      <c r="BK421" s="16" t="s">
        <v>354</v>
      </c>
      <c r="BL421" s="14" t="s">
        <v>2</v>
      </c>
      <c r="BM421" s="20">
        <v>291215.58656999998</v>
      </c>
      <c r="BN421" s="14" t="s">
        <v>251</v>
      </c>
      <c r="BO421" s="20"/>
      <c r="BP421" s="21">
        <v>37139</v>
      </c>
      <c r="BQ421" s="21">
        <v>48122</v>
      </c>
      <c r="BR421" s="20">
        <v>1304.6099999999999</v>
      </c>
      <c r="BS421" s="20">
        <v>90</v>
      </c>
      <c r="BT421" s="20">
        <v>28.54</v>
      </c>
    </row>
    <row r="422" spans="1:72" s="1" customFormat="1" ht="18.2" customHeight="1" x14ac:dyDescent="0.15">
      <c r="A422" s="4">
        <v>420</v>
      </c>
      <c r="B422" s="5" t="s">
        <v>347</v>
      </c>
      <c r="C422" s="5" t="s">
        <v>0</v>
      </c>
      <c r="D422" s="6">
        <v>45413</v>
      </c>
      <c r="E422" s="7" t="s">
        <v>660</v>
      </c>
      <c r="F422" s="8">
        <v>0</v>
      </c>
      <c r="G422" s="8">
        <v>0</v>
      </c>
      <c r="H422" s="9">
        <v>34480.629999999997</v>
      </c>
      <c r="I422" s="9">
        <v>0</v>
      </c>
      <c r="J422" s="9">
        <v>0</v>
      </c>
      <c r="K422" s="9">
        <v>34480.629999999997</v>
      </c>
      <c r="L422" s="9">
        <v>271.56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34480.629999999997</v>
      </c>
      <c r="T422" s="9">
        <v>0</v>
      </c>
      <c r="U422" s="9">
        <v>283.67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283.67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0.06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5.9033000000000002E-2</v>
      </c>
      <c r="AT422" s="9">
        <v>0</v>
      </c>
      <c r="AU422" s="9">
        <f t="shared" si="6"/>
        <v>9.6699999999999564E-4</v>
      </c>
      <c r="AV422" s="9">
        <v>271.56</v>
      </c>
      <c r="AW422" s="9">
        <v>283.67</v>
      </c>
      <c r="AX422" s="10">
        <v>88</v>
      </c>
      <c r="AY422" s="10">
        <v>360</v>
      </c>
      <c r="AZ422" s="9">
        <v>213462.25</v>
      </c>
      <c r="BA422" s="9">
        <v>64350</v>
      </c>
      <c r="BB422" s="11">
        <v>90</v>
      </c>
      <c r="BC422" s="11">
        <v>48.224657342657302</v>
      </c>
      <c r="BD422" s="11">
        <v>9.8000000000000007</v>
      </c>
      <c r="BE422" s="11"/>
      <c r="BF422" s="7" t="s">
        <v>348</v>
      </c>
      <c r="BG422" s="4"/>
      <c r="BH422" s="7" t="s">
        <v>383</v>
      </c>
      <c r="BI422" s="7" t="s">
        <v>384</v>
      </c>
      <c r="BJ422" s="7" t="s">
        <v>655</v>
      </c>
      <c r="BK422" s="7" t="s">
        <v>1</v>
      </c>
      <c r="BL422" s="5" t="s">
        <v>2</v>
      </c>
      <c r="BM422" s="11">
        <v>280362.00253</v>
      </c>
      <c r="BN422" s="5" t="s">
        <v>251</v>
      </c>
      <c r="BO422" s="11"/>
      <c r="BP422" s="12">
        <v>37106</v>
      </c>
      <c r="BQ422" s="12">
        <v>48092</v>
      </c>
      <c r="BR422" s="11">
        <v>211.71</v>
      </c>
      <c r="BS422" s="11">
        <v>90</v>
      </c>
      <c r="BT422" s="11">
        <v>0</v>
      </c>
    </row>
    <row r="423" spans="1:72" s="1" customFormat="1" ht="18.2" customHeight="1" x14ac:dyDescent="0.15">
      <c r="A423" s="13">
        <v>421</v>
      </c>
      <c r="B423" s="14" t="s">
        <v>347</v>
      </c>
      <c r="C423" s="14" t="s">
        <v>0</v>
      </c>
      <c r="D423" s="15">
        <v>45413</v>
      </c>
      <c r="E423" s="16" t="s">
        <v>661</v>
      </c>
      <c r="F423" s="17">
        <v>18</v>
      </c>
      <c r="G423" s="17">
        <v>17</v>
      </c>
      <c r="H423" s="18">
        <v>41963.89</v>
      </c>
      <c r="I423" s="18">
        <v>5892.73</v>
      </c>
      <c r="J423" s="18">
        <v>0</v>
      </c>
      <c r="K423" s="18">
        <v>47856.62</v>
      </c>
      <c r="L423" s="18">
        <v>355.38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47856.62</v>
      </c>
      <c r="T423" s="18">
        <v>6787.21</v>
      </c>
      <c r="U423" s="18">
        <v>364.36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7151.57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18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  <c r="AS423" s="18">
        <v>0</v>
      </c>
      <c r="AT423" s="18">
        <v>0</v>
      </c>
      <c r="AU423" s="18">
        <f t="shared" si="6"/>
        <v>0</v>
      </c>
      <c r="AV423" s="18">
        <v>6248.11</v>
      </c>
      <c r="AW423" s="18">
        <v>7151.57</v>
      </c>
      <c r="AX423" s="19">
        <v>82</v>
      </c>
      <c r="AY423" s="19">
        <v>360</v>
      </c>
      <c r="AZ423" s="18">
        <v>259225.38</v>
      </c>
      <c r="BA423" s="18">
        <v>79200</v>
      </c>
      <c r="BB423" s="20">
        <v>90</v>
      </c>
      <c r="BC423" s="20">
        <v>54.382522727272701</v>
      </c>
      <c r="BD423" s="20">
        <v>10.42</v>
      </c>
      <c r="BE423" s="20"/>
      <c r="BF423" s="16" t="s">
        <v>348</v>
      </c>
      <c r="BG423" s="13"/>
      <c r="BH423" s="16" t="s">
        <v>383</v>
      </c>
      <c r="BI423" s="16" t="s">
        <v>384</v>
      </c>
      <c r="BJ423" s="16" t="s">
        <v>655</v>
      </c>
      <c r="BK423" s="16" t="s">
        <v>352</v>
      </c>
      <c r="BL423" s="14" t="s">
        <v>2</v>
      </c>
      <c r="BM423" s="20">
        <v>389122.17722000001</v>
      </c>
      <c r="BN423" s="14" t="s">
        <v>251</v>
      </c>
      <c r="BO423" s="20"/>
      <c r="BP423" s="21">
        <v>36942</v>
      </c>
      <c r="BQ423" s="21">
        <v>47908</v>
      </c>
      <c r="BR423" s="20">
        <v>4096.09</v>
      </c>
      <c r="BS423" s="20">
        <v>65</v>
      </c>
      <c r="BT423" s="20">
        <v>28.97</v>
      </c>
    </row>
    <row r="424" spans="1:72" s="1" customFormat="1" ht="18.2" customHeight="1" x14ac:dyDescent="0.15">
      <c r="A424" s="4">
        <v>422</v>
      </c>
      <c r="B424" s="5" t="s">
        <v>347</v>
      </c>
      <c r="C424" s="5" t="s">
        <v>0</v>
      </c>
      <c r="D424" s="6">
        <v>45413</v>
      </c>
      <c r="E424" s="7" t="s">
        <v>271</v>
      </c>
      <c r="F424" s="8">
        <v>11</v>
      </c>
      <c r="G424" s="8">
        <v>11</v>
      </c>
      <c r="H424" s="9">
        <v>34210.67</v>
      </c>
      <c r="I424" s="9">
        <v>3136.99</v>
      </c>
      <c r="J424" s="9">
        <v>0</v>
      </c>
      <c r="K424" s="9">
        <v>37347.660000000003</v>
      </c>
      <c r="L424" s="9">
        <v>275.86</v>
      </c>
      <c r="M424" s="9">
        <v>0</v>
      </c>
      <c r="N424" s="9">
        <v>0</v>
      </c>
      <c r="O424" s="9">
        <v>250.21</v>
      </c>
      <c r="P424" s="9">
        <v>0</v>
      </c>
      <c r="Q424" s="9">
        <v>0</v>
      </c>
      <c r="R424" s="9">
        <v>0</v>
      </c>
      <c r="S424" s="9">
        <v>37097.449999999997</v>
      </c>
      <c r="T424" s="9">
        <v>3454.54</v>
      </c>
      <c r="U424" s="9">
        <v>279.37</v>
      </c>
      <c r="V424" s="9">
        <v>0</v>
      </c>
      <c r="W424" s="9">
        <v>235.84</v>
      </c>
      <c r="X424" s="9">
        <v>0</v>
      </c>
      <c r="Y424" s="9">
        <v>0</v>
      </c>
      <c r="Z424" s="9">
        <v>0</v>
      </c>
      <c r="AA424" s="9">
        <v>3498.07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29.18</v>
      </c>
      <c r="AK424" s="9">
        <v>0</v>
      </c>
      <c r="AL424" s="9">
        <v>0</v>
      </c>
      <c r="AM424" s="9">
        <v>29.97</v>
      </c>
      <c r="AN424" s="9">
        <v>0</v>
      </c>
      <c r="AO424" s="9">
        <v>70.98</v>
      </c>
      <c r="AP424" s="9">
        <v>35.35</v>
      </c>
      <c r="AQ424" s="9">
        <v>1E-3</v>
      </c>
      <c r="AR424" s="9">
        <v>0</v>
      </c>
      <c r="AS424" s="9">
        <v>0</v>
      </c>
      <c r="AT424" s="9">
        <v>0</v>
      </c>
      <c r="AU424" s="9">
        <f t="shared" si="6"/>
        <v>651.53100000000006</v>
      </c>
      <c r="AV424" s="9">
        <v>3162.64</v>
      </c>
      <c r="AW424" s="9">
        <v>3498.07</v>
      </c>
      <c r="AX424" s="10">
        <v>86</v>
      </c>
      <c r="AY424" s="10">
        <v>360</v>
      </c>
      <c r="AZ424" s="9">
        <v>213096.46</v>
      </c>
      <c r="BA424" s="9">
        <v>64350</v>
      </c>
      <c r="BB424" s="11">
        <v>90</v>
      </c>
      <c r="BC424" s="11">
        <v>51.884545454545503</v>
      </c>
      <c r="BD424" s="11">
        <v>9.8000000000000007</v>
      </c>
      <c r="BE424" s="11"/>
      <c r="BF424" s="7" t="s">
        <v>348</v>
      </c>
      <c r="BG424" s="4"/>
      <c r="BH424" s="7" t="s">
        <v>383</v>
      </c>
      <c r="BI424" s="7" t="s">
        <v>642</v>
      </c>
      <c r="BJ424" s="7" t="s">
        <v>662</v>
      </c>
      <c r="BK424" s="7" t="s">
        <v>352</v>
      </c>
      <c r="BL424" s="5" t="s">
        <v>2</v>
      </c>
      <c r="BM424" s="11">
        <v>301639.36595000001</v>
      </c>
      <c r="BN424" s="5" t="s">
        <v>251</v>
      </c>
      <c r="BO424" s="11"/>
      <c r="BP424" s="12">
        <v>37047</v>
      </c>
      <c r="BQ424" s="12">
        <v>48030</v>
      </c>
      <c r="BR424" s="11">
        <v>2516.19</v>
      </c>
      <c r="BS424" s="11">
        <v>90</v>
      </c>
      <c r="BT424" s="11">
        <v>28.65</v>
      </c>
    </row>
    <row r="425" spans="1:72" s="1" customFormat="1" ht="18.2" customHeight="1" x14ac:dyDescent="0.15">
      <c r="A425" s="13">
        <v>423</v>
      </c>
      <c r="B425" s="14" t="s">
        <v>347</v>
      </c>
      <c r="C425" s="14" t="s">
        <v>0</v>
      </c>
      <c r="D425" s="15">
        <v>45413</v>
      </c>
      <c r="E425" s="16" t="s">
        <v>204</v>
      </c>
      <c r="F425" s="17">
        <v>101</v>
      </c>
      <c r="G425" s="17">
        <v>100</v>
      </c>
      <c r="H425" s="18">
        <v>34484.28</v>
      </c>
      <c r="I425" s="18">
        <v>18766.189999999999</v>
      </c>
      <c r="J425" s="18">
        <v>0</v>
      </c>
      <c r="K425" s="18">
        <v>53250.47</v>
      </c>
      <c r="L425" s="18">
        <v>273.63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53250.47</v>
      </c>
      <c r="T425" s="18">
        <v>37310.01</v>
      </c>
      <c r="U425" s="18">
        <v>281.60000000000002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37591.61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  <c r="AS425" s="18">
        <v>0</v>
      </c>
      <c r="AT425" s="18">
        <v>0</v>
      </c>
      <c r="AU425" s="18">
        <f t="shared" si="6"/>
        <v>0</v>
      </c>
      <c r="AV425" s="18">
        <v>19039.82</v>
      </c>
      <c r="AW425" s="18">
        <v>37591.61</v>
      </c>
      <c r="AX425" s="19">
        <v>87</v>
      </c>
      <c r="AY425" s="19">
        <v>360</v>
      </c>
      <c r="AZ425" s="18">
        <v>213813.46</v>
      </c>
      <c r="BA425" s="18">
        <v>64350</v>
      </c>
      <c r="BB425" s="20">
        <v>90</v>
      </c>
      <c r="BC425" s="20">
        <v>74.4761818181818</v>
      </c>
      <c r="BD425" s="20">
        <v>9.8000000000000007</v>
      </c>
      <c r="BE425" s="20"/>
      <c r="BF425" s="16" t="s">
        <v>348</v>
      </c>
      <c r="BG425" s="13"/>
      <c r="BH425" s="16" t="s">
        <v>383</v>
      </c>
      <c r="BI425" s="16" t="s">
        <v>642</v>
      </c>
      <c r="BJ425" s="16" t="s">
        <v>662</v>
      </c>
      <c r="BK425" s="16" t="s">
        <v>352</v>
      </c>
      <c r="BL425" s="14" t="s">
        <v>2</v>
      </c>
      <c r="BM425" s="20">
        <v>432979.57156999997</v>
      </c>
      <c r="BN425" s="14" t="s">
        <v>251</v>
      </c>
      <c r="BO425" s="20"/>
      <c r="BP425" s="21">
        <v>37082</v>
      </c>
      <c r="BQ425" s="21">
        <v>48061</v>
      </c>
      <c r="BR425" s="20">
        <v>24132.26</v>
      </c>
      <c r="BS425" s="20">
        <v>90</v>
      </c>
      <c r="BT425" s="20">
        <v>28.56</v>
      </c>
    </row>
    <row r="426" spans="1:72" s="1" customFormat="1" ht="18.2" customHeight="1" x14ac:dyDescent="0.15">
      <c r="A426" s="4">
        <v>424</v>
      </c>
      <c r="B426" s="5" t="s">
        <v>347</v>
      </c>
      <c r="C426" s="5" t="s">
        <v>0</v>
      </c>
      <c r="D426" s="6">
        <v>45413</v>
      </c>
      <c r="E426" s="7" t="s">
        <v>663</v>
      </c>
      <c r="F426" s="8">
        <v>0</v>
      </c>
      <c r="G426" s="8">
        <v>0</v>
      </c>
      <c r="H426" s="9">
        <v>40409.9</v>
      </c>
      <c r="I426" s="9">
        <v>365.67</v>
      </c>
      <c r="J426" s="9">
        <v>0</v>
      </c>
      <c r="K426" s="9">
        <v>40775.57</v>
      </c>
      <c r="L426" s="9">
        <v>368.85</v>
      </c>
      <c r="M426" s="9">
        <v>0</v>
      </c>
      <c r="N426" s="9">
        <v>0</v>
      </c>
      <c r="O426" s="9">
        <v>365.67</v>
      </c>
      <c r="P426" s="9">
        <v>0</v>
      </c>
      <c r="Q426" s="9">
        <v>0</v>
      </c>
      <c r="R426" s="9">
        <v>0</v>
      </c>
      <c r="S426" s="9">
        <v>40409.9</v>
      </c>
      <c r="T426" s="9">
        <v>354.07</v>
      </c>
      <c r="U426" s="9">
        <v>350.89</v>
      </c>
      <c r="V426" s="9">
        <v>0</v>
      </c>
      <c r="W426" s="9">
        <v>354.07</v>
      </c>
      <c r="X426" s="9">
        <v>0</v>
      </c>
      <c r="Y426" s="9">
        <v>0</v>
      </c>
      <c r="Z426" s="9">
        <v>0</v>
      </c>
      <c r="AA426" s="9">
        <v>350.89</v>
      </c>
      <c r="AB426" s="9">
        <v>0</v>
      </c>
      <c r="AC426" s="9">
        <v>0</v>
      </c>
      <c r="AD426" s="9">
        <v>0</v>
      </c>
      <c r="AE426" s="9">
        <v>0</v>
      </c>
      <c r="AF426" s="9">
        <v>0.06</v>
      </c>
      <c r="AG426" s="9">
        <v>0</v>
      </c>
      <c r="AH426" s="9">
        <v>0</v>
      </c>
      <c r="AI426" s="9">
        <v>0</v>
      </c>
      <c r="AJ426" s="9">
        <v>65</v>
      </c>
      <c r="AK426" s="9">
        <v>0</v>
      </c>
      <c r="AL426" s="9">
        <v>0</v>
      </c>
      <c r="AM426" s="9">
        <v>0</v>
      </c>
      <c r="AN426" s="9">
        <v>0</v>
      </c>
      <c r="AO426" s="9">
        <v>86.32</v>
      </c>
      <c r="AP426" s="9">
        <v>43.72</v>
      </c>
      <c r="AQ426" s="9">
        <v>2E-3</v>
      </c>
      <c r="AR426" s="9">
        <v>0</v>
      </c>
      <c r="AS426" s="9">
        <v>0</v>
      </c>
      <c r="AT426" s="9">
        <v>0</v>
      </c>
      <c r="AU426" s="9">
        <f t="shared" si="6"/>
        <v>914.84199999999987</v>
      </c>
      <c r="AV426" s="9">
        <v>368.85</v>
      </c>
      <c r="AW426" s="9">
        <v>350.89</v>
      </c>
      <c r="AX426" s="10">
        <v>83</v>
      </c>
      <c r="AY426" s="10">
        <v>360</v>
      </c>
      <c r="AZ426" s="9">
        <v>259046.13</v>
      </c>
      <c r="BA426" s="9">
        <v>79200</v>
      </c>
      <c r="BB426" s="11">
        <v>90</v>
      </c>
      <c r="BC426" s="11">
        <v>45.920340909090903</v>
      </c>
      <c r="BD426" s="11">
        <v>10.42</v>
      </c>
      <c r="BE426" s="11"/>
      <c r="BF426" s="7" t="s">
        <v>348</v>
      </c>
      <c r="BG426" s="4"/>
      <c r="BH426" s="7" t="s">
        <v>383</v>
      </c>
      <c r="BI426" s="7" t="s">
        <v>384</v>
      </c>
      <c r="BJ426" s="7" t="s">
        <v>655</v>
      </c>
      <c r="BK426" s="7" t="s">
        <v>1</v>
      </c>
      <c r="BL426" s="5" t="s">
        <v>2</v>
      </c>
      <c r="BM426" s="11">
        <v>328572.89689999999</v>
      </c>
      <c r="BN426" s="5" t="s">
        <v>251</v>
      </c>
      <c r="BO426" s="11"/>
      <c r="BP426" s="12">
        <v>36956</v>
      </c>
      <c r="BQ426" s="12">
        <v>47939</v>
      </c>
      <c r="BR426" s="11">
        <v>224.07</v>
      </c>
      <c r="BS426" s="11">
        <v>65</v>
      </c>
      <c r="BT426" s="11">
        <v>28.99</v>
      </c>
    </row>
    <row r="427" spans="1:72" s="1" customFormat="1" ht="18.2" customHeight="1" x14ac:dyDescent="0.15">
      <c r="A427" s="13">
        <v>425</v>
      </c>
      <c r="B427" s="14" t="s">
        <v>347</v>
      </c>
      <c r="C427" s="14" t="s">
        <v>0</v>
      </c>
      <c r="D427" s="15">
        <v>45413</v>
      </c>
      <c r="E427" s="16" t="s">
        <v>151</v>
      </c>
      <c r="F427" s="17">
        <v>195</v>
      </c>
      <c r="G427" s="17">
        <v>194</v>
      </c>
      <c r="H427" s="18">
        <v>40580.76</v>
      </c>
      <c r="I427" s="18">
        <v>38232.800000000003</v>
      </c>
      <c r="J427" s="18">
        <v>0</v>
      </c>
      <c r="K427" s="18">
        <v>78813.56</v>
      </c>
      <c r="L427" s="18">
        <v>402.97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78813.56</v>
      </c>
      <c r="T427" s="18">
        <v>107797.54</v>
      </c>
      <c r="U427" s="18">
        <v>345.92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108143.46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f t="shared" si="6"/>
        <v>0</v>
      </c>
      <c r="AV427" s="18">
        <v>38635.769999999997</v>
      </c>
      <c r="AW427" s="18">
        <v>108143.46</v>
      </c>
      <c r="AX427" s="19">
        <v>73</v>
      </c>
      <c r="AY427" s="19">
        <v>300</v>
      </c>
      <c r="AZ427" s="18">
        <v>321000</v>
      </c>
      <c r="BA427" s="18">
        <v>80964.240000000005</v>
      </c>
      <c r="BB427" s="20">
        <v>90</v>
      </c>
      <c r="BC427" s="20">
        <v>87.609300105824502</v>
      </c>
      <c r="BD427" s="20">
        <v>10.23</v>
      </c>
      <c r="BE427" s="20"/>
      <c r="BF427" s="16" t="s">
        <v>348</v>
      </c>
      <c r="BG427" s="13"/>
      <c r="BH427" s="16" t="s">
        <v>418</v>
      </c>
      <c r="BI427" s="16" t="s">
        <v>420</v>
      </c>
      <c r="BJ427" s="16" t="s">
        <v>428</v>
      </c>
      <c r="BK427" s="16" t="s">
        <v>352</v>
      </c>
      <c r="BL427" s="14" t="s">
        <v>2</v>
      </c>
      <c r="BM427" s="20">
        <v>640833.05636000005</v>
      </c>
      <c r="BN427" s="14" t="s">
        <v>251</v>
      </c>
      <c r="BO427" s="20"/>
      <c r="BP427" s="21">
        <v>38478</v>
      </c>
      <c r="BQ427" s="21">
        <v>47635</v>
      </c>
      <c r="BR427" s="20">
        <v>21782.65</v>
      </c>
      <c r="BS427" s="20">
        <v>0</v>
      </c>
      <c r="BT427" s="20">
        <v>27.79</v>
      </c>
    </row>
    <row r="428" spans="1:72" s="1" customFormat="1" ht="18.2" customHeight="1" x14ac:dyDescent="0.15">
      <c r="A428" s="4">
        <v>426</v>
      </c>
      <c r="B428" s="5" t="s">
        <v>347</v>
      </c>
      <c r="C428" s="5" t="s">
        <v>0</v>
      </c>
      <c r="D428" s="6">
        <v>45413</v>
      </c>
      <c r="E428" s="7" t="s">
        <v>203</v>
      </c>
      <c r="F428" s="8">
        <v>164</v>
      </c>
      <c r="G428" s="8">
        <v>163</v>
      </c>
      <c r="H428" s="9">
        <v>37745.71</v>
      </c>
      <c r="I428" s="9">
        <v>32084.15</v>
      </c>
      <c r="J428" s="9">
        <v>0</v>
      </c>
      <c r="K428" s="9">
        <v>69829.86</v>
      </c>
      <c r="L428" s="9">
        <v>366.55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69829.86</v>
      </c>
      <c r="T428" s="9">
        <v>81466.48</v>
      </c>
      <c r="U428" s="9">
        <v>325.85000000000002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81792.33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f t="shared" si="6"/>
        <v>0</v>
      </c>
      <c r="AV428" s="9">
        <v>32450.7</v>
      </c>
      <c r="AW428" s="9">
        <v>81792.33</v>
      </c>
      <c r="AX428" s="10">
        <v>74</v>
      </c>
      <c r="AY428" s="10">
        <v>300</v>
      </c>
      <c r="AZ428" s="9">
        <v>294000</v>
      </c>
      <c r="BA428" s="9">
        <v>74116.47</v>
      </c>
      <c r="BB428" s="11">
        <v>90</v>
      </c>
      <c r="BC428" s="11">
        <v>84.794748049927406</v>
      </c>
      <c r="BD428" s="11">
        <v>10.36</v>
      </c>
      <c r="BE428" s="11"/>
      <c r="BF428" s="7" t="s">
        <v>348</v>
      </c>
      <c r="BG428" s="4"/>
      <c r="BH428" s="7" t="s">
        <v>403</v>
      </c>
      <c r="BI428" s="7" t="s">
        <v>464</v>
      </c>
      <c r="BJ428" s="7" t="s">
        <v>664</v>
      </c>
      <c r="BK428" s="7" t="s">
        <v>352</v>
      </c>
      <c r="BL428" s="5" t="s">
        <v>2</v>
      </c>
      <c r="BM428" s="11">
        <v>567786.59166000003</v>
      </c>
      <c r="BN428" s="5" t="s">
        <v>251</v>
      </c>
      <c r="BO428" s="11"/>
      <c r="BP428" s="12">
        <v>38511</v>
      </c>
      <c r="BQ428" s="12">
        <v>47665</v>
      </c>
      <c r="BR428" s="11">
        <v>20722.47</v>
      </c>
      <c r="BS428" s="11">
        <v>0</v>
      </c>
      <c r="BT428" s="11">
        <v>27.78</v>
      </c>
    </row>
    <row r="429" spans="1:72" s="1" customFormat="1" ht="18.2" customHeight="1" x14ac:dyDescent="0.15">
      <c r="A429" s="13">
        <v>427</v>
      </c>
      <c r="B429" s="14" t="s">
        <v>347</v>
      </c>
      <c r="C429" s="14" t="s">
        <v>0</v>
      </c>
      <c r="D429" s="15">
        <v>45413</v>
      </c>
      <c r="E429" s="16" t="s">
        <v>152</v>
      </c>
      <c r="F429" s="17">
        <v>197</v>
      </c>
      <c r="G429" s="17">
        <v>196</v>
      </c>
      <c r="H429" s="18">
        <v>38959.019999999997</v>
      </c>
      <c r="I429" s="18">
        <v>37583.49</v>
      </c>
      <c r="J429" s="18">
        <v>0</v>
      </c>
      <c r="K429" s="18">
        <v>76542.509999999995</v>
      </c>
      <c r="L429" s="18">
        <v>399.07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76542.509999999995</v>
      </c>
      <c r="T429" s="18">
        <v>107669.23</v>
      </c>
      <c r="U429" s="18">
        <v>338.27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108007.5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18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  <c r="AS429" s="18">
        <v>0</v>
      </c>
      <c r="AT429" s="18">
        <v>0</v>
      </c>
      <c r="AU429" s="18">
        <f t="shared" si="6"/>
        <v>0</v>
      </c>
      <c r="AV429" s="18">
        <v>37982.559999999998</v>
      </c>
      <c r="AW429" s="18">
        <v>108007.5</v>
      </c>
      <c r="AX429" s="19">
        <v>71</v>
      </c>
      <c r="AY429" s="19">
        <v>300</v>
      </c>
      <c r="AZ429" s="18">
        <v>310300</v>
      </c>
      <c r="BA429" s="18">
        <v>78568.31</v>
      </c>
      <c r="BB429" s="20">
        <v>90</v>
      </c>
      <c r="BC429" s="20">
        <v>87.679446076923398</v>
      </c>
      <c r="BD429" s="20">
        <v>10.42</v>
      </c>
      <c r="BE429" s="20"/>
      <c r="BF429" s="16" t="s">
        <v>348</v>
      </c>
      <c r="BG429" s="13"/>
      <c r="BH429" s="16" t="s">
        <v>388</v>
      </c>
      <c r="BI429" s="16" t="s">
        <v>525</v>
      </c>
      <c r="BJ429" s="16" t="s">
        <v>665</v>
      </c>
      <c r="BK429" s="16" t="s">
        <v>352</v>
      </c>
      <c r="BL429" s="14" t="s">
        <v>2</v>
      </c>
      <c r="BM429" s="20">
        <v>622367.14881000004</v>
      </c>
      <c r="BN429" s="14" t="s">
        <v>251</v>
      </c>
      <c r="BO429" s="20"/>
      <c r="BP429" s="21">
        <v>38433</v>
      </c>
      <c r="BQ429" s="21">
        <v>47574</v>
      </c>
      <c r="BR429" s="20">
        <v>21685.11</v>
      </c>
      <c r="BS429" s="20">
        <v>0</v>
      </c>
      <c r="BT429" s="20">
        <v>27.92</v>
      </c>
    </row>
    <row r="430" spans="1:72" s="1" customFormat="1" ht="18.2" customHeight="1" x14ac:dyDescent="0.15">
      <c r="A430" s="4">
        <v>428</v>
      </c>
      <c r="B430" s="5" t="s">
        <v>347</v>
      </c>
      <c r="C430" s="5" t="s">
        <v>0</v>
      </c>
      <c r="D430" s="6">
        <v>45413</v>
      </c>
      <c r="E430" s="7" t="s">
        <v>153</v>
      </c>
      <c r="F430" s="8">
        <v>185</v>
      </c>
      <c r="G430" s="8">
        <v>184</v>
      </c>
      <c r="H430" s="9">
        <v>36080.53</v>
      </c>
      <c r="I430" s="9">
        <v>27427.53</v>
      </c>
      <c r="J430" s="9">
        <v>0</v>
      </c>
      <c r="K430" s="9">
        <v>63508.06</v>
      </c>
      <c r="L430" s="9">
        <v>298.5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63508.06</v>
      </c>
      <c r="T430" s="9">
        <v>85749.27</v>
      </c>
      <c r="U430" s="9">
        <v>313.27999999999997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86062.55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f t="shared" si="6"/>
        <v>0</v>
      </c>
      <c r="AV430" s="9">
        <v>27726.03</v>
      </c>
      <c r="AW430" s="9">
        <v>86062.55</v>
      </c>
      <c r="AX430" s="10">
        <v>83</v>
      </c>
      <c r="AY430" s="10">
        <v>360</v>
      </c>
      <c r="AZ430" s="9">
        <v>233445.96</v>
      </c>
      <c r="BA430" s="9">
        <v>67320</v>
      </c>
      <c r="BB430" s="11">
        <v>85</v>
      </c>
      <c r="BC430" s="11">
        <v>80.186944444444407</v>
      </c>
      <c r="BD430" s="11">
        <v>10.42</v>
      </c>
      <c r="BE430" s="11"/>
      <c r="BF430" s="7" t="s">
        <v>348</v>
      </c>
      <c r="BG430" s="4"/>
      <c r="BH430" s="7" t="s">
        <v>403</v>
      </c>
      <c r="BI430" s="7" t="s">
        <v>464</v>
      </c>
      <c r="BJ430" s="7" t="s">
        <v>666</v>
      </c>
      <c r="BK430" s="7" t="s">
        <v>352</v>
      </c>
      <c r="BL430" s="5" t="s">
        <v>2</v>
      </c>
      <c r="BM430" s="11">
        <v>516384.03586</v>
      </c>
      <c r="BN430" s="5" t="s">
        <v>251</v>
      </c>
      <c r="BO430" s="11"/>
      <c r="BP430" s="12">
        <v>36980</v>
      </c>
      <c r="BQ430" s="12">
        <v>47939</v>
      </c>
      <c r="BR430" s="11">
        <v>47053.84</v>
      </c>
      <c r="BS430" s="11">
        <v>86</v>
      </c>
      <c r="BT430" s="11">
        <v>34.99</v>
      </c>
    </row>
    <row r="431" spans="1:72" s="1" customFormat="1" ht="18.2" customHeight="1" x14ac:dyDescent="0.15">
      <c r="A431" s="13">
        <v>429</v>
      </c>
      <c r="B431" s="14" t="s">
        <v>347</v>
      </c>
      <c r="C431" s="14" t="s">
        <v>0</v>
      </c>
      <c r="D431" s="15">
        <v>45413</v>
      </c>
      <c r="E431" s="16" t="s">
        <v>154</v>
      </c>
      <c r="F431" s="17">
        <v>116</v>
      </c>
      <c r="G431" s="17">
        <v>115</v>
      </c>
      <c r="H431" s="18">
        <v>34557.589999999997</v>
      </c>
      <c r="I431" s="18">
        <v>32940.629999999997</v>
      </c>
      <c r="J431" s="18">
        <v>0</v>
      </c>
      <c r="K431" s="18">
        <v>67498.22</v>
      </c>
      <c r="L431" s="18">
        <v>440.23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67498.22</v>
      </c>
      <c r="T431" s="18">
        <v>49959.77</v>
      </c>
      <c r="U431" s="18">
        <v>279.89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50239.66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  <c r="AS431" s="18">
        <v>0</v>
      </c>
      <c r="AT431" s="18">
        <v>0</v>
      </c>
      <c r="AU431" s="18">
        <f t="shared" si="6"/>
        <v>0</v>
      </c>
      <c r="AV431" s="18">
        <v>33380.86</v>
      </c>
      <c r="AW431" s="18">
        <v>50239.66</v>
      </c>
      <c r="AX431" s="19">
        <v>61</v>
      </c>
      <c r="AY431" s="19">
        <v>300</v>
      </c>
      <c r="AZ431" s="18">
        <v>307905.21000000002</v>
      </c>
      <c r="BA431" s="18">
        <v>81000</v>
      </c>
      <c r="BB431" s="20">
        <v>90</v>
      </c>
      <c r="BC431" s="20">
        <v>74.998022222222204</v>
      </c>
      <c r="BD431" s="20">
        <v>9.7200000000000006</v>
      </c>
      <c r="BE431" s="20"/>
      <c r="BF431" s="16" t="s">
        <v>348</v>
      </c>
      <c r="BG431" s="13"/>
      <c r="BH431" s="16" t="s">
        <v>391</v>
      </c>
      <c r="BI431" s="16" t="s">
        <v>599</v>
      </c>
      <c r="BJ431" s="16" t="s">
        <v>668</v>
      </c>
      <c r="BK431" s="16" t="s">
        <v>352</v>
      </c>
      <c r="BL431" s="14" t="s">
        <v>2</v>
      </c>
      <c r="BM431" s="20">
        <v>548828.02682000003</v>
      </c>
      <c r="BN431" s="14" t="s">
        <v>251</v>
      </c>
      <c r="BO431" s="20"/>
      <c r="BP431" s="21">
        <v>38134</v>
      </c>
      <c r="BQ431" s="21">
        <v>47270</v>
      </c>
      <c r="BR431" s="20">
        <v>15061.51</v>
      </c>
      <c r="BS431" s="20">
        <v>0</v>
      </c>
      <c r="BT431" s="20">
        <v>28.01</v>
      </c>
    </row>
    <row r="432" spans="1:72" s="1" customFormat="1" ht="18.2" customHeight="1" x14ac:dyDescent="0.15">
      <c r="A432" s="4">
        <v>430</v>
      </c>
      <c r="B432" s="5" t="s">
        <v>347</v>
      </c>
      <c r="C432" s="5" t="s">
        <v>0</v>
      </c>
      <c r="D432" s="6">
        <v>45413</v>
      </c>
      <c r="E432" s="7" t="s">
        <v>669</v>
      </c>
      <c r="F432" s="8">
        <v>0</v>
      </c>
      <c r="G432" s="8">
        <v>0</v>
      </c>
      <c r="H432" s="9">
        <v>50617.599999999999</v>
      </c>
      <c r="I432" s="9">
        <v>609.89</v>
      </c>
      <c r="J432" s="9">
        <v>0</v>
      </c>
      <c r="K432" s="9">
        <v>51227.49</v>
      </c>
      <c r="L432" s="9">
        <v>614.94000000000005</v>
      </c>
      <c r="M432" s="9">
        <v>0</v>
      </c>
      <c r="N432" s="9">
        <v>0</v>
      </c>
      <c r="O432" s="9">
        <v>609.89</v>
      </c>
      <c r="P432" s="9">
        <v>0</v>
      </c>
      <c r="Q432" s="9">
        <v>0</v>
      </c>
      <c r="R432" s="9">
        <v>0</v>
      </c>
      <c r="S432" s="9">
        <v>50617.599999999999</v>
      </c>
      <c r="T432" s="9">
        <v>424.72</v>
      </c>
      <c r="U432" s="9">
        <v>419.67</v>
      </c>
      <c r="V432" s="9">
        <v>0</v>
      </c>
      <c r="W432" s="9">
        <v>424.72</v>
      </c>
      <c r="X432" s="9">
        <v>14.21</v>
      </c>
      <c r="Y432" s="9">
        <v>0</v>
      </c>
      <c r="Z432" s="9">
        <v>0</v>
      </c>
      <c r="AA432" s="9">
        <v>405.46</v>
      </c>
      <c r="AB432" s="9">
        <v>0</v>
      </c>
      <c r="AC432" s="9">
        <v>0</v>
      </c>
      <c r="AD432" s="9">
        <v>0</v>
      </c>
      <c r="AE432" s="9">
        <v>0</v>
      </c>
      <c r="AF432" s="9">
        <v>28.05</v>
      </c>
      <c r="AG432" s="9">
        <v>0</v>
      </c>
      <c r="AH432" s="9">
        <v>55.3</v>
      </c>
      <c r="AI432" s="9">
        <v>71.569999999999993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15.79</v>
      </c>
      <c r="AP432" s="9">
        <v>0</v>
      </c>
      <c r="AQ432" s="9">
        <v>0</v>
      </c>
      <c r="AR432" s="9">
        <v>0</v>
      </c>
      <c r="AS432" s="9">
        <v>0</v>
      </c>
      <c r="AT432" s="9">
        <v>0</v>
      </c>
      <c r="AU432" s="9">
        <f t="shared" si="6"/>
        <v>1219.53</v>
      </c>
      <c r="AV432" s="9">
        <v>614.94000000000005</v>
      </c>
      <c r="AW432" s="9">
        <v>405.46</v>
      </c>
      <c r="AX432" s="10">
        <v>63</v>
      </c>
      <c r="AY432" s="10">
        <v>300</v>
      </c>
      <c r="AZ432" s="9">
        <v>433883.18</v>
      </c>
      <c r="BA432" s="9">
        <v>114300</v>
      </c>
      <c r="BB432" s="11">
        <v>90</v>
      </c>
      <c r="BC432" s="11">
        <v>39.856377952755899</v>
      </c>
      <c r="BD432" s="11">
        <v>9.9499999999999993</v>
      </c>
      <c r="BE432" s="11"/>
      <c r="BF432" s="7" t="s">
        <v>348</v>
      </c>
      <c r="BG432" s="4"/>
      <c r="BH432" s="7" t="s">
        <v>391</v>
      </c>
      <c r="BI432" s="7" t="s">
        <v>599</v>
      </c>
      <c r="BJ432" s="7" t="s">
        <v>668</v>
      </c>
      <c r="BK432" s="7" t="s">
        <v>1</v>
      </c>
      <c r="BL432" s="5" t="s">
        <v>2</v>
      </c>
      <c r="BM432" s="11">
        <v>411571.70559999999</v>
      </c>
      <c r="BN432" s="5" t="s">
        <v>251</v>
      </c>
      <c r="BO432" s="11"/>
      <c r="BP432" s="12">
        <v>38188</v>
      </c>
      <c r="BQ432" s="12">
        <v>47331</v>
      </c>
      <c r="BR432" s="11">
        <v>0</v>
      </c>
      <c r="BS432" s="11">
        <v>0</v>
      </c>
      <c r="BT432" s="11">
        <v>28.05</v>
      </c>
    </row>
    <row r="433" spans="1:72" s="1" customFormat="1" ht="18.2" customHeight="1" x14ac:dyDescent="0.15">
      <c r="A433" s="13">
        <v>431</v>
      </c>
      <c r="B433" s="14" t="s">
        <v>347</v>
      </c>
      <c r="C433" s="14" t="s">
        <v>0</v>
      </c>
      <c r="D433" s="15">
        <v>45413</v>
      </c>
      <c r="E433" s="16" t="s">
        <v>670</v>
      </c>
      <c r="F433" s="17">
        <v>0</v>
      </c>
      <c r="G433" s="17">
        <v>0</v>
      </c>
      <c r="H433" s="18">
        <v>26900.89</v>
      </c>
      <c r="I433" s="18">
        <v>506.06</v>
      </c>
      <c r="J433" s="18">
        <v>0</v>
      </c>
      <c r="K433" s="18">
        <v>27406.95</v>
      </c>
      <c r="L433" s="18">
        <v>510.26</v>
      </c>
      <c r="M433" s="18">
        <v>0</v>
      </c>
      <c r="N433" s="18">
        <v>0</v>
      </c>
      <c r="O433" s="18">
        <v>506.06</v>
      </c>
      <c r="P433" s="18">
        <v>510.26</v>
      </c>
      <c r="Q433" s="18">
        <v>0</v>
      </c>
      <c r="R433" s="18">
        <v>0</v>
      </c>
      <c r="S433" s="18">
        <v>26390.63</v>
      </c>
      <c r="T433" s="18">
        <v>227.25</v>
      </c>
      <c r="U433" s="18">
        <v>223.05</v>
      </c>
      <c r="V433" s="18">
        <v>0</v>
      </c>
      <c r="W433" s="18">
        <v>227.25</v>
      </c>
      <c r="X433" s="18">
        <v>223.05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39.200000000000003</v>
      </c>
      <c r="AI433" s="18">
        <v>50.72</v>
      </c>
      <c r="AJ433" s="18">
        <v>0</v>
      </c>
      <c r="AK433" s="18">
        <v>0</v>
      </c>
      <c r="AL433" s="18">
        <v>0</v>
      </c>
      <c r="AM433" s="18">
        <v>0</v>
      </c>
      <c r="AN433" s="18">
        <v>0</v>
      </c>
      <c r="AO433" s="18">
        <v>39.200000000000003</v>
      </c>
      <c r="AP433" s="18">
        <v>50.68</v>
      </c>
      <c r="AQ433" s="18">
        <v>6.5000000000000002E-2</v>
      </c>
      <c r="AR433" s="18">
        <v>0</v>
      </c>
      <c r="AS433" s="18">
        <v>0</v>
      </c>
      <c r="AT433" s="18">
        <v>0</v>
      </c>
      <c r="AU433" s="18">
        <f t="shared" si="6"/>
        <v>1646.4849999999999</v>
      </c>
      <c r="AV433" s="18">
        <v>0</v>
      </c>
      <c r="AW433" s="18">
        <v>0</v>
      </c>
      <c r="AX433" s="19">
        <v>45</v>
      </c>
      <c r="AY433" s="19">
        <v>300</v>
      </c>
      <c r="AZ433" s="18">
        <v>307596.96000000002</v>
      </c>
      <c r="BA433" s="18">
        <v>81012.710000000006</v>
      </c>
      <c r="BB433" s="20">
        <v>90</v>
      </c>
      <c r="BC433" s="20">
        <v>29.318321779384998</v>
      </c>
      <c r="BD433" s="20">
        <v>9.9499999999999993</v>
      </c>
      <c r="BE433" s="20"/>
      <c r="BF433" s="16" t="s">
        <v>348</v>
      </c>
      <c r="BG433" s="13"/>
      <c r="BH433" s="16" t="s">
        <v>391</v>
      </c>
      <c r="BI433" s="16" t="s">
        <v>599</v>
      </c>
      <c r="BJ433" s="16" t="s">
        <v>668</v>
      </c>
      <c r="BK433" s="16" t="s">
        <v>1</v>
      </c>
      <c r="BL433" s="14" t="s">
        <v>2</v>
      </c>
      <c r="BM433" s="20">
        <v>214582.21252999999</v>
      </c>
      <c r="BN433" s="14" t="s">
        <v>251</v>
      </c>
      <c r="BO433" s="20"/>
      <c r="BP433" s="21">
        <v>38191</v>
      </c>
      <c r="BQ433" s="21">
        <v>47331</v>
      </c>
      <c r="BR433" s="20">
        <v>28.04</v>
      </c>
      <c r="BS433" s="20">
        <v>0</v>
      </c>
      <c r="BT433" s="20">
        <v>0</v>
      </c>
    </row>
    <row r="434" spans="1:72" s="1" customFormat="1" ht="18.2" customHeight="1" x14ac:dyDescent="0.15">
      <c r="A434" s="4">
        <v>432</v>
      </c>
      <c r="B434" s="5" t="s">
        <v>347</v>
      </c>
      <c r="C434" s="5" t="s">
        <v>0</v>
      </c>
      <c r="D434" s="6">
        <v>45413</v>
      </c>
      <c r="E434" s="7" t="s">
        <v>671</v>
      </c>
      <c r="F434" s="5" t="s">
        <v>355</v>
      </c>
      <c r="G434" s="8">
        <v>0</v>
      </c>
      <c r="H434" s="9">
        <v>24963.759999999998</v>
      </c>
      <c r="I434" s="9">
        <v>0</v>
      </c>
      <c r="J434" s="9">
        <v>0</v>
      </c>
      <c r="K434" s="9">
        <v>24963.759999999998</v>
      </c>
      <c r="L434" s="9">
        <v>532.9</v>
      </c>
      <c r="M434" s="9">
        <v>0</v>
      </c>
      <c r="N434" s="9">
        <v>0</v>
      </c>
      <c r="O434" s="9">
        <v>0</v>
      </c>
      <c r="P434" s="9">
        <v>532.9</v>
      </c>
      <c r="Q434" s="9">
        <v>24430.86</v>
      </c>
      <c r="R434" s="9">
        <v>0</v>
      </c>
      <c r="S434" s="9">
        <v>0</v>
      </c>
      <c r="T434" s="9">
        <v>0</v>
      </c>
      <c r="U434" s="9">
        <v>210.58</v>
      </c>
      <c r="V434" s="9">
        <v>0</v>
      </c>
      <c r="W434" s="9">
        <v>0</v>
      </c>
      <c r="X434" s="9">
        <v>210.58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39.71</v>
      </c>
      <c r="AI434" s="9">
        <v>50.71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f t="shared" si="6"/>
        <v>25264.760000000002</v>
      </c>
      <c r="AV434" s="9">
        <v>0</v>
      </c>
      <c r="AW434" s="9">
        <v>0</v>
      </c>
      <c r="AX434" s="10">
        <v>65</v>
      </c>
      <c r="AY434" s="10">
        <v>300</v>
      </c>
      <c r="AZ434" s="9">
        <v>307854.53999999998</v>
      </c>
      <c r="BA434" s="9">
        <v>81000</v>
      </c>
      <c r="BB434" s="11">
        <v>90</v>
      </c>
      <c r="BC434" s="11">
        <v>0</v>
      </c>
      <c r="BD434" s="11">
        <v>10.130000000000001</v>
      </c>
      <c r="BE434" s="11"/>
      <c r="BF434" s="7" t="s">
        <v>362</v>
      </c>
      <c r="BG434" s="4"/>
      <c r="BH434" s="7" t="s">
        <v>391</v>
      </c>
      <c r="BI434" s="7" t="s">
        <v>599</v>
      </c>
      <c r="BJ434" s="7" t="s">
        <v>668</v>
      </c>
      <c r="BK434" s="7" t="s">
        <v>1</v>
      </c>
      <c r="BL434" s="5" t="s">
        <v>2</v>
      </c>
      <c r="BM434" s="11">
        <v>0</v>
      </c>
      <c r="BN434" s="5" t="s">
        <v>251</v>
      </c>
      <c r="BO434" s="11"/>
      <c r="BP434" s="12">
        <v>38202</v>
      </c>
      <c r="BQ434" s="12">
        <v>47362</v>
      </c>
      <c r="BR434" s="11">
        <v>0</v>
      </c>
      <c r="BS434" s="11">
        <v>0</v>
      </c>
      <c r="BT434" s="11">
        <v>0</v>
      </c>
    </row>
    <row r="435" spans="1:72" s="1" customFormat="1" ht="18.2" customHeight="1" x14ac:dyDescent="0.15">
      <c r="A435" s="13">
        <v>433</v>
      </c>
      <c r="B435" s="14" t="s">
        <v>347</v>
      </c>
      <c r="C435" s="14" t="s">
        <v>0</v>
      </c>
      <c r="D435" s="15">
        <v>45413</v>
      </c>
      <c r="E435" s="16" t="s">
        <v>672</v>
      </c>
      <c r="F435" s="17">
        <v>1</v>
      </c>
      <c r="G435" s="17">
        <v>1</v>
      </c>
      <c r="H435" s="18">
        <v>83577.55</v>
      </c>
      <c r="I435" s="18">
        <v>1864.14</v>
      </c>
      <c r="J435" s="18">
        <v>0</v>
      </c>
      <c r="K435" s="18">
        <v>85441.69</v>
      </c>
      <c r="L435" s="18">
        <v>943.83</v>
      </c>
      <c r="M435" s="18">
        <v>0</v>
      </c>
      <c r="N435" s="18">
        <v>0</v>
      </c>
      <c r="O435" s="18">
        <v>928.17</v>
      </c>
      <c r="P435" s="18">
        <v>0</v>
      </c>
      <c r="Q435" s="18">
        <v>0</v>
      </c>
      <c r="R435" s="18">
        <v>0</v>
      </c>
      <c r="S435" s="18">
        <v>84513.52</v>
      </c>
      <c r="T435" s="18">
        <v>1072.18</v>
      </c>
      <c r="U435" s="18">
        <v>701.99</v>
      </c>
      <c r="V435" s="18">
        <v>0</v>
      </c>
      <c r="W435" s="18">
        <v>660.5</v>
      </c>
      <c r="X435" s="18">
        <v>0</v>
      </c>
      <c r="Y435" s="18">
        <v>0</v>
      </c>
      <c r="Z435" s="18">
        <v>0</v>
      </c>
      <c r="AA435" s="18">
        <v>1113.67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18">
        <v>0</v>
      </c>
      <c r="AM435" s="18">
        <v>27.4</v>
      </c>
      <c r="AN435" s="18">
        <v>0</v>
      </c>
      <c r="AO435" s="18">
        <v>87.92</v>
      </c>
      <c r="AP435" s="18">
        <v>112.7</v>
      </c>
      <c r="AQ435" s="18">
        <v>0</v>
      </c>
      <c r="AR435" s="18">
        <v>0</v>
      </c>
      <c r="AS435" s="18">
        <v>3.6900000000000001E-3</v>
      </c>
      <c r="AT435" s="18">
        <v>0</v>
      </c>
      <c r="AU435" s="18">
        <f t="shared" si="6"/>
        <v>1816.68631</v>
      </c>
      <c r="AV435" s="18">
        <v>1879.8</v>
      </c>
      <c r="AW435" s="18">
        <v>1113.67</v>
      </c>
      <c r="AX435" s="19">
        <v>67</v>
      </c>
      <c r="AY435" s="19">
        <v>300</v>
      </c>
      <c r="AZ435" s="18">
        <v>700564.8</v>
      </c>
      <c r="BA435" s="18">
        <v>180000</v>
      </c>
      <c r="BB435" s="20">
        <v>90</v>
      </c>
      <c r="BC435" s="20">
        <v>42.25676</v>
      </c>
      <c r="BD435" s="20">
        <v>10.08</v>
      </c>
      <c r="BE435" s="20"/>
      <c r="BF435" s="16" t="s">
        <v>348</v>
      </c>
      <c r="BG435" s="13"/>
      <c r="BH435" s="16" t="s">
        <v>391</v>
      </c>
      <c r="BI435" s="16" t="s">
        <v>599</v>
      </c>
      <c r="BJ435" s="16" t="s">
        <v>668</v>
      </c>
      <c r="BK435" s="16" t="s">
        <v>354</v>
      </c>
      <c r="BL435" s="14" t="s">
        <v>2</v>
      </c>
      <c r="BM435" s="20">
        <v>687179.43111999996</v>
      </c>
      <c r="BN435" s="14" t="s">
        <v>251</v>
      </c>
      <c r="BO435" s="20"/>
      <c r="BP435" s="21">
        <v>38317</v>
      </c>
      <c r="BQ435" s="21">
        <v>47453</v>
      </c>
      <c r="BR435" s="20">
        <v>228.02</v>
      </c>
      <c r="BS435" s="20">
        <v>0</v>
      </c>
      <c r="BT435" s="20">
        <v>27.4</v>
      </c>
    </row>
    <row r="436" spans="1:72" s="1" customFormat="1" ht="18.2" customHeight="1" x14ac:dyDescent="0.15">
      <c r="A436" s="4">
        <v>434</v>
      </c>
      <c r="B436" s="5" t="s">
        <v>347</v>
      </c>
      <c r="C436" s="5" t="s">
        <v>0</v>
      </c>
      <c r="D436" s="6">
        <v>45413</v>
      </c>
      <c r="E436" s="7" t="s">
        <v>202</v>
      </c>
      <c r="F436" s="8">
        <v>163</v>
      </c>
      <c r="G436" s="8">
        <v>162</v>
      </c>
      <c r="H436" s="9">
        <v>85133.81</v>
      </c>
      <c r="I436" s="9">
        <v>82468.61</v>
      </c>
      <c r="J436" s="9">
        <v>0</v>
      </c>
      <c r="K436" s="9">
        <v>167602.42000000001</v>
      </c>
      <c r="L436" s="9">
        <v>932.45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167602.42000000001</v>
      </c>
      <c r="T436" s="9">
        <v>186415.51</v>
      </c>
      <c r="U436" s="9">
        <v>717.19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187132.7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f t="shared" si="6"/>
        <v>0</v>
      </c>
      <c r="AV436" s="9">
        <v>83401.06</v>
      </c>
      <c r="AW436" s="9">
        <v>187132.7</v>
      </c>
      <c r="AX436" s="10">
        <v>68</v>
      </c>
      <c r="AY436" s="10">
        <v>300</v>
      </c>
      <c r="AZ436" s="9">
        <v>704752.4</v>
      </c>
      <c r="BA436" s="9">
        <v>180000</v>
      </c>
      <c r="BB436" s="11">
        <v>90</v>
      </c>
      <c r="BC436" s="11">
        <v>83.801209999999998</v>
      </c>
      <c r="BD436" s="11">
        <v>10.11</v>
      </c>
      <c r="BE436" s="11"/>
      <c r="BF436" s="7" t="s">
        <v>362</v>
      </c>
      <c r="BG436" s="4"/>
      <c r="BH436" s="7" t="s">
        <v>391</v>
      </c>
      <c r="BI436" s="7" t="s">
        <v>599</v>
      </c>
      <c r="BJ436" s="7" t="s">
        <v>668</v>
      </c>
      <c r="BK436" s="7" t="s">
        <v>352</v>
      </c>
      <c r="BL436" s="5" t="s">
        <v>2</v>
      </c>
      <c r="BM436" s="11">
        <v>1362775.2770199999</v>
      </c>
      <c r="BN436" s="5" t="s">
        <v>251</v>
      </c>
      <c r="BO436" s="11"/>
      <c r="BP436" s="12">
        <v>38331</v>
      </c>
      <c r="BQ436" s="12">
        <v>47484</v>
      </c>
      <c r="BR436" s="11">
        <v>39802.18</v>
      </c>
      <c r="BS436" s="11">
        <v>0</v>
      </c>
      <c r="BT436" s="11">
        <v>27.24</v>
      </c>
    </row>
    <row r="437" spans="1:72" s="1" customFormat="1" ht="18.2" customHeight="1" x14ac:dyDescent="0.15">
      <c r="A437" s="13">
        <v>435</v>
      </c>
      <c r="B437" s="14" t="s">
        <v>347</v>
      </c>
      <c r="C437" s="14" t="s">
        <v>0</v>
      </c>
      <c r="D437" s="15">
        <v>45413</v>
      </c>
      <c r="E437" s="16" t="s">
        <v>673</v>
      </c>
      <c r="F437" s="17">
        <v>0</v>
      </c>
      <c r="G437" s="17">
        <v>0</v>
      </c>
      <c r="H437" s="18">
        <v>22770</v>
      </c>
      <c r="I437" s="18">
        <v>426.44</v>
      </c>
      <c r="J437" s="18">
        <v>0</v>
      </c>
      <c r="K437" s="18">
        <v>23196.44</v>
      </c>
      <c r="L437" s="18">
        <v>430.02</v>
      </c>
      <c r="M437" s="18">
        <v>0</v>
      </c>
      <c r="N437" s="18">
        <v>0</v>
      </c>
      <c r="O437" s="18">
        <v>426.44</v>
      </c>
      <c r="P437" s="18">
        <v>0</v>
      </c>
      <c r="Q437" s="18">
        <v>0</v>
      </c>
      <c r="R437" s="18">
        <v>0</v>
      </c>
      <c r="S437" s="18">
        <v>22770</v>
      </c>
      <c r="T437" s="18">
        <v>194.85</v>
      </c>
      <c r="U437" s="18">
        <v>191.27</v>
      </c>
      <c r="V437" s="18">
        <v>0</v>
      </c>
      <c r="W437" s="18">
        <v>194.85</v>
      </c>
      <c r="X437" s="18">
        <v>0</v>
      </c>
      <c r="Y437" s="18">
        <v>0</v>
      </c>
      <c r="Z437" s="18">
        <v>0</v>
      </c>
      <c r="AA437" s="18">
        <v>191.27</v>
      </c>
      <c r="AB437" s="18">
        <v>0</v>
      </c>
      <c r="AC437" s="18">
        <v>0</v>
      </c>
      <c r="AD437" s="18">
        <v>0</v>
      </c>
      <c r="AE437" s="18">
        <v>0</v>
      </c>
      <c r="AF437" s="18">
        <v>27.45</v>
      </c>
      <c r="AG437" s="18">
        <v>0</v>
      </c>
      <c r="AH437" s="18">
        <v>0</v>
      </c>
      <c r="AI437" s="18">
        <v>17.13</v>
      </c>
      <c r="AJ437" s="18">
        <v>0</v>
      </c>
      <c r="AK437" s="18">
        <v>0</v>
      </c>
      <c r="AL437" s="18">
        <v>0</v>
      </c>
      <c r="AM437" s="18">
        <v>0</v>
      </c>
      <c r="AN437" s="18">
        <v>0</v>
      </c>
      <c r="AO437" s="18">
        <v>33.19</v>
      </c>
      <c r="AP437" s="18">
        <v>40.840000000000003</v>
      </c>
      <c r="AQ437" s="18">
        <v>0</v>
      </c>
      <c r="AR437" s="18">
        <v>0</v>
      </c>
      <c r="AS437" s="18">
        <v>1.23E-3</v>
      </c>
      <c r="AT437" s="18">
        <v>0</v>
      </c>
      <c r="AU437" s="18">
        <f t="shared" si="6"/>
        <v>739.89877000000001</v>
      </c>
      <c r="AV437" s="18">
        <v>430.02</v>
      </c>
      <c r="AW437" s="18">
        <v>191.27</v>
      </c>
      <c r="AX437" s="19">
        <v>67</v>
      </c>
      <c r="AY437" s="19">
        <v>300</v>
      </c>
      <c r="AZ437" s="18">
        <v>263964.23</v>
      </c>
      <c r="BA437" s="18">
        <v>67950</v>
      </c>
      <c r="BB437" s="20">
        <v>90</v>
      </c>
      <c r="BC437" s="20">
        <v>30.158940397351</v>
      </c>
      <c r="BD437" s="20">
        <v>10.08</v>
      </c>
      <c r="BE437" s="20"/>
      <c r="BF437" s="16" t="s">
        <v>348</v>
      </c>
      <c r="BG437" s="13"/>
      <c r="BH437" s="16" t="s">
        <v>391</v>
      </c>
      <c r="BI437" s="16" t="s">
        <v>599</v>
      </c>
      <c r="BJ437" s="16" t="s">
        <v>674</v>
      </c>
      <c r="BK437" s="16" t="s">
        <v>1</v>
      </c>
      <c r="BL437" s="14" t="s">
        <v>2</v>
      </c>
      <c r="BM437" s="20">
        <v>185142.87</v>
      </c>
      <c r="BN437" s="14" t="s">
        <v>251</v>
      </c>
      <c r="BO437" s="20"/>
      <c r="BP437" s="21">
        <v>38303</v>
      </c>
      <c r="BQ437" s="21">
        <v>47453</v>
      </c>
      <c r="BR437" s="20">
        <v>58.61</v>
      </c>
      <c r="BS437" s="20">
        <v>0</v>
      </c>
      <c r="BT437" s="20">
        <v>0</v>
      </c>
    </row>
    <row r="438" spans="1:72" s="1" customFormat="1" ht="18.2" customHeight="1" x14ac:dyDescent="0.15">
      <c r="A438" s="4">
        <v>436</v>
      </c>
      <c r="B438" s="5" t="s">
        <v>347</v>
      </c>
      <c r="C438" s="5" t="s">
        <v>0</v>
      </c>
      <c r="D438" s="6">
        <v>45413</v>
      </c>
      <c r="E438" s="7" t="s">
        <v>201</v>
      </c>
      <c r="F438" s="8">
        <v>106</v>
      </c>
      <c r="G438" s="8">
        <v>105</v>
      </c>
      <c r="H438" s="9">
        <v>31737.85</v>
      </c>
      <c r="I438" s="9">
        <v>24823.73</v>
      </c>
      <c r="J438" s="9">
        <v>0</v>
      </c>
      <c r="K438" s="9">
        <v>56561.58</v>
      </c>
      <c r="L438" s="9">
        <v>354.71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56561.58</v>
      </c>
      <c r="T438" s="9">
        <v>41030.29</v>
      </c>
      <c r="U438" s="9">
        <v>266.58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41296.870000000003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f t="shared" si="6"/>
        <v>0</v>
      </c>
      <c r="AV438" s="9">
        <v>25178.44</v>
      </c>
      <c r="AW438" s="9">
        <v>41296.870000000003</v>
      </c>
      <c r="AX438" s="10">
        <v>67</v>
      </c>
      <c r="AY438" s="10">
        <v>300</v>
      </c>
      <c r="AZ438" s="9">
        <v>263964.23</v>
      </c>
      <c r="BA438" s="9">
        <v>67950</v>
      </c>
      <c r="BB438" s="11">
        <v>90</v>
      </c>
      <c r="BC438" s="11">
        <v>74.915999999999997</v>
      </c>
      <c r="BD438" s="11">
        <v>10.08</v>
      </c>
      <c r="BE438" s="11"/>
      <c r="BF438" s="7" t="s">
        <v>348</v>
      </c>
      <c r="BG438" s="4"/>
      <c r="BH438" s="7" t="s">
        <v>391</v>
      </c>
      <c r="BI438" s="7" t="s">
        <v>599</v>
      </c>
      <c r="BJ438" s="7" t="s">
        <v>674</v>
      </c>
      <c r="BK438" s="7" t="s">
        <v>352</v>
      </c>
      <c r="BL438" s="5" t="s">
        <v>2</v>
      </c>
      <c r="BM438" s="11">
        <v>459902.20698000002</v>
      </c>
      <c r="BN438" s="5" t="s">
        <v>251</v>
      </c>
      <c r="BO438" s="11"/>
      <c r="BP438" s="12">
        <v>38303</v>
      </c>
      <c r="BQ438" s="12">
        <v>47453</v>
      </c>
      <c r="BR438" s="11">
        <v>12242.59</v>
      </c>
      <c r="BS438" s="11">
        <v>0</v>
      </c>
      <c r="BT438" s="11">
        <v>27.45</v>
      </c>
    </row>
    <row r="439" spans="1:72" s="1" customFormat="1" ht="18.2" customHeight="1" x14ac:dyDescent="0.15">
      <c r="A439" s="13">
        <v>437</v>
      </c>
      <c r="B439" s="14" t="s">
        <v>347</v>
      </c>
      <c r="C439" s="14" t="s">
        <v>0</v>
      </c>
      <c r="D439" s="15">
        <v>45413</v>
      </c>
      <c r="E439" s="16" t="s">
        <v>676</v>
      </c>
      <c r="F439" s="17">
        <v>0</v>
      </c>
      <c r="G439" s="17">
        <v>0</v>
      </c>
      <c r="H439" s="18">
        <v>34914.47</v>
      </c>
      <c r="I439" s="18">
        <v>0</v>
      </c>
      <c r="J439" s="18">
        <v>0.42</v>
      </c>
      <c r="K439" s="18">
        <v>34914.47</v>
      </c>
      <c r="L439" s="18">
        <v>384.34</v>
      </c>
      <c r="M439" s="18">
        <v>0</v>
      </c>
      <c r="N439" s="18">
        <v>0</v>
      </c>
      <c r="O439" s="18">
        <v>0</v>
      </c>
      <c r="P439" s="18">
        <v>384.34</v>
      </c>
      <c r="Q439" s="18">
        <v>0</v>
      </c>
      <c r="R439" s="18">
        <v>0</v>
      </c>
      <c r="S439" s="18">
        <v>34530.129999999997</v>
      </c>
      <c r="T439" s="18">
        <v>0</v>
      </c>
      <c r="U439" s="18">
        <v>294.14999999999998</v>
      </c>
      <c r="V439" s="18">
        <v>0</v>
      </c>
      <c r="W439" s="18">
        <v>0</v>
      </c>
      <c r="X439" s="18">
        <v>294.14999999999998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36.24</v>
      </c>
      <c r="AI439" s="18">
        <v>61.89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4.9189999999999998E-3</v>
      </c>
      <c r="AT439" s="18">
        <v>0</v>
      </c>
      <c r="AU439" s="18">
        <f t="shared" si="6"/>
        <v>776.19508099999996</v>
      </c>
      <c r="AV439" s="18">
        <v>0</v>
      </c>
      <c r="AW439" s="18">
        <v>0</v>
      </c>
      <c r="AX439" s="19">
        <v>68</v>
      </c>
      <c r="AY439" s="19">
        <v>300</v>
      </c>
      <c r="AZ439" s="18">
        <v>289000</v>
      </c>
      <c r="BA439" s="18">
        <v>74033.429999999993</v>
      </c>
      <c r="BB439" s="20">
        <v>90</v>
      </c>
      <c r="BC439" s="20">
        <v>41.977140597160002</v>
      </c>
      <c r="BD439" s="20">
        <v>10.11</v>
      </c>
      <c r="BE439" s="20"/>
      <c r="BF439" s="16" t="s">
        <v>348</v>
      </c>
      <c r="BG439" s="13"/>
      <c r="BH439" s="16" t="s">
        <v>418</v>
      </c>
      <c r="BI439" s="16" t="s">
        <v>420</v>
      </c>
      <c r="BJ439" s="16" t="s">
        <v>675</v>
      </c>
      <c r="BK439" s="16" t="s">
        <v>1</v>
      </c>
      <c r="BL439" s="14" t="s">
        <v>2</v>
      </c>
      <c r="BM439" s="20">
        <v>280764.48703000002</v>
      </c>
      <c r="BN439" s="14" t="s">
        <v>251</v>
      </c>
      <c r="BO439" s="20"/>
      <c r="BP439" s="21">
        <v>38323</v>
      </c>
      <c r="BQ439" s="21">
        <v>47484</v>
      </c>
      <c r="BR439" s="20">
        <v>0</v>
      </c>
      <c r="BS439" s="20">
        <v>0</v>
      </c>
      <c r="BT439" s="20">
        <v>0</v>
      </c>
    </row>
    <row r="440" spans="1:72" s="1" customFormat="1" ht="18.2" customHeight="1" x14ac:dyDescent="0.15">
      <c r="A440" s="4">
        <v>438</v>
      </c>
      <c r="B440" s="5" t="s">
        <v>347</v>
      </c>
      <c r="C440" s="5" t="s">
        <v>0</v>
      </c>
      <c r="D440" s="6">
        <v>45413</v>
      </c>
      <c r="E440" s="7" t="s">
        <v>200</v>
      </c>
      <c r="F440" s="8">
        <v>88</v>
      </c>
      <c r="G440" s="8">
        <v>87</v>
      </c>
      <c r="H440" s="9">
        <v>35192.400000000001</v>
      </c>
      <c r="I440" s="9">
        <v>23517.759999999998</v>
      </c>
      <c r="J440" s="9">
        <v>0</v>
      </c>
      <c r="K440" s="9">
        <v>58710.16</v>
      </c>
      <c r="L440" s="9">
        <v>378.88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58710.16</v>
      </c>
      <c r="T440" s="9">
        <v>35405.89</v>
      </c>
      <c r="U440" s="9">
        <v>294.70999999999998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35700.6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f t="shared" si="6"/>
        <v>0</v>
      </c>
      <c r="AV440" s="9">
        <v>23896.639999999999</v>
      </c>
      <c r="AW440" s="9">
        <v>35700.6</v>
      </c>
      <c r="AX440" s="10">
        <v>69</v>
      </c>
      <c r="AY440" s="10">
        <v>300</v>
      </c>
      <c r="AZ440" s="9">
        <v>290000</v>
      </c>
      <c r="BA440" s="9">
        <v>73839.72</v>
      </c>
      <c r="BB440" s="11">
        <v>90</v>
      </c>
      <c r="BC440" s="11">
        <v>71.5592420989679</v>
      </c>
      <c r="BD440" s="11">
        <v>10.050000000000001</v>
      </c>
      <c r="BE440" s="11"/>
      <c r="BF440" s="7" t="s">
        <v>348</v>
      </c>
      <c r="BG440" s="4"/>
      <c r="BH440" s="7" t="s">
        <v>418</v>
      </c>
      <c r="BI440" s="7" t="s">
        <v>420</v>
      </c>
      <c r="BJ440" s="7" t="s">
        <v>675</v>
      </c>
      <c r="BK440" s="7" t="s">
        <v>352</v>
      </c>
      <c r="BL440" s="5" t="s">
        <v>2</v>
      </c>
      <c r="BM440" s="11">
        <v>477372.31095999997</v>
      </c>
      <c r="BN440" s="5" t="s">
        <v>251</v>
      </c>
      <c r="BO440" s="11"/>
      <c r="BP440" s="12">
        <v>38372</v>
      </c>
      <c r="BQ440" s="12">
        <v>47515</v>
      </c>
      <c r="BR440" s="11">
        <v>10687.26</v>
      </c>
      <c r="BS440" s="11">
        <v>0</v>
      </c>
      <c r="BT440" s="11">
        <v>28.05</v>
      </c>
    </row>
    <row r="441" spans="1:72" s="1" customFormat="1" ht="18.2" customHeight="1" x14ac:dyDescent="0.15">
      <c r="A441" s="13">
        <v>439</v>
      </c>
      <c r="B441" s="14" t="s">
        <v>347</v>
      </c>
      <c r="C441" s="14" t="s">
        <v>0</v>
      </c>
      <c r="D441" s="15">
        <v>45413</v>
      </c>
      <c r="E441" s="16" t="s">
        <v>155</v>
      </c>
      <c r="F441" s="17">
        <v>172</v>
      </c>
      <c r="G441" s="17">
        <v>171</v>
      </c>
      <c r="H441" s="18">
        <v>49031.73</v>
      </c>
      <c r="I441" s="18">
        <v>47544.28</v>
      </c>
      <c r="J441" s="18">
        <v>0</v>
      </c>
      <c r="K441" s="18">
        <v>96576.01</v>
      </c>
      <c r="L441" s="18">
        <v>519.64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96576.01</v>
      </c>
      <c r="T441" s="18">
        <v>111680.74</v>
      </c>
      <c r="U441" s="18">
        <v>406.11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112086.85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f t="shared" si="6"/>
        <v>0</v>
      </c>
      <c r="AV441" s="18">
        <v>48063.92</v>
      </c>
      <c r="AW441" s="18">
        <v>112086.85</v>
      </c>
      <c r="AX441" s="19">
        <v>70</v>
      </c>
      <c r="AY441" s="19">
        <v>300</v>
      </c>
      <c r="AZ441" s="18">
        <v>402000</v>
      </c>
      <c r="BA441" s="18">
        <v>102352.5</v>
      </c>
      <c r="BB441" s="20">
        <v>90</v>
      </c>
      <c r="BC441" s="20">
        <v>84.920650692459901</v>
      </c>
      <c r="BD441" s="20">
        <v>9.94</v>
      </c>
      <c r="BE441" s="20"/>
      <c r="BF441" s="16" t="s">
        <v>348</v>
      </c>
      <c r="BG441" s="13"/>
      <c r="BH441" s="16" t="s">
        <v>418</v>
      </c>
      <c r="BI441" s="16" t="s">
        <v>420</v>
      </c>
      <c r="BJ441" s="16" t="s">
        <v>675</v>
      </c>
      <c r="BK441" s="16" t="s">
        <v>352</v>
      </c>
      <c r="BL441" s="14" t="s">
        <v>2</v>
      </c>
      <c r="BM441" s="20">
        <v>785259.53731000004</v>
      </c>
      <c r="BN441" s="14" t="s">
        <v>251</v>
      </c>
      <c r="BO441" s="20"/>
      <c r="BP441" s="21">
        <v>38387</v>
      </c>
      <c r="BQ441" s="21">
        <v>47543</v>
      </c>
      <c r="BR441" s="20">
        <v>21639.08</v>
      </c>
      <c r="BS441" s="20">
        <v>0</v>
      </c>
      <c r="BT441" s="20">
        <v>28.04</v>
      </c>
    </row>
    <row r="442" spans="1:72" s="1" customFormat="1" ht="18.2" customHeight="1" x14ac:dyDescent="0.15">
      <c r="A442" s="4">
        <v>440</v>
      </c>
      <c r="B442" s="5" t="s">
        <v>347</v>
      </c>
      <c r="C442" s="5" t="s">
        <v>0</v>
      </c>
      <c r="D442" s="6">
        <v>45413</v>
      </c>
      <c r="E442" s="7" t="s">
        <v>156</v>
      </c>
      <c r="F442" s="8">
        <v>146</v>
      </c>
      <c r="G442" s="8">
        <v>145</v>
      </c>
      <c r="H442" s="9">
        <v>60029.74</v>
      </c>
      <c r="I442" s="9">
        <v>43187.62</v>
      </c>
      <c r="J442" s="9">
        <v>0</v>
      </c>
      <c r="K442" s="9">
        <v>103217.36</v>
      </c>
      <c r="L442" s="9">
        <v>508.06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103217.36</v>
      </c>
      <c r="T442" s="9">
        <v>102702</v>
      </c>
      <c r="U442" s="9">
        <v>491.21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103193.21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9">
        <v>0</v>
      </c>
      <c r="AI442" s="9">
        <v>0</v>
      </c>
      <c r="AJ442" s="9">
        <v>0</v>
      </c>
      <c r="AK442" s="9">
        <v>0</v>
      </c>
      <c r="AL442" s="9">
        <v>0</v>
      </c>
      <c r="AM442" s="9">
        <v>0</v>
      </c>
      <c r="AN442" s="9">
        <v>0</v>
      </c>
      <c r="AO442" s="9">
        <v>0</v>
      </c>
      <c r="AP442" s="9">
        <v>0</v>
      </c>
      <c r="AQ442" s="9">
        <v>0</v>
      </c>
      <c r="AR442" s="9">
        <v>0</v>
      </c>
      <c r="AS442" s="9">
        <v>0</v>
      </c>
      <c r="AT442" s="9">
        <v>0</v>
      </c>
      <c r="AU442" s="9">
        <f t="shared" si="6"/>
        <v>0</v>
      </c>
      <c r="AV442" s="9">
        <v>43695.68</v>
      </c>
      <c r="AW442" s="9">
        <v>103193.21</v>
      </c>
      <c r="AX442" s="10">
        <v>83</v>
      </c>
      <c r="AY442" s="10">
        <v>300</v>
      </c>
      <c r="AZ442" s="9">
        <v>488000</v>
      </c>
      <c r="BA442" s="9">
        <v>111520.08</v>
      </c>
      <c r="BB442" s="11">
        <v>84.11</v>
      </c>
      <c r="BC442" s="11">
        <v>77.847972756117102</v>
      </c>
      <c r="BD442" s="11">
        <v>9.82</v>
      </c>
      <c r="BE442" s="11"/>
      <c r="BF442" s="7" t="s">
        <v>362</v>
      </c>
      <c r="BG442" s="4"/>
      <c r="BH442" s="7" t="s">
        <v>429</v>
      </c>
      <c r="BI442" s="7" t="s">
        <v>430</v>
      </c>
      <c r="BJ442" s="7" t="s">
        <v>677</v>
      </c>
      <c r="BK442" s="7" t="s">
        <v>352</v>
      </c>
      <c r="BL442" s="5" t="s">
        <v>2</v>
      </c>
      <c r="BM442" s="11">
        <v>839260.35415999999</v>
      </c>
      <c r="BN442" s="5" t="s">
        <v>251</v>
      </c>
      <c r="BO442" s="11"/>
      <c r="BP442" s="12">
        <v>38790</v>
      </c>
      <c r="BQ442" s="12">
        <v>47939</v>
      </c>
      <c r="BR442" s="11">
        <v>27852.13</v>
      </c>
      <c r="BS442" s="11">
        <v>0</v>
      </c>
      <c r="BT442" s="11">
        <v>28</v>
      </c>
    </row>
    <row r="443" spans="1:72" s="1" customFormat="1" ht="18.2" customHeight="1" x14ac:dyDescent="0.15">
      <c r="A443" s="13">
        <v>441</v>
      </c>
      <c r="B443" s="14" t="s">
        <v>347</v>
      </c>
      <c r="C443" s="14" t="s">
        <v>0</v>
      </c>
      <c r="D443" s="15">
        <v>45413</v>
      </c>
      <c r="E443" s="16" t="s">
        <v>678</v>
      </c>
      <c r="F443" s="17">
        <v>0</v>
      </c>
      <c r="G443" s="17">
        <v>0</v>
      </c>
      <c r="H443" s="18">
        <v>40284.949999999997</v>
      </c>
      <c r="I443" s="18">
        <v>363.78</v>
      </c>
      <c r="J443" s="18">
        <v>0</v>
      </c>
      <c r="K443" s="18">
        <v>40648.730000000003</v>
      </c>
      <c r="L443" s="18">
        <v>366.94</v>
      </c>
      <c r="M443" s="18">
        <v>0</v>
      </c>
      <c r="N443" s="18">
        <v>0</v>
      </c>
      <c r="O443" s="18">
        <v>363.78</v>
      </c>
      <c r="P443" s="18">
        <v>0</v>
      </c>
      <c r="Q443" s="18">
        <v>0</v>
      </c>
      <c r="R443" s="18">
        <v>0</v>
      </c>
      <c r="S443" s="18">
        <v>40284.949999999997</v>
      </c>
      <c r="T443" s="18">
        <v>355.96</v>
      </c>
      <c r="U443" s="18">
        <v>352.8</v>
      </c>
      <c r="V443" s="18">
        <v>0</v>
      </c>
      <c r="W443" s="18">
        <v>355.96</v>
      </c>
      <c r="X443" s="18">
        <v>0</v>
      </c>
      <c r="Y443" s="18">
        <v>0</v>
      </c>
      <c r="Z443" s="18">
        <v>0</v>
      </c>
      <c r="AA443" s="18">
        <v>352.8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28.8</v>
      </c>
      <c r="AJ443" s="18">
        <v>65</v>
      </c>
      <c r="AK443" s="18">
        <v>0</v>
      </c>
      <c r="AL443" s="18">
        <v>0</v>
      </c>
      <c r="AM443" s="18">
        <v>0</v>
      </c>
      <c r="AN443" s="18">
        <v>0</v>
      </c>
      <c r="AO443" s="18">
        <v>86.32</v>
      </c>
      <c r="AP443" s="18">
        <v>43.18</v>
      </c>
      <c r="AQ443" s="18">
        <v>0</v>
      </c>
      <c r="AR443" s="18">
        <v>0</v>
      </c>
      <c r="AS443" s="18">
        <v>4.9189999999999998E-3</v>
      </c>
      <c r="AT443" s="18">
        <v>0</v>
      </c>
      <c r="AU443" s="18">
        <f t="shared" si="6"/>
        <v>943.03508099999999</v>
      </c>
      <c r="AV443" s="18">
        <v>366.94</v>
      </c>
      <c r="AW443" s="18">
        <v>352.8</v>
      </c>
      <c r="AX443" s="19">
        <v>78</v>
      </c>
      <c r="AY443" s="19">
        <v>360</v>
      </c>
      <c r="AZ443" s="18">
        <v>250448.44</v>
      </c>
      <c r="BA443" s="18">
        <v>79200</v>
      </c>
      <c r="BB443" s="20">
        <v>90</v>
      </c>
      <c r="BC443" s="20">
        <v>45.778352272727297</v>
      </c>
      <c r="BD443" s="20">
        <v>10.42</v>
      </c>
      <c r="BE443" s="20"/>
      <c r="BF443" s="16" t="s">
        <v>348</v>
      </c>
      <c r="BG443" s="13"/>
      <c r="BH443" s="16" t="s">
        <v>394</v>
      </c>
      <c r="BI443" s="16" t="s">
        <v>679</v>
      </c>
      <c r="BJ443" s="16" t="s">
        <v>680</v>
      </c>
      <c r="BK443" s="16" t="s">
        <v>1</v>
      </c>
      <c r="BL443" s="14" t="s">
        <v>2</v>
      </c>
      <c r="BM443" s="20">
        <v>327556.92845000001</v>
      </c>
      <c r="BN443" s="14" t="s">
        <v>251</v>
      </c>
      <c r="BO443" s="20"/>
      <c r="BP443" s="21">
        <v>36802</v>
      </c>
      <c r="BQ443" s="21">
        <v>47788</v>
      </c>
      <c r="BR443" s="20">
        <v>194.19</v>
      </c>
      <c r="BS443" s="20">
        <v>65</v>
      </c>
      <c r="BT443" s="20">
        <v>0</v>
      </c>
    </row>
    <row r="444" spans="1:72" s="1" customFormat="1" ht="18.2" customHeight="1" x14ac:dyDescent="0.15">
      <c r="A444" s="4">
        <v>442</v>
      </c>
      <c r="B444" s="5" t="s">
        <v>347</v>
      </c>
      <c r="C444" s="5" t="s">
        <v>0</v>
      </c>
      <c r="D444" s="6">
        <v>45413</v>
      </c>
      <c r="E444" s="7" t="s">
        <v>681</v>
      </c>
      <c r="F444" s="8">
        <v>0</v>
      </c>
      <c r="G444" s="8">
        <v>0</v>
      </c>
      <c r="H444" s="9">
        <v>40970.839999999997</v>
      </c>
      <c r="I444" s="9">
        <v>0</v>
      </c>
      <c r="J444" s="9">
        <v>0</v>
      </c>
      <c r="K444" s="9">
        <v>40970.839999999997</v>
      </c>
      <c r="L444" s="9">
        <v>363.98</v>
      </c>
      <c r="M444" s="9">
        <v>0</v>
      </c>
      <c r="N444" s="9">
        <v>0</v>
      </c>
      <c r="O444" s="9">
        <v>0</v>
      </c>
      <c r="P444" s="9">
        <v>363.98</v>
      </c>
      <c r="Q444" s="9">
        <v>0</v>
      </c>
      <c r="R444" s="9">
        <v>0</v>
      </c>
      <c r="S444" s="9">
        <v>40606.86</v>
      </c>
      <c r="T444" s="9">
        <v>0</v>
      </c>
      <c r="U444" s="9">
        <v>355.76</v>
      </c>
      <c r="V444" s="9">
        <v>0</v>
      </c>
      <c r="W444" s="9">
        <v>0</v>
      </c>
      <c r="X444" s="9">
        <v>355.76</v>
      </c>
      <c r="Y444" s="9">
        <v>0</v>
      </c>
      <c r="Z444" s="9">
        <v>0</v>
      </c>
      <c r="AA444" s="9">
        <v>0</v>
      </c>
      <c r="AB444" s="9">
        <v>65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86.32</v>
      </c>
      <c r="AI444" s="9">
        <v>43.53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7.0999999999999994E-2</v>
      </c>
      <c r="AR444" s="9">
        <v>0</v>
      </c>
      <c r="AS444" s="9">
        <v>0</v>
      </c>
      <c r="AT444" s="9">
        <v>0</v>
      </c>
      <c r="AU444" s="9">
        <f t="shared" si="6"/>
        <v>914.66100000000006</v>
      </c>
      <c r="AV444" s="9">
        <v>0</v>
      </c>
      <c r="AW444" s="9">
        <v>0</v>
      </c>
      <c r="AX444" s="10">
        <v>79</v>
      </c>
      <c r="AY444" s="10">
        <v>360</v>
      </c>
      <c r="AZ444" s="9">
        <v>253069.43</v>
      </c>
      <c r="BA444" s="9">
        <v>79200</v>
      </c>
      <c r="BB444" s="11">
        <v>90</v>
      </c>
      <c r="BC444" s="11">
        <v>46.144159090909099</v>
      </c>
      <c r="BD444" s="11">
        <v>10.42</v>
      </c>
      <c r="BE444" s="11"/>
      <c r="BF444" s="7" t="s">
        <v>348</v>
      </c>
      <c r="BG444" s="4"/>
      <c r="BH444" s="7" t="s">
        <v>394</v>
      </c>
      <c r="BI444" s="7" t="s">
        <v>679</v>
      </c>
      <c r="BJ444" s="7" t="s">
        <v>680</v>
      </c>
      <c r="BK444" s="7" t="s">
        <v>1</v>
      </c>
      <c r="BL444" s="5" t="s">
        <v>2</v>
      </c>
      <c r="BM444" s="11">
        <v>330174.37865999999</v>
      </c>
      <c r="BN444" s="5" t="s">
        <v>251</v>
      </c>
      <c r="BO444" s="11"/>
      <c r="BP444" s="12">
        <v>36851</v>
      </c>
      <c r="BQ444" s="12">
        <v>47818</v>
      </c>
      <c r="BR444" s="11">
        <v>0</v>
      </c>
      <c r="BS444" s="11">
        <v>65</v>
      </c>
      <c r="BT444" s="11">
        <v>0</v>
      </c>
    </row>
    <row r="445" spans="1:72" s="1" customFormat="1" ht="18.2" customHeight="1" x14ac:dyDescent="0.15">
      <c r="A445" s="13">
        <v>443</v>
      </c>
      <c r="B445" s="14" t="s">
        <v>347</v>
      </c>
      <c r="C445" s="14" t="s">
        <v>0</v>
      </c>
      <c r="D445" s="15">
        <v>45413</v>
      </c>
      <c r="E445" s="16" t="s">
        <v>157</v>
      </c>
      <c r="F445" s="17">
        <v>166</v>
      </c>
      <c r="G445" s="17">
        <v>165</v>
      </c>
      <c r="H445" s="18">
        <v>43142.1</v>
      </c>
      <c r="I445" s="18">
        <v>30280.07</v>
      </c>
      <c r="J445" s="18">
        <v>0</v>
      </c>
      <c r="K445" s="18">
        <v>73422.17</v>
      </c>
      <c r="L445" s="18">
        <v>345.15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73422.17</v>
      </c>
      <c r="T445" s="18">
        <v>89194.01</v>
      </c>
      <c r="U445" s="18">
        <v>374.59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89568.6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18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  <c r="AS445" s="18">
        <v>0</v>
      </c>
      <c r="AT445" s="18">
        <v>0</v>
      </c>
      <c r="AU445" s="18">
        <f t="shared" si="6"/>
        <v>0</v>
      </c>
      <c r="AV445" s="18">
        <v>30625.22</v>
      </c>
      <c r="AW445" s="18">
        <v>89568.6</v>
      </c>
      <c r="AX445" s="19">
        <v>85</v>
      </c>
      <c r="AY445" s="19">
        <v>360</v>
      </c>
      <c r="AZ445" s="18">
        <v>261706.98</v>
      </c>
      <c r="BA445" s="18">
        <v>79200</v>
      </c>
      <c r="BB445" s="20">
        <v>90</v>
      </c>
      <c r="BC445" s="20">
        <v>83.434284090909102</v>
      </c>
      <c r="BD445" s="20">
        <v>10.42</v>
      </c>
      <c r="BE445" s="20"/>
      <c r="BF445" s="16" t="s">
        <v>348</v>
      </c>
      <c r="BG445" s="13"/>
      <c r="BH445" s="16" t="s">
        <v>394</v>
      </c>
      <c r="BI445" s="16" t="s">
        <v>682</v>
      </c>
      <c r="BJ445" s="16" t="s">
        <v>683</v>
      </c>
      <c r="BK445" s="16" t="s">
        <v>352</v>
      </c>
      <c r="BL445" s="14" t="s">
        <v>2</v>
      </c>
      <c r="BM445" s="20">
        <v>596995.66426999995</v>
      </c>
      <c r="BN445" s="14" t="s">
        <v>251</v>
      </c>
      <c r="BO445" s="20"/>
      <c r="BP445" s="21">
        <v>37020</v>
      </c>
      <c r="BQ445" s="21">
        <v>48000</v>
      </c>
      <c r="BR445" s="20">
        <v>47239.27</v>
      </c>
      <c r="BS445" s="20">
        <v>95.5</v>
      </c>
      <c r="BT445" s="20">
        <v>99.24</v>
      </c>
    </row>
    <row r="446" spans="1:72" s="1" customFormat="1" ht="18.2" customHeight="1" x14ac:dyDescent="0.15">
      <c r="A446" s="4">
        <v>444</v>
      </c>
      <c r="B446" s="5" t="s">
        <v>347</v>
      </c>
      <c r="C446" s="5" t="s">
        <v>0</v>
      </c>
      <c r="D446" s="6">
        <v>45413</v>
      </c>
      <c r="E446" s="7" t="s">
        <v>684</v>
      </c>
      <c r="F446" s="8">
        <v>0</v>
      </c>
      <c r="G446" s="8">
        <v>0</v>
      </c>
      <c r="H446" s="9">
        <v>31773.52</v>
      </c>
      <c r="I446" s="9">
        <v>356.22</v>
      </c>
      <c r="J446" s="9">
        <v>0</v>
      </c>
      <c r="K446" s="9">
        <v>32129.74</v>
      </c>
      <c r="L446" s="9">
        <v>359.22</v>
      </c>
      <c r="M446" s="9">
        <v>0</v>
      </c>
      <c r="N446" s="9">
        <v>0</v>
      </c>
      <c r="O446" s="9">
        <v>356.22</v>
      </c>
      <c r="P446" s="9">
        <v>0</v>
      </c>
      <c r="Q446" s="9">
        <v>0</v>
      </c>
      <c r="R446" s="9">
        <v>0</v>
      </c>
      <c r="S446" s="9">
        <v>31773.52</v>
      </c>
      <c r="T446" s="9">
        <v>251.49</v>
      </c>
      <c r="U446" s="9">
        <v>266.87</v>
      </c>
      <c r="V446" s="9">
        <v>0</v>
      </c>
      <c r="W446" s="9">
        <v>251.49</v>
      </c>
      <c r="X446" s="9">
        <v>0</v>
      </c>
      <c r="Y446" s="9">
        <v>0</v>
      </c>
      <c r="Z446" s="9">
        <v>0</v>
      </c>
      <c r="AA446" s="9">
        <v>266.87</v>
      </c>
      <c r="AB446" s="9">
        <v>0</v>
      </c>
      <c r="AC446" s="9">
        <v>0</v>
      </c>
      <c r="AD446" s="9">
        <v>0</v>
      </c>
      <c r="AE446" s="9">
        <v>0</v>
      </c>
      <c r="AF446" s="9">
        <v>27.45</v>
      </c>
      <c r="AG446" s="9">
        <v>0</v>
      </c>
      <c r="AH446" s="9">
        <v>0</v>
      </c>
      <c r="AI446" s="9">
        <v>36.72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3.6900000000000001E-3</v>
      </c>
      <c r="AT446" s="9">
        <v>0</v>
      </c>
      <c r="AU446" s="9">
        <f t="shared" si="6"/>
        <v>671.8763100000001</v>
      </c>
      <c r="AV446" s="9">
        <v>359.22</v>
      </c>
      <c r="AW446" s="9">
        <v>266.87</v>
      </c>
      <c r="AX446" s="10">
        <v>67</v>
      </c>
      <c r="AY446" s="10">
        <v>300</v>
      </c>
      <c r="AZ446" s="9">
        <v>266000</v>
      </c>
      <c r="BA446" s="9">
        <v>68474.06</v>
      </c>
      <c r="BB446" s="11">
        <v>90</v>
      </c>
      <c r="BC446" s="11">
        <v>41.762045364332103</v>
      </c>
      <c r="BD446" s="11">
        <v>10.08</v>
      </c>
      <c r="BE446" s="11"/>
      <c r="BF446" s="7" t="s">
        <v>348</v>
      </c>
      <c r="BG446" s="4"/>
      <c r="BH446" s="7" t="s">
        <v>418</v>
      </c>
      <c r="BI446" s="7" t="s">
        <v>420</v>
      </c>
      <c r="BJ446" s="7" t="s">
        <v>685</v>
      </c>
      <c r="BK446" s="7" t="s">
        <v>1</v>
      </c>
      <c r="BL446" s="5" t="s">
        <v>2</v>
      </c>
      <c r="BM446" s="11">
        <v>258350.49111999999</v>
      </c>
      <c r="BN446" s="5" t="s">
        <v>251</v>
      </c>
      <c r="BO446" s="11"/>
      <c r="BP446" s="12">
        <v>38303</v>
      </c>
      <c r="BQ446" s="12">
        <v>47453</v>
      </c>
      <c r="BR446" s="11">
        <v>39.6</v>
      </c>
      <c r="BS446" s="11">
        <v>0</v>
      </c>
      <c r="BT446" s="11">
        <v>27.45</v>
      </c>
    </row>
    <row r="447" spans="1:72" s="1" customFormat="1" ht="18.2" customHeight="1" x14ac:dyDescent="0.15">
      <c r="A447" s="13">
        <v>445</v>
      </c>
      <c r="B447" s="14" t="s">
        <v>347</v>
      </c>
      <c r="C447" s="14" t="s">
        <v>0</v>
      </c>
      <c r="D447" s="15">
        <v>45413</v>
      </c>
      <c r="E447" s="16" t="s">
        <v>242</v>
      </c>
      <c r="F447" s="17">
        <v>65</v>
      </c>
      <c r="G447" s="17">
        <v>64</v>
      </c>
      <c r="H447" s="18">
        <v>31916.45</v>
      </c>
      <c r="I447" s="18">
        <v>17618.71</v>
      </c>
      <c r="J447" s="18">
        <v>0</v>
      </c>
      <c r="K447" s="18">
        <v>49535.16</v>
      </c>
      <c r="L447" s="18">
        <v>353.24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49535.16</v>
      </c>
      <c r="T447" s="18">
        <v>22815.75</v>
      </c>
      <c r="U447" s="18">
        <v>268.87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23084.62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  <c r="AS447" s="18">
        <v>0</v>
      </c>
      <c r="AT447" s="18">
        <v>0</v>
      </c>
      <c r="AU447" s="18">
        <f t="shared" si="6"/>
        <v>0</v>
      </c>
      <c r="AV447" s="18">
        <v>17971.95</v>
      </c>
      <c r="AW447" s="18">
        <v>23084.62</v>
      </c>
      <c r="AX447" s="19">
        <v>68</v>
      </c>
      <c r="AY447" s="19">
        <v>300</v>
      </c>
      <c r="AZ447" s="18">
        <v>266000</v>
      </c>
      <c r="BA447" s="18">
        <v>67881.320000000007</v>
      </c>
      <c r="BB447" s="20">
        <v>90</v>
      </c>
      <c r="BC447" s="20">
        <v>65.675864877112005</v>
      </c>
      <c r="BD447" s="20">
        <v>10.11</v>
      </c>
      <c r="BE447" s="20"/>
      <c r="BF447" s="16" t="s">
        <v>362</v>
      </c>
      <c r="BG447" s="13"/>
      <c r="BH447" s="16" t="s">
        <v>418</v>
      </c>
      <c r="BI447" s="16" t="s">
        <v>420</v>
      </c>
      <c r="BJ447" s="16" t="s">
        <v>685</v>
      </c>
      <c r="BK447" s="16" t="s">
        <v>352</v>
      </c>
      <c r="BL447" s="14" t="s">
        <v>2</v>
      </c>
      <c r="BM447" s="20">
        <v>402770.38595999999</v>
      </c>
      <c r="BN447" s="14" t="s">
        <v>251</v>
      </c>
      <c r="BO447" s="20"/>
      <c r="BP447" s="21">
        <v>38336</v>
      </c>
      <c r="BQ447" s="21">
        <v>47484</v>
      </c>
      <c r="BR447" s="20">
        <v>7415.45</v>
      </c>
      <c r="BS447" s="20">
        <v>0</v>
      </c>
      <c r="BT447" s="20">
        <v>27.22</v>
      </c>
    </row>
    <row r="448" spans="1:72" s="1" customFormat="1" ht="18.2" customHeight="1" x14ac:dyDescent="0.15">
      <c r="A448" s="4">
        <v>446</v>
      </c>
      <c r="B448" s="5" t="s">
        <v>347</v>
      </c>
      <c r="C448" s="5" t="s">
        <v>0</v>
      </c>
      <c r="D448" s="6">
        <v>45413</v>
      </c>
      <c r="E448" s="7" t="s">
        <v>158</v>
      </c>
      <c r="F448" s="8">
        <v>117</v>
      </c>
      <c r="G448" s="8">
        <v>116</v>
      </c>
      <c r="H448" s="9">
        <v>31209.05</v>
      </c>
      <c r="I448" s="9">
        <v>23424.82</v>
      </c>
      <c r="J448" s="9">
        <v>0</v>
      </c>
      <c r="K448" s="9">
        <v>54633.87</v>
      </c>
      <c r="L448" s="9">
        <v>319.70999999999998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54633.87</v>
      </c>
      <c r="T448" s="9">
        <v>45683.39</v>
      </c>
      <c r="U448" s="9">
        <v>270.98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45954.37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f t="shared" si="6"/>
        <v>0</v>
      </c>
      <c r="AV448" s="9">
        <v>23744.53</v>
      </c>
      <c r="AW448" s="9">
        <v>45954.37</v>
      </c>
      <c r="AX448" s="10">
        <v>71</v>
      </c>
      <c r="AY448" s="10">
        <v>300</v>
      </c>
      <c r="AZ448" s="9">
        <v>247600</v>
      </c>
      <c r="BA448" s="9">
        <v>62941.599999999999</v>
      </c>
      <c r="BB448" s="11">
        <v>90</v>
      </c>
      <c r="BC448" s="11">
        <v>78.120802458151701</v>
      </c>
      <c r="BD448" s="11">
        <v>10.42</v>
      </c>
      <c r="BE448" s="11"/>
      <c r="BF448" s="7" t="s">
        <v>348</v>
      </c>
      <c r="BG448" s="4"/>
      <c r="BH448" s="7" t="s">
        <v>686</v>
      </c>
      <c r="BI448" s="7" t="s">
        <v>687</v>
      </c>
      <c r="BJ448" s="7" t="s">
        <v>688</v>
      </c>
      <c r="BK448" s="7" t="s">
        <v>352</v>
      </c>
      <c r="BL448" s="5" t="s">
        <v>2</v>
      </c>
      <c r="BM448" s="11">
        <v>444227.99696999998</v>
      </c>
      <c r="BN448" s="5" t="s">
        <v>251</v>
      </c>
      <c r="BO448" s="11"/>
      <c r="BP448" s="12">
        <v>38419</v>
      </c>
      <c r="BQ448" s="12">
        <v>47574</v>
      </c>
      <c r="BR448" s="11">
        <v>13119.82</v>
      </c>
      <c r="BS448" s="11">
        <v>0</v>
      </c>
      <c r="BT448" s="11">
        <v>28</v>
      </c>
    </row>
    <row r="449" spans="1:72" s="1" customFormat="1" ht="18.2" customHeight="1" x14ac:dyDescent="0.15">
      <c r="A449" s="13">
        <v>447</v>
      </c>
      <c r="B449" s="14" t="s">
        <v>347</v>
      </c>
      <c r="C449" s="14" t="s">
        <v>0</v>
      </c>
      <c r="D449" s="15">
        <v>45413</v>
      </c>
      <c r="E449" s="16" t="s">
        <v>689</v>
      </c>
      <c r="F449" s="17">
        <v>0</v>
      </c>
      <c r="G449" s="17">
        <v>0</v>
      </c>
      <c r="H449" s="18">
        <v>27842.93</v>
      </c>
      <c r="I449" s="18">
        <v>322.07</v>
      </c>
      <c r="J449" s="18">
        <v>0</v>
      </c>
      <c r="K449" s="18">
        <v>28165</v>
      </c>
      <c r="L449" s="18">
        <v>324.86</v>
      </c>
      <c r="M449" s="18">
        <v>0</v>
      </c>
      <c r="N449" s="18">
        <v>0</v>
      </c>
      <c r="O449" s="18">
        <v>322.07</v>
      </c>
      <c r="P449" s="18">
        <v>0</v>
      </c>
      <c r="Q449" s="18">
        <v>0</v>
      </c>
      <c r="R449" s="18">
        <v>0</v>
      </c>
      <c r="S449" s="18">
        <v>27842.93</v>
      </c>
      <c r="T449" s="18">
        <v>246.51</v>
      </c>
      <c r="U449" s="18">
        <v>243.72</v>
      </c>
      <c r="V449" s="18">
        <v>0</v>
      </c>
      <c r="W449" s="18">
        <v>246.51</v>
      </c>
      <c r="X449" s="18">
        <v>0</v>
      </c>
      <c r="Y449" s="18">
        <v>0</v>
      </c>
      <c r="Z449" s="18">
        <v>0</v>
      </c>
      <c r="AA449" s="18">
        <v>243.72</v>
      </c>
      <c r="AB449" s="18">
        <v>0</v>
      </c>
      <c r="AC449" s="18">
        <v>0</v>
      </c>
      <c r="AD449" s="18">
        <v>0</v>
      </c>
      <c r="AE449" s="18">
        <v>0</v>
      </c>
      <c r="AF449" s="18">
        <v>16.350000000000001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18">
        <v>0</v>
      </c>
      <c r="AM449" s="18">
        <v>0</v>
      </c>
      <c r="AN449" s="18">
        <v>0</v>
      </c>
      <c r="AO449" s="18">
        <v>30.33</v>
      </c>
      <c r="AP449" s="18">
        <v>50.69</v>
      </c>
      <c r="AQ449" s="18">
        <v>0</v>
      </c>
      <c r="AR449" s="18">
        <v>0</v>
      </c>
      <c r="AS449" s="18">
        <v>3.6900000000000001E-3</v>
      </c>
      <c r="AT449" s="18">
        <v>0</v>
      </c>
      <c r="AU449" s="18">
        <f t="shared" si="6"/>
        <v>665.94630999999993</v>
      </c>
      <c r="AV449" s="18">
        <v>324.86</v>
      </c>
      <c r="AW449" s="18">
        <v>243.72</v>
      </c>
      <c r="AX449" s="19">
        <v>72</v>
      </c>
      <c r="AY449" s="19">
        <v>300</v>
      </c>
      <c r="AZ449" s="18">
        <v>247600</v>
      </c>
      <c r="BA449" s="18">
        <v>60723.67</v>
      </c>
      <c r="BB449" s="20">
        <v>87.34</v>
      </c>
      <c r="BC449" s="20">
        <v>40.047011424045998</v>
      </c>
      <c r="BD449" s="20">
        <v>10.39</v>
      </c>
      <c r="BE449" s="20"/>
      <c r="BF449" s="16" t="s">
        <v>348</v>
      </c>
      <c r="BG449" s="13"/>
      <c r="BH449" s="16" t="s">
        <v>686</v>
      </c>
      <c r="BI449" s="16" t="s">
        <v>687</v>
      </c>
      <c r="BJ449" s="16" t="s">
        <v>688</v>
      </c>
      <c r="BK449" s="16" t="s">
        <v>1</v>
      </c>
      <c r="BL449" s="14" t="s">
        <v>2</v>
      </c>
      <c r="BM449" s="20">
        <v>226390.86382999999</v>
      </c>
      <c r="BN449" s="14" t="s">
        <v>251</v>
      </c>
      <c r="BO449" s="20"/>
      <c r="BP449" s="21">
        <v>38454</v>
      </c>
      <c r="BQ449" s="21">
        <v>47604</v>
      </c>
      <c r="BR449" s="20">
        <v>92.84</v>
      </c>
      <c r="BS449" s="20">
        <v>0</v>
      </c>
      <c r="BT449" s="20">
        <v>27.85</v>
      </c>
    </row>
    <row r="450" spans="1:72" s="1" customFormat="1" ht="18.2" customHeight="1" x14ac:dyDescent="0.15">
      <c r="A450" s="4">
        <v>448</v>
      </c>
      <c r="B450" s="5" t="s">
        <v>347</v>
      </c>
      <c r="C450" s="5" t="s">
        <v>0</v>
      </c>
      <c r="D450" s="6">
        <v>45413</v>
      </c>
      <c r="E450" s="7" t="s">
        <v>199</v>
      </c>
      <c r="F450" s="8">
        <v>86</v>
      </c>
      <c r="G450" s="8">
        <v>86</v>
      </c>
      <c r="H450" s="9">
        <v>0</v>
      </c>
      <c r="I450" s="9">
        <v>35346.339999999997</v>
      </c>
      <c r="J450" s="9">
        <v>0</v>
      </c>
      <c r="K450" s="9">
        <v>35346.339999999997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35346.339999999997</v>
      </c>
      <c r="T450" s="9">
        <v>14353.25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14353.25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  <c r="AH450" s="9">
        <v>0</v>
      </c>
      <c r="AI450" s="9">
        <v>0</v>
      </c>
      <c r="AJ450" s="9">
        <v>0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0</v>
      </c>
      <c r="AQ450" s="9">
        <v>0</v>
      </c>
      <c r="AR450" s="9">
        <v>0</v>
      </c>
      <c r="AS450" s="9">
        <v>0</v>
      </c>
      <c r="AT450" s="9">
        <v>0</v>
      </c>
      <c r="AU450" s="9">
        <f t="shared" ref="AU450:AU513" si="7">AR450-AS450-AT450+AQ450+AP450+AO450+AM450+AJ450+AI450+AH450+AG450+AB450+X450+W450+R450+Q450+P450+O450-J450+AF450</f>
        <v>0</v>
      </c>
      <c r="AV450" s="9">
        <v>35346.339999999997</v>
      </c>
      <c r="AW450" s="9">
        <v>14353.25</v>
      </c>
      <c r="AX450" s="10">
        <v>0</v>
      </c>
      <c r="AY450" s="10">
        <v>300</v>
      </c>
      <c r="AZ450" s="9">
        <v>246500</v>
      </c>
      <c r="BA450" s="9">
        <v>62751.8</v>
      </c>
      <c r="BB450" s="11">
        <v>90</v>
      </c>
      <c r="BC450" s="11">
        <v>50.694491632112502</v>
      </c>
      <c r="BD450" s="11">
        <v>10.050000000000001</v>
      </c>
      <c r="BE450" s="11"/>
      <c r="BF450" s="7" t="s">
        <v>348</v>
      </c>
      <c r="BG450" s="4"/>
      <c r="BH450" s="7" t="s">
        <v>418</v>
      </c>
      <c r="BI450" s="7" t="s">
        <v>419</v>
      </c>
      <c r="BJ450" s="7" t="s">
        <v>477</v>
      </c>
      <c r="BK450" s="7" t="s">
        <v>352</v>
      </c>
      <c r="BL450" s="5" t="s">
        <v>2</v>
      </c>
      <c r="BM450" s="11">
        <v>287401.09054</v>
      </c>
      <c r="BN450" s="5" t="s">
        <v>251</v>
      </c>
      <c r="BO450" s="11"/>
      <c r="BP450" s="12">
        <v>38370</v>
      </c>
      <c r="BQ450" s="12">
        <v>47515</v>
      </c>
      <c r="BR450" s="11">
        <v>11299.76</v>
      </c>
      <c r="BS450" s="11">
        <v>0</v>
      </c>
      <c r="BT450" s="11">
        <v>33.94</v>
      </c>
    </row>
    <row r="451" spans="1:72" s="1" customFormat="1" ht="18.2" customHeight="1" x14ac:dyDescent="0.15">
      <c r="A451" s="13">
        <v>449</v>
      </c>
      <c r="B451" s="14" t="s">
        <v>347</v>
      </c>
      <c r="C451" s="14" t="s">
        <v>0</v>
      </c>
      <c r="D451" s="15">
        <v>45413</v>
      </c>
      <c r="E451" s="16" t="s">
        <v>159</v>
      </c>
      <c r="F451" s="17">
        <v>122</v>
      </c>
      <c r="G451" s="17">
        <v>121</v>
      </c>
      <c r="H451" s="18">
        <v>37567.25</v>
      </c>
      <c r="I451" s="18">
        <v>28339.22</v>
      </c>
      <c r="J451" s="18">
        <v>0</v>
      </c>
      <c r="K451" s="18">
        <v>65906.47</v>
      </c>
      <c r="L451" s="18">
        <v>378.12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65906.47</v>
      </c>
      <c r="T451" s="18">
        <v>56825.88</v>
      </c>
      <c r="U451" s="18">
        <v>325.24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57151.12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  <c r="AS451" s="18">
        <v>0</v>
      </c>
      <c r="AT451" s="18">
        <v>0</v>
      </c>
      <c r="AU451" s="18">
        <f t="shared" si="7"/>
        <v>0</v>
      </c>
      <c r="AV451" s="18">
        <v>28717.34</v>
      </c>
      <c r="AW451" s="18">
        <v>57151.12</v>
      </c>
      <c r="AX451" s="19">
        <v>72</v>
      </c>
      <c r="AY451" s="19">
        <v>300</v>
      </c>
      <c r="AZ451" s="18">
        <v>297000</v>
      </c>
      <c r="BA451" s="18">
        <v>75118.009999999995</v>
      </c>
      <c r="BB451" s="20">
        <v>90</v>
      </c>
      <c r="BC451" s="20">
        <v>78.963517537272395</v>
      </c>
      <c r="BD451" s="20">
        <v>10.39</v>
      </c>
      <c r="BE451" s="20"/>
      <c r="BF451" s="16" t="s">
        <v>348</v>
      </c>
      <c r="BG451" s="13"/>
      <c r="BH451" s="16" t="s">
        <v>529</v>
      </c>
      <c r="BI451" s="16" t="s">
        <v>627</v>
      </c>
      <c r="BJ451" s="16" t="s">
        <v>535</v>
      </c>
      <c r="BK451" s="16" t="s">
        <v>352</v>
      </c>
      <c r="BL451" s="14" t="s">
        <v>2</v>
      </c>
      <c r="BM451" s="20">
        <v>535885.50757000002</v>
      </c>
      <c r="BN451" s="14" t="s">
        <v>251</v>
      </c>
      <c r="BO451" s="20"/>
      <c r="BP451" s="21">
        <v>38447</v>
      </c>
      <c r="BQ451" s="21">
        <v>47604</v>
      </c>
      <c r="BR451" s="20">
        <v>15333.71</v>
      </c>
      <c r="BS451" s="20">
        <v>0</v>
      </c>
      <c r="BT451" s="20">
        <v>27.86</v>
      </c>
    </row>
    <row r="452" spans="1:72" s="1" customFormat="1" ht="18.2" customHeight="1" x14ac:dyDescent="0.15">
      <c r="A452" s="4">
        <v>450</v>
      </c>
      <c r="B452" s="5" t="s">
        <v>347</v>
      </c>
      <c r="C452" s="5" t="s">
        <v>0</v>
      </c>
      <c r="D452" s="6">
        <v>45413</v>
      </c>
      <c r="E452" s="7" t="s">
        <v>160</v>
      </c>
      <c r="F452" s="8">
        <v>135</v>
      </c>
      <c r="G452" s="8">
        <v>134</v>
      </c>
      <c r="H452" s="9">
        <v>36212.04</v>
      </c>
      <c r="I452" s="9">
        <v>31118.6</v>
      </c>
      <c r="J452" s="9">
        <v>0</v>
      </c>
      <c r="K452" s="9">
        <v>67330.64</v>
      </c>
      <c r="L452" s="9">
        <v>383.86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67330.64</v>
      </c>
      <c r="T452" s="9">
        <v>61190.14</v>
      </c>
      <c r="U452" s="9">
        <v>299.93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61490.07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f t="shared" si="7"/>
        <v>0</v>
      </c>
      <c r="AV452" s="9">
        <v>31502.46</v>
      </c>
      <c r="AW452" s="9">
        <v>61490.07</v>
      </c>
      <c r="AX452" s="10">
        <v>70</v>
      </c>
      <c r="AY452" s="10">
        <v>300</v>
      </c>
      <c r="AZ452" s="9">
        <v>297000</v>
      </c>
      <c r="BA452" s="9">
        <v>75600.33</v>
      </c>
      <c r="BB452" s="11">
        <v>90</v>
      </c>
      <c r="BC452" s="11">
        <v>80.155173925828095</v>
      </c>
      <c r="BD452" s="11">
        <v>9.94</v>
      </c>
      <c r="BE452" s="11"/>
      <c r="BF452" s="7" t="s">
        <v>348</v>
      </c>
      <c r="BG452" s="4"/>
      <c r="BH452" s="7" t="s">
        <v>529</v>
      </c>
      <c r="BI452" s="7" t="s">
        <v>627</v>
      </c>
      <c r="BJ452" s="7" t="s">
        <v>535</v>
      </c>
      <c r="BK452" s="7" t="s">
        <v>352</v>
      </c>
      <c r="BL452" s="5" t="s">
        <v>2</v>
      </c>
      <c r="BM452" s="11">
        <v>547465.43383999995</v>
      </c>
      <c r="BN452" s="5" t="s">
        <v>251</v>
      </c>
      <c r="BO452" s="11"/>
      <c r="BP452" s="12">
        <v>38398</v>
      </c>
      <c r="BQ452" s="12">
        <v>47543</v>
      </c>
      <c r="BR452" s="11">
        <v>17941.61</v>
      </c>
      <c r="BS452" s="11">
        <v>0</v>
      </c>
      <c r="BT452" s="11">
        <v>28.03</v>
      </c>
    </row>
    <row r="453" spans="1:72" s="1" customFormat="1" ht="18.2" customHeight="1" x14ac:dyDescent="0.15">
      <c r="A453" s="13">
        <v>451</v>
      </c>
      <c r="B453" s="14" t="s">
        <v>347</v>
      </c>
      <c r="C453" s="14" t="s">
        <v>0</v>
      </c>
      <c r="D453" s="15">
        <v>45413</v>
      </c>
      <c r="E453" s="16" t="s">
        <v>198</v>
      </c>
      <c r="F453" s="17">
        <v>158</v>
      </c>
      <c r="G453" s="17">
        <v>157</v>
      </c>
      <c r="H453" s="18">
        <v>36219.660000000003</v>
      </c>
      <c r="I453" s="18">
        <v>33747.17</v>
      </c>
      <c r="J453" s="18">
        <v>0</v>
      </c>
      <c r="K453" s="18">
        <v>69966.83</v>
      </c>
      <c r="L453" s="18">
        <v>383.84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69966.83</v>
      </c>
      <c r="T453" s="18">
        <v>74296.600000000006</v>
      </c>
      <c r="U453" s="18">
        <v>300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74596.600000000006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18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  <c r="AS453" s="18">
        <v>0</v>
      </c>
      <c r="AT453" s="18">
        <v>0</v>
      </c>
      <c r="AU453" s="18">
        <f t="shared" si="7"/>
        <v>0</v>
      </c>
      <c r="AV453" s="18">
        <v>34131.01</v>
      </c>
      <c r="AW453" s="18">
        <v>74596.600000000006</v>
      </c>
      <c r="AX453" s="19">
        <v>70</v>
      </c>
      <c r="AY453" s="19">
        <v>300</v>
      </c>
      <c r="AZ453" s="18">
        <v>297000</v>
      </c>
      <c r="BA453" s="18">
        <v>75606.59</v>
      </c>
      <c r="BB453" s="20">
        <v>90</v>
      </c>
      <c r="BC453" s="20">
        <v>83.286585203750107</v>
      </c>
      <c r="BD453" s="20">
        <v>9.94</v>
      </c>
      <c r="BE453" s="20"/>
      <c r="BF453" s="16" t="s">
        <v>362</v>
      </c>
      <c r="BG453" s="13"/>
      <c r="BH453" s="16" t="s">
        <v>529</v>
      </c>
      <c r="BI453" s="16" t="s">
        <v>627</v>
      </c>
      <c r="BJ453" s="16" t="s">
        <v>535</v>
      </c>
      <c r="BK453" s="16" t="s">
        <v>352</v>
      </c>
      <c r="BL453" s="14" t="s">
        <v>2</v>
      </c>
      <c r="BM453" s="20">
        <v>568900.29472999997</v>
      </c>
      <c r="BN453" s="14" t="s">
        <v>251</v>
      </c>
      <c r="BO453" s="20"/>
      <c r="BP453" s="21">
        <v>38406</v>
      </c>
      <c r="BQ453" s="21">
        <v>47543</v>
      </c>
      <c r="BR453" s="20">
        <v>21038.240000000002</v>
      </c>
      <c r="BS453" s="20">
        <v>0</v>
      </c>
      <c r="BT453" s="20">
        <v>28.03</v>
      </c>
    </row>
    <row r="454" spans="1:72" s="1" customFormat="1" ht="18.2" customHeight="1" x14ac:dyDescent="0.15">
      <c r="A454" s="4">
        <v>452</v>
      </c>
      <c r="B454" s="5" t="s">
        <v>347</v>
      </c>
      <c r="C454" s="5" t="s">
        <v>0</v>
      </c>
      <c r="D454" s="6">
        <v>45413</v>
      </c>
      <c r="E454" s="7" t="s">
        <v>246</v>
      </c>
      <c r="F454" s="8">
        <v>62</v>
      </c>
      <c r="G454" s="8">
        <v>61</v>
      </c>
      <c r="H454" s="9">
        <v>36107.910000000003</v>
      </c>
      <c r="I454" s="9">
        <v>18597.38</v>
      </c>
      <c r="J454" s="9">
        <v>0</v>
      </c>
      <c r="K454" s="9">
        <v>54705.29</v>
      </c>
      <c r="L454" s="9">
        <v>384.88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54705.29</v>
      </c>
      <c r="T454" s="9">
        <v>23804.61</v>
      </c>
      <c r="U454" s="9">
        <v>299.07</v>
      </c>
      <c r="V454" s="9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24103.68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0</v>
      </c>
      <c r="AQ454" s="9">
        <v>0</v>
      </c>
      <c r="AR454" s="9">
        <v>0</v>
      </c>
      <c r="AS454" s="9">
        <v>0</v>
      </c>
      <c r="AT454" s="9">
        <v>0</v>
      </c>
      <c r="AU454" s="9">
        <f t="shared" si="7"/>
        <v>0</v>
      </c>
      <c r="AV454" s="9">
        <v>18982.259999999998</v>
      </c>
      <c r="AW454" s="9">
        <v>24103.68</v>
      </c>
      <c r="AX454" s="10">
        <v>70</v>
      </c>
      <c r="AY454" s="10">
        <v>300</v>
      </c>
      <c r="AZ454" s="9">
        <v>297000</v>
      </c>
      <c r="BA454" s="9">
        <v>75618.63</v>
      </c>
      <c r="BB454" s="11">
        <v>90</v>
      </c>
      <c r="BC454" s="11">
        <v>65.109300446199597</v>
      </c>
      <c r="BD454" s="11">
        <v>9.94</v>
      </c>
      <c r="BE454" s="11"/>
      <c r="BF454" s="7" t="s">
        <v>362</v>
      </c>
      <c r="BG454" s="4"/>
      <c r="BH454" s="7" t="s">
        <v>529</v>
      </c>
      <c r="BI454" s="7" t="s">
        <v>627</v>
      </c>
      <c r="BJ454" s="7" t="s">
        <v>535</v>
      </c>
      <c r="BK454" s="7" t="s">
        <v>352</v>
      </c>
      <c r="BL454" s="5" t="s">
        <v>2</v>
      </c>
      <c r="BM454" s="11">
        <v>444808.71299000003</v>
      </c>
      <c r="BN454" s="5" t="s">
        <v>251</v>
      </c>
      <c r="BO454" s="11"/>
      <c r="BP454" s="12">
        <v>38387</v>
      </c>
      <c r="BQ454" s="12">
        <v>47543</v>
      </c>
      <c r="BR454" s="11">
        <v>7723.04</v>
      </c>
      <c r="BS454" s="11">
        <v>0</v>
      </c>
      <c r="BT454" s="11">
        <v>28.04</v>
      </c>
    </row>
    <row r="455" spans="1:72" s="1" customFormat="1" ht="18.2" customHeight="1" x14ac:dyDescent="0.15">
      <c r="A455" s="13">
        <v>453</v>
      </c>
      <c r="B455" s="14" t="s">
        <v>347</v>
      </c>
      <c r="C455" s="14" t="s">
        <v>0</v>
      </c>
      <c r="D455" s="15">
        <v>45413</v>
      </c>
      <c r="E455" s="16" t="s">
        <v>197</v>
      </c>
      <c r="F455" s="17">
        <v>136</v>
      </c>
      <c r="G455" s="17">
        <v>135</v>
      </c>
      <c r="H455" s="18">
        <v>36224.44</v>
      </c>
      <c r="I455" s="18">
        <v>31248.32</v>
      </c>
      <c r="J455" s="18">
        <v>0</v>
      </c>
      <c r="K455" s="18">
        <v>67472.759999999995</v>
      </c>
      <c r="L455" s="18">
        <v>383.91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67472.759999999995</v>
      </c>
      <c r="T455" s="18">
        <v>61436.26</v>
      </c>
      <c r="U455" s="18">
        <v>300.04000000000002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61736.3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  <c r="AS455" s="18">
        <v>0</v>
      </c>
      <c r="AT455" s="18">
        <v>0</v>
      </c>
      <c r="AU455" s="18">
        <f t="shared" si="7"/>
        <v>0</v>
      </c>
      <c r="AV455" s="18">
        <v>31632.23</v>
      </c>
      <c r="AW455" s="18">
        <v>61736.3</v>
      </c>
      <c r="AX455" s="19">
        <v>70</v>
      </c>
      <c r="AY455" s="19">
        <v>300</v>
      </c>
      <c r="AZ455" s="18">
        <v>297000</v>
      </c>
      <c r="BA455" s="18">
        <v>75618.63</v>
      </c>
      <c r="BB455" s="20">
        <v>90</v>
      </c>
      <c r="BC455" s="20">
        <v>80.304924857802902</v>
      </c>
      <c r="BD455" s="20">
        <v>9.94</v>
      </c>
      <c r="BE455" s="20"/>
      <c r="BF455" s="16" t="s">
        <v>348</v>
      </c>
      <c r="BG455" s="13"/>
      <c r="BH455" s="16" t="s">
        <v>529</v>
      </c>
      <c r="BI455" s="16" t="s">
        <v>627</v>
      </c>
      <c r="BJ455" s="16" t="s">
        <v>535</v>
      </c>
      <c r="BK455" s="16" t="s">
        <v>352</v>
      </c>
      <c r="BL455" s="14" t="s">
        <v>2</v>
      </c>
      <c r="BM455" s="20">
        <v>548621.01156000001</v>
      </c>
      <c r="BN455" s="14" t="s">
        <v>251</v>
      </c>
      <c r="BO455" s="20"/>
      <c r="BP455" s="21">
        <v>38387</v>
      </c>
      <c r="BQ455" s="21">
        <v>47543</v>
      </c>
      <c r="BR455" s="20">
        <v>17027.490000000002</v>
      </c>
      <c r="BS455" s="20">
        <v>0</v>
      </c>
      <c r="BT455" s="20">
        <v>28.04</v>
      </c>
    </row>
    <row r="456" spans="1:72" s="1" customFormat="1" ht="18.2" customHeight="1" x14ac:dyDescent="0.15">
      <c r="A456" s="4">
        <v>454</v>
      </c>
      <c r="B456" s="5" t="s">
        <v>347</v>
      </c>
      <c r="C456" s="5" t="s">
        <v>0</v>
      </c>
      <c r="D456" s="6">
        <v>45413</v>
      </c>
      <c r="E456" s="7" t="s">
        <v>196</v>
      </c>
      <c r="F456" s="8">
        <v>159</v>
      </c>
      <c r="G456" s="8">
        <v>158</v>
      </c>
      <c r="H456" s="9">
        <v>36212.04</v>
      </c>
      <c r="I456" s="9">
        <v>33851.699999999997</v>
      </c>
      <c r="J456" s="9">
        <v>0</v>
      </c>
      <c r="K456" s="9">
        <v>70063.740000000005</v>
      </c>
      <c r="L456" s="9">
        <v>383.86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70063.740000000005</v>
      </c>
      <c r="T456" s="9">
        <v>74867.94</v>
      </c>
      <c r="U456" s="9">
        <v>299.93</v>
      </c>
      <c r="V456" s="9">
        <v>0</v>
      </c>
      <c r="W456" s="9">
        <v>0</v>
      </c>
      <c r="X456" s="9">
        <v>0</v>
      </c>
      <c r="Y456" s="9">
        <v>0</v>
      </c>
      <c r="Z456" s="9">
        <v>0</v>
      </c>
      <c r="AA456" s="9">
        <v>75167.87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f t="shared" si="7"/>
        <v>0</v>
      </c>
      <c r="AV456" s="9">
        <v>34235.56</v>
      </c>
      <c r="AW456" s="9">
        <v>75167.87</v>
      </c>
      <c r="AX456" s="10">
        <v>70</v>
      </c>
      <c r="AY456" s="10">
        <v>300</v>
      </c>
      <c r="AZ456" s="9">
        <v>297000</v>
      </c>
      <c r="BA456" s="9">
        <v>75600.33</v>
      </c>
      <c r="BB456" s="11">
        <v>90</v>
      </c>
      <c r="BC456" s="11">
        <v>83.408850199463402</v>
      </c>
      <c r="BD456" s="11">
        <v>9.94</v>
      </c>
      <c r="BE456" s="11"/>
      <c r="BF456" s="7" t="s">
        <v>348</v>
      </c>
      <c r="BG456" s="4"/>
      <c r="BH456" s="7" t="s">
        <v>529</v>
      </c>
      <c r="BI456" s="7" t="s">
        <v>627</v>
      </c>
      <c r="BJ456" s="7" t="s">
        <v>535</v>
      </c>
      <c r="BK456" s="7" t="s">
        <v>352</v>
      </c>
      <c r="BL456" s="5" t="s">
        <v>2</v>
      </c>
      <c r="BM456" s="11">
        <v>569688.26994000003</v>
      </c>
      <c r="BN456" s="5" t="s">
        <v>251</v>
      </c>
      <c r="BO456" s="11"/>
      <c r="BP456" s="12">
        <v>38398</v>
      </c>
      <c r="BQ456" s="12">
        <v>47543</v>
      </c>
      <c r="BR456" s="11">
        <v>20374.419999999998</v>
      </c>
      <c r="BS456" s="11">
        <v>0</v>
      </c>
      <c r="BT456" s="11">
        <v>28.03</v>
      </c>
    </row>
    <row r="457" spans="1:72" s="1" customFormat="1" ht="18.2" customHeight="1" x14ac:dyDescent="0.15">
      <c r="A457" s="13">
        <v>455</v>
      </c>
      <c r="B457" s="14" t="s">
        <v>347</v>
      </c>
      <c r="C457" s="14" t="s">
        <v>0</v>
      </c>
      <c r="D457" s="15">
        <v>45413</v>
      </c>
      <c r="E457" s="16" t="s">
        <v>161</v>
      </c>
      <c r="F457" s="17">
        <v>159</v>
      </c>
      <c r="G457" s="17">
        <v>158</v>
      </c>
      <c r="H457" s="18">
        <v>37413.339999999997</v>
      </c>
      <c r="I457" s="18">
        <v>32976.33</v>
      </c>
      <c r="J457" s="18">
        <v>0</v>
      </c>
      <c r="K457" s="18">
        <v>70389.67</v>
      </c>
      <c r="L457" s="18">
        <v>383.35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70389.67</v>
      </c>
      <c r="T457" s="18">
        <v>79624.39</v>
      </c>
      <c r="U457" s="18">
        <v>324.85000000000002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79949.240000000005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  <c r="AS457" s="18">
        <v>0</v>
      </c>
      <c r="AT457" s="18">
        <v>0</v>
      </c>
      <c r="AU457" s="18">
        <f t="shared" si="7"/>
        <v>0</v>
      </c>
      <c r="AV457" s="18">
        <v>33359.68</v>
      </c>
      <c r="AW457" s="18">
        <v>79949.240000000005</v>
      </c>
      <c r="AX457" s="19">
        <v>71</v>
      </c>
      <c r="AY457" s="19">
        <v>300</v>
      </c>
      <c r="AZ457" s="18">
        <v>297000</v>
      </c>
      <c r="BA457" s="18">
        <v>75462.429999999993</v>
      </c>
      <c r="BB457" s="20">
        <v>90</v>
      </c>
      <c r="BC457" s="20">
        <v>83.949990743738297</v>
      </c>
      <c r="BD457" s="20">
        <v>10.42</v>
      </c>
      <c r="BE457" s="20"/>
      <c r="BF457" s="16" t="s">
        <v>362</v>
      </c>
      <c r="BG457" s="13"/>
      <c r="BH457" s="16" t="s">
        <v>529</v>
      </c>
      <c r="BI457" s="16" t="s">
        <v>627</v>
      </c>
      <c r="BJ457" s="16" t="s">
        <v>535</v>
      </c>
      <c r="BK457" s="16" t="s">
        <v>352</v>
      </c>
      <c r="BL457" s="14" t="s">
        <v>2</v>
      </c>
      <c r="BM457" s="20">
        <v>572338.40677</v>
      </c>
      <c r="BN457" s="14" t="s">
        <v>251</v>
      </c>
      <c r="BO457" s="20"/>
      <c r="BP457" s="21">
        <v>38422</v>
      </c>
      <c r="BQ457" s="21">
        <v>47574</v>
      </c>
      <c r="BR457" s="20">
        <v>20797.55</v>
      </c>
      <c r="BS457" s="20">
        <v>0</v>
      </c>
      <c r="BT457" s="20">
        <v>27.98</v>
      </c>
    </row>
    <row r="458" spans="1:72" s="1" customFormat="1" ht="18.2" customHeight="1" x14ac:dyDescent="0.15">
      <c r="A458" s="4">
        <v>456</v>
      </c>
      <c r="B458" s="5" t="s">
        <v>347</v>
      </c>
      <c r="C458" s="5" t="s">
        <v>0</v>
      </c>
      <c r="D458" s="6">
        <v>45413</v>
      </c>
      <c r="E458" s="7" t="s">
        <v>195</v>
      </c>
      <c r="F458" s="8">
        <v>160</v>
      </c>
      <c r="G458" s="8">
        <v>159</v>
      </c>
      <c r="H458" s="9">
        <v>37413.339999999997</v>
      </c>
      <c r="I458" s="9">
        <v>33072.46</v>
      </c>
      <c r="J458" s="9">
        <v>0</v>
      </c>
      <c r="K458" s="9">
        <v>70485.8</v>
      </c>
      <c r="L458" s="9">
        <v>383.35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70485.8</v>
      </c>
      <c r="T458" s="9">
        <v>80236.47</v>
      </c>
      <c r="U458" s="9">
        <v>324.85000000000002</v>
      </c>
      <c r="V458" s="9">
        <v>0</v>
      </c>
      <c r="W458" s="9">
        <v>0</v>
      </c>
      <c r="X458" s="9">
        <v>0</v>
      </c>
      <c r="Y458" s="9">
        <v>0</v>
      </c>
      <c r="Z458" s="9">
        <v>0</v>
      </c>
      <c r="AA458" s="9">
        <v>80561.320000000007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0</v>
      </c>
      <c r="AT458" s="9">
        <v>0</v>
      </c>
      <c r="AU458" s="9">
        <f t="shared" si="7"/>
        <v>0</v>
      </c>
      <c r="AV458" s="9">
        <v>33455.81</v>
      </c>
      <c r="AW458" s="9">
        <v>80561.320000000007</v>
      </c>
      <c r="AX458" s="10">
        <v>71</v>
      </c>
      <c r="AY458" s="10">
        <v>300</v>
      </c>
      <c r="AZ458" s="9">
        <v>297000</v>
      </c>
      <c r="BA458" s="9">
        <v>75462.429999999993</v>
      </c>
      <c r="BB458" s="11">
        <v>90</v>
      </c>
      <c r="BC458" s="11">
        <v>84.064639847934899</v>
      </c>
      <c r="BD458" s="11">
        <v>10.42</v>
      </c>
      <c r="BE458" s="11"/>
      <c r="BF458" s="7" t="s">
        <v>362</v>
      </c>
      <c r="BG458" s="4"/>
      <c r="BH458" s="7" t="s">
        <v>529</v>
      </c>
      <c r="BI458" s="7" t="s">
        <v>627</v>
      </c>
      <c r="BJ458" s="7" t="s">
        <v>535</v>
      </c>
      <c r="BK458" s="7" t="s">
        <v>352</v>
      </c>
      <c r="BL458" s="5" t="s">
        <v>2</v>
      </c>
      <c r="BM458" s="11">
        <v>573120.03980000003</v>
      </c>
      <c r="BN458" s="5" t="s">
        <v>251</v>
      </c>
      <c r="BO458" s="11"/>
      <c r="BP458" s="12">
        <v>38419</v>
      </c>
      <c r="BQ458" s="12">
        <v>47574</v>
      </c>
      <c r="BR458" s="11">
        <v>21315.26</v>
      </c>
      <c r="BS458" s="11">
        <v>0</v>
      </c>
      <c r="BT458" s="11">
        <v>27.98</v>
      </c>
    </row>
    <row r="459" spans="1:72" s="1" customFormat="1" ht="18.2" customHeight="1" x14ac:dyDescent="0.15">
      <c r="A459" s="13">
        <v>457</v>
      </c>
      <c r="B459" s="14" t="s">
        <v>347</v>
      </c>
      <c r="C459" s="14" t="s">
        <v>0</v>
      </c>
      <c r="D459" s="15">
        <v>45413</v>
      </c>
      <c r="E459" s="16" t="s">
        <v>162</v>
      </c>
      <c r="F459" s="17">
        <v>135</v>
      </c>
      <c r="G459" s="17">
        <v>134</v>
      </c>
      <c r="H459" s="18">
        <v>37413.339999999997</v>
      </c>
      <c r="I459" s="18">
        <v>30401.5</v>
      </c>
      <c r="J459" s="18">
        <v>0</v>
      </c>
      <c r="K459" s="18">
        <v>67814.84</v>
      </c>
      <c r="L459" s="18">
        <v>383.35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67814.84</v>
      </c>
      <c r="T459" s="18">
        <v>65202.47</v>
      </c>
      <c r="U459" s="18">
        <v>324.85000000000002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65527.32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18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  <c r="AS459" s="18">
        <v>0</v>
      </c>
      <c r="AT459" s="18">
        <v>0</v>
      </c>
      <c r="AU459" s="18">
        <f t="shared" si="7"/>
        <v>0</v>
      </c>
      <c r="AV459" s="18">
        <v>30784.85</v>
      </c>
      <c r="AW459" s="18">
        <v>65527.32</v>
      </c>
      <c r="AX459" s="19">
        <v>71</v>
      </c>
      <c r="AY459" s="19">
        <v>300</v>
      </c>
      <c r="AZ459" s="18">
        <v>297000</v>
      </c>
      <c r="BA459" s="18">
        <v>75462.429999999993</v>
      </c>
      <c r="BB459" s="20">
        <v>90</v>
      </c>
      <c r="BC459" s="20">
        <v>80.879128859221694</v>
      </c>
      <c r="BD459" s="20">
        <v>10.42</v>
      </c>
      <c r="BE459" s="20"/>
      <c r="BF459" s="16" t="s">
        <v>362</v>
      </c>
      <c r="BG459" s="13"/>
      <c r="BH459" s="16" t="s">
        <v>529</v>
      </c>
      <c r="BI459" s="16" t="s">
        <v>627</v>
      </c>
      <c r="BJ459" s="16" t="s">
        <v>535</v>
      </c>
      <c r="BK459" s="16" t="s">
        <v>352</v>
      </c>
      <c r="BL459" s="14" t="s">
        <v>2</v>
      </c>
      <c r="BM459" s="20">
        <v>551402.46403999999</v>
      </c>
      <c r="BN459" s="14" t="s">
        <v>251</v>
      </c>
      <c r="BO459" s="20"/>
      <c r="BP459" s="21">
        <v>38422</v>
      </c>
      <c r="BQ459" s="21">
        <v>47574</v>
      </c>
      <c r="BR459" s="20">
        <v>17956.25</v>
      </c>
      <c r="BS459" s="20">
        <v>0</v>
      </c>
      <c r="BT459" s="20">
        <v>27.98</v>
      </c>
    </row>
    <row r="460" spans="1:72" s="1" customFormat="1" ht="18.2" customHeight="1" x14ac:dyDescent="0.15">
      <c r="A460" s="4">
        <v>458</v>
      </c>
      <c r="B460" s="5" t="s">
        <v>347</v>
      </c>
      <c r="C460" s="5" t="s">
        <v>0</v>
      </c>
      <c r="D460" s="6">
        <v>45413</v>
      </c>
      <c r="E460" s="7" t="s">
        <v>194</v>
      </c>
      <c r="F460" s="8">
        <v>159</v>
      </c>
      <c r="G460" s="8">
        <v>158</v>
      </c>
      <c r="H460" s="9">
        <v>37567.25</v>
      </c>
      <c r="I460" s="9">
        <v>32576.09</v>
      </c>
      <c r="J460" s="9">
        <v>0</v>
      </c>
      <c r="K460" s="9">
        <v>70143.34</v>
      </c>
      <c r="L460" s="9">
        <v>378.12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70143.34</v>
      </c>
      <c r="T460" s="9">
        <v>79255.14</v>
      </c>
      <c r="U460" s="9">
        <v>325.24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79580.38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f t="shared" si="7"/>
        <v>0</v>
      </c>
      <c r="AV460" s="9">
        <v>32954.21</v>
      </c>
      <c r="AW460" s="9">
        <v>79580.38</v>
      </c>
      <c r="AX460" s="10">
        <v>72</v>
      </c>
      <c r="AY460" s="10">
        <v>300</v>
      </c>
      <c r="AZ460" s="9">
        <v>297000</v>
      </c>
      <c r="BA460" s="9">
        <v>75118.009999999995</v>
      </c>
      <c r="BB460" s="11">
        <v>90</v>
      </c>
      <c r="BC460" s="11">
        <v>84.039774216596001</v>
      </c>
      <c r="BD460" s="11">
        <v>10.39</v>
      </c>
      <c r="BE460" s="11"/>
      <c r="BF460" s="7" t="s">
        <v>362</v>
      </c>
      <c r="BG460" s="4"/>
      <c r="BH460" s="7" t="s">
        <v>529</v>
      </c>
      <c r="BI460" s="7" t="s">
        <v>627</v>
      </c>
      <c r="BJ460" s="7" t="s">
        <v>535</v>
      </c>
      <c r="BK460" s="7" t="s">
        <v>352</v>
      </c>
      <c r="BL460" s="5" t="s">
        <v>2</v>
      </c>
      <c r="BM460" s="11">
        <v>570335.49754000001</v>
      </c>
      <c r="BN460" s="5" t="s">
        <v>251</v>
      </c>
      <c r="BO460" s="11"/>
      <c r="BP460" s="12">
        <v>38447</v>
      </c>
      <c r="BQ460" s="12">
        <v>47604</v>
      </c>
      <c r="BR460" s="11">
        <v>20252.96</v>
      </c>
      <c r="BS460" s="11">
        <v>0</v>
      </c>
      <c r="BT460" s="11">
        <v>27.86</v>
      </c>
    </row>
    <row r="461" spans="1:72" s="1" customFormat="1" ht="18.2" customHeight="1" x14ac:dyDescent="0.15">
      <c r="A461" s="13">
        <v>459</v>
      </c>
      <c r="B461" s="14" t="s">
        <v>347</v>
      </c>
      <c r="C461" s="14" t="s">
        <v>0</v>
      </c>
      <c r="D461" s="15">
        <v>45413</v>
      </c>
      <c r="E461" s="16" t="s">
        <v>163</v>
      </c>
      <c r="F461" s="17">
        <v>154</v>
      </c>
      <c r="G461" s="17">
        <v>153</v>
      </c>
      <c r="H461" s="18">
        <v>37509.81</v>
      </c>
      <c r="I461" s="18">
        <v>32036.48</v>
      </c>
      <c r="J461" s="18">
        <v>0</v>
      </c>
      <c r="K461" s="18">
        <v>69546.289999999994</v>
      </c>
      <c r="L461" s="18">
        <v>377.51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69546.289999999994</v>
      </c>
      <c r="T461" s="18">
        <v>76108.53</v>
      </c>
      <c r="U461" s="18">
        <v>324.75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76433.279999999999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18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  <c r="AS461" s="18">
        <v>0</v>
      </c>
      <c r="AT461" s="18">
        <v>0</v>
      </c>
      <c r="AU461" s="18">
        <f t="shared" si="7"/>
        <v>0</v>
      </c>
      <c r="AV461" s="18">
        <v>32413.99</v>
      </c>
      <c r="AW461" s="18">
        <v>76433.279999999999</v>
      </c>
      <c r="AX461" s="19">
        <v>72</v>
      </c>
      <c r="AY461" s="19">
        <v>300</v>
      </c>
      <c r="AZ461" s="18">
        <v>297000</v>
      </c>
      <c r="BA461" s="18">
        <v>75000.91</v>
      </c>
      <c r="BB461" s="20">
        <v>90</v>
      </c>
      <c r="BC461" s="20">
        <v>83.454535418303607</v>
      </c>
      <c r="BD461" s="20">
        <v>10.39</v>
      </c>
      <c r="BE461" s="20"/>
      <c r="BF461" s="16" t="s">
        <v>348</v>
      </c>
      <c r="BG461" s="13"/>
      <c r="BH461" s="16" t="s">
        <v>529</v>
      </c>
      <c r="BI461" s="16" t="s">
        <v>627</v>
      </c>
      <c r="BJ461" s="16" t="s">
        <v>535</v>
      </c>
      <c r="BK461" s="16" t="s">
        <v>352</v>
      </c>
      <c r="BL461" s="14" t="s">
        <v>2</v>
      </c>
      <c r="BM461" s="20">
        <v>565480.88399</v>
      </c>
      <c r="BN461" s="14" t="s">
        <v>251</v>
      </c>
      <c r="BO461" s="20"/>
      <c r="BP461" s="21">
        <v>38461</v>
      </c>
      <c r="BQ461" s="21">
        <v>47604</v>
      </c>
      <c r="BR461" s="20">
        <v>19543.25</v>
      </c>
      <c r="BS461" s="20">
        <v>0</v>
      </c>
      <c r="BT461" s="20">
        <v>27.82</v>
      </c>
    </row>
    <row r="462" spans="1:72" s="1" customFormat="1" ht="18.2" customHeight="1" x14ac:dyDescent="0.15">
      <c r="A462" s="4">
        <v>460</v>
      </c>
      <c r="B462" s="5" t="s">
        <v>347</v>
      </c>
      <c r="C462" s="5" t="s">
        <v>0</v>
      </c>
      <c r="D462" s="6">
        <v>45413</v>
      </c>
      <c r="E462" s="7" t="s">
        <v>193</v>
      </c>
      <c r="F462" s="8">
        <v>119</v>
      </c>
      <c r="G462" s="8">
        <v>118</v>
      </c>
      <c r="H462" s="9">
        <v>36931.31</v>
      </c>
      <c r="I462" s="9">
        <v>28145.919999999998</v>
      </c>
      <c r="J462" s="9">
        <v>0</v>
      </c>
      <c r="K462" s="9">
        <v>65077.23</v>
      </c>
      <c r="L462" s="9">
        <v>375.25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65077.23</v>
      </c>
      <c r="T462" s="9">
        <v>53079.97</v>
      </c>
      <c r="U462" s="9">
        <v>310.51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53390.48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f t="shared" si="7"/>
        <v>0</v>
      </c>
      <c r="AV462" s="9">
        <v>28521.17</v>
      </c>
      <c r="AW462" s="9">
        <v>53390.48</v>
      </c>
      <c r="AX462" s="10">
        <v>72</v>
      </c>
      <c r="AY462" s="10">
        <v>300</v>
      </c>
      <c r="AZ462" s="9">
        <v>297000</v>
      </c>
      <c r="BA462" s="9">
        <v>74942.490000000005</v>
      </c>
      <c r="BB462" s="11">
        <v>90</v>
      </c>
      <c r="BC462" s="11">
        <v>78.152603416299598</v>
      </c>
      <c r="BD462" s="11">
        <v>10.09</v>
      </c>
      <c r="BE462" s="11"/>
      <c r="BF462" s="7" t="s">
        <v>362</v>
      </c>
      <c r="BG462" s="4"/>
      <c r="BH462" s="7" t="s">
        <v>529</v>
      </c>
      <c r="BI462" s="7" t="s">
        <v>627</v>
      </c>
      <c r="BJ462" s="7" t="s">
        <v>690</v>
      </c>
      <c r="BK462" s="7" t="s">
        <v>352</v>
      </c>
      <c r="BL462" s="5" t="s">
        <v>2</v>
      </c>
      <c r="BM462" s="11">
        <v>529142.95713</v>
      </c>
      <c r="BN462" s="5" t="s">
        <v>251</v>
      </c>
      <c r="BO462" s="11"/>
      <c r="BP462" s="12">
        <v>38470</v>
      </c>
      <c r="BQ462" s="12">
        <v>47604</v>
      </c>
      <c r="BR462" s="11">
        <v>14753.03</v>
      </c>
      <c r="BS462" s="11">
        <v>0</v>
      </c>
      <c r="BT462" s="11">
        <v>27.81</v>
      </c>
    </row>
    <row r="463" spans="1:72" s="1" customFormat="1" ht="18.2" customHeight="1" x14ac:dyDescent="0.15">
      <c r="A463" s="13">
        <v>461</v>
      </c>
      <c r="B463" s="14" t="s">
        <v>347</v>
      </c>
      <c r="C463" s="14" t="s">
        <v>0</v>
      </c>
      <c r="D463" s="15">
        <v>45413</v>
      </c>
      <c r="E463" s="16" t="s">
        <v>164</v>
      </c>
      <c r="F463" s="17">
        <v>160</v>
      </c>
      <c r="G463" s="17">
        <v>159</v>
      </c>
      <c r="H463" s="18">
        <v>36931.31</v>
      </c>
      <c r="I463" s="18">
        <v>32933.75</v>
      </c>
      <c r="J463" s="18">
        <v>0</v>
      </c>
      <c r="K463" s="18">
        <v>69865.06</v>
      </c>
      <c r="L463" s="18">
        <v>375.25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69865.06</v>
      </c>
      <c r="T463" s="18">
        <v>76784.95</v>
      </c>
      <c r="U463" s="18">
        <v>310.51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77095.460000000006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18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  <c r="AS463" s="18">
        <v>0</v>
      </c>
      <c r="AT463" s="18">
        <v>0</v>
      </c>
      <c r="AU463" s="18">
        <f t="shared" si="7"/>
        <v>0</v>
      </c>
      <c r="AV463" s="18">
        <v>33309</v>
      </c>
      <c r="AW463" s="18">
        <v>77095.460000000006</v>
      </c>
      <c r="AX463" s="19">
        <v>72</v>
      </c>
      <c r="AY463" s="19">
        <v>300</v>
      </c>
      <c r="AZ463" s="18">
        <v>297000</v>
      </c>
      <c r="BA463" s="18">
        <v>74942.490000000005</v>
      </c>
      <c r="BB463" s="20">
        <v>90</v>
      </c>
      <c r="BC463" s="20">
        <v>83.9024083667356</v>
      </c>
      <c r="BD463" s="20">
        <v>10.09</v>
      </c>
      <c r="BE463" s="20"/>
      <c r="BF463" s="16" t="s">
        <v>362</v>
      </c>
      <c r="BG463" s="13"/>
      <c r="BH463" s="16" t="s">
        <v>529</v>
      </c>
      <c r="BI463" s="16" t="s">
        <v>627</v>
      </c>
      <c r="BJ463" s="16" t="s">
        <v>690</v>
      </c>
      <c r="BK463" s="16" t="s">
        <v>352</v>
      </c>
      <c r="BL463" s="14" t="s">
        <v>2</v>
      </c>
      <c r="BM463" s="20">
        <v>568072.80286000005</v>
      </c>
      <c r="BN463" s="14" t="s">
        <v>251</v>
      </c>
      <c r="BO463" s="20"/>
      <c r="BP463" s="21">
        <v>38470</v>
      </c>
      <c r="BQ463" s="21">
        <v>47604</v>
      </c>
      <c r="BR463" s="20">
        <v>21294.78</v>
      </c>
      <c r="BS463" s="20">
        <v>0</v>
      </c>
      <c r="BT463" s="20">
        <v>27.8</v>
      </c>
    </row>
    <row r="464" spans="1:72" s="1" customFormat="1" ht="18.2" customHeight="1" x14ac:dyDescent="0.15">
      <c r="A464" s="4">
        <v>462</v>
      </c>
      <c r="B464" s="5" t="s">
        <v>347</v>
      </c>
      <c r="C464" s="5" t="s">
        <v>0</v>
      </c>
      <c r="D464" s="6">
        <v>45413</v>
      </c>
      <c r="E464" s="7" t="s">
        <v>165</v>
      </c>
      <c r="F464" s="8">
        <v>160</v>
      </c>
      <c r="G464" s="8">
        <v>159</v>
      </c>
      <c r="H464" s="9">
        <v>37400.559999999998</v>
      </c>
      <c r="I464" s="9">
        <v>32355.53</v>
      </c>
      <c r="J464" s="9">
        <v>0</v>
      </c>
      <c r="K464" s="9">
        <v>69756.09</v>
      </c>
      <c r="L464" s="9">
        <v>371.36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69756.09</v>
      </c>
      <c r="T464" s="9">
        <v>78070.34</v>
      </c>
      <c r="U464" s="9">
        <v>318.82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78389.16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f t="shared" si="7"/>
        <v>0</v>
      </c>
      <c r="AV464" s="9">
        <v>32726.89</v>
      </c>
      <c r="AW464" s="9">
        <v>78389.16</v>
      </c>
      <c r="AX464" s="10">
        <v>74</v>
      </c>
      <c r="AY464" s="10">
        <v>300</v>
      </c>
      <c r="AZ464" s="9">
        <v>297000</v>
      </c>
      <c r="BA464" s="9">
        <v>74617.36</v>
      </c>
      <c r="BB464" s="11">
        <v>90</v>
      </c>
      <c r="BC464" s="11">
        <v>84.136561518660002</v>
      </c>
      <c r="BD464" s="11">
        <v>10.23</v>
      </c>
      <c r="BE464" s="11"/>
      <c r="BF464" s="7" t="s">
        <v>348</v>
      </c>
      <c r="BG464" s="4"/>
      <c r="BH464" s="7" t="s">
        <v>529</v>
      </c>
      <c r="BI464" s="7" t="s">
        <v>627</v>
      </c>
      <c r="BJ464" s="7" t="s">
        <v>690</v>
      </c>
      <c r="BK464" s="7" t="s">
        <v>352</v>
      </c>
      <c r="BL464" s="5" t="s">
        <v>2</v>
      </c>
      <c r="BM464" s="11">
        <v>567186.76778999995</v>
      </c>
      <c r="BN464" s="5" t="s">
        <v>251</v>
      </c>
      <c r="BO464" s="11"/>
      <c r="BP464" s="12">
        <v>38496</v>
      </c>
      <c r="BQ464" s="12">
        <v>47635</v>
      </c>
      <c r="BR464" s="11">
        <v>21392.3</v>
      </c>
      <c r="BS464" s="11">
        <v>0</v>
      </c>
      <c r="BT464" s="11">
        <v>27.69</v>
      </c>
    </row>
    <row r="465" spans="1:72" s="1" customFormat="1" ht="18.2" customHeight="1" x14ac:dyDescent="0.15">
      <c r="A465" s="13">
        <v>463</v>
      </c>
      <c r="B465" s="14" t="s">
        <v>347</v>
      </c>
      <c r="C465" s="14" t="s">
        <v>0</v>
      </c>
      <c r="D465" s="15">
        <v>45413</v>
      </c>
      <c r="E465" s="16" t="s">
        <v>166</v>
      </c>
      <c r="F465" s="17">
        <v>160</v>
      </c>
      <c r="G465" s="17">
        <v>159</v>
      </c>
      <c r="H465" s="18">
        <v>37518.720000000001</v>
      </c>
      <c r="I465" s="18">
        <v>32459.48</v>
      </c>
      <c r="J465" s="18">
        <v>0</v>
      </c>
      <c r="K465" s="18">
        <v>69978.2</v>
      </c>
      <c r="L465" s="18">
        <v>372.56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69978.2</v>
      </c>
      <c r="T465" s="18">
        <v>78318.399999999994</v>
      </c>
      <c r="U465" s="18">
        <v>319.82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78638.22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18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  <c r="AS465" s="18">
        <v>0</v>
      </c>
      <c r="AT465" s="18">
        <v>0</v>
      </c>
      <c r="AU465" s="18">
        <f t="shared" si="7"/>
        <v>0</v>
      </c>
      <c r="AV465" s="18">
        <v>32832.04</v>
      </c>
      <c r="AW465" s="18">
        <v>78638.22</v>
      </c>
      <c r="AX465" s="19">
        <v>73</v>
      </c>
      <c r="AY465" s="19">
        <v>300</v>
      </c>
      <c r="AZ465" s="18">
        <v>297000</v>
      </c>
      <c r="BA465" s="18">
        <v>74855.27</v>
      </c>
      <c r="BB465" s="20">
        <v>90</v>
      </c>
      <c r="BC465" s="20">
        <v>84.136200430510797</v>
      </c>
      <c r="BD465" s="20">
        <v>10.23</v>
      </c>
      <c r="BE465" s="20"/>
      <c r="BF465" s="16" t="s">
        <v>362</v>
      </c>
      <c r="BG465" s="13"/>
      <c r="BH465" s="16" t="s">
        <v>529</v>
      </c>
      <c r="BI465" s="16" t="s">
        <v>627</v>
      </c>
      <c r="BJ465" s="16" t="s">
        <v>535</v>
      </c>
      <c r="BK465" s="16" t="s">
        <v>352</v>
      </c>
      <c r="BL465" s="14" t="s">
        <v>2</v>
      </c>
      <c r="BM465" s="20">
        <v>568992.74419999996</v>
      </c>
      <c r="BN465" s="14" t="s">
        <v>251</v>
      </c>
      <c r="BO465" s="20"/>
      <c r="BP465" s="21">
        <v>38482</v>
      </c>
      <c r="BQ465" s="21">
        <v>47635</v>
      </c>
      <c r="BR465" s="20">
        <v>21088.83</v>
      </c>
      <c r="BS465" s="20">
        <v>0</v>
      </c>
      <c r="BT465" s="20">
        <v>27.77</v>
      </c>
    </row>
    <row r="466" spans="1:72" s="1" customFormat="1" ht="18.2" customHeight="1" x14ac:dyDescent="0.15">
      <c r="A466" s="4">
        <v>464</v>
      </c>
      <c r="B466" s="5" t="s">
        <v>347</v>
      </c>
      <c r="C466" s="5" t="s">
        <v>0</v>
      </c>
      <c r="D466" s="6">
        <v>45413</v>
      </c>
      <c r="E466" s="7" t="s">
        <v>192</v>
      </c>
      <c r="F466" s="8">
        <v>160</v>
      </c>
      <c r="G466" s="8">
        <v>159</v>
      </c>
      <c r="H466" s="9">
        <v>37400.559999999998</v>
      </c>
      <c r="I466" s="9">
        <v>32355.53</v>
      </c>
      <c r="J466" s="9">
        <v>0</v>
      </c>
      <c r="K466" s="9">
        <v>69756.09</v>
      </c>
      <c r="L466" s="9">
        <v>371.36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69756.09</v>
      </c>
      <c r="T466" s="9">
        <v>78070.34</v>
      </c>
      <c r="U466" s="9">
        <v>318.82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78389.16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f t="shared" si="7"/>
        <v>0</v>
      </c>
      <c r="AV466" s="9">
        <v>32726.89</v>
      </c>
      <c r="AW466" s="9">
        <v>78389.16</v>
      </c>
      <c r="AX466" s="10">
        <v>74</v>
      </c>
      <c r="AY466" s="10">
        <v>300</v>
      </c>
      <c r="AZ466" s="9">
        <v>297000</v>
      </c>
      <c r="BA466" s="9">
        <v>74617.36</v>
      </c>
      <c r="BB466" s="11">
        <v>90</v>
      </c>
      <c r="BC466" s="11">
        <v>84.136561518660002</v>
      </c>
      <c r="BD466" s="11">
        <v>10.23</v>
      </c>
      <c r="BE466" s="11"/>
      <c r="BF466" s="7" t="s">
        <v>362</v>
      </c>
      <c r="BG466" s="4"/>
      <c r="BH466" s="7" t="s">
        <v>529</v>
      </c>
      <c r="BI466" s="7" t="s">
        <v>627</v>
      </c>
      <c r="BJ466" s="7" t="s">
        <v>690</v>
      </c>
      <c r="BK466" s="7" t="s">
        <v>352</v>
      </c>
      <c r="BL466" s="5" t="s">
        <v>2</v>
      </c>
      <c r="BM466" s="11">
        <v>567186.76778999995</v>
      </c>
      <c r="BN466" s="5" t="s">
        <v>251</v>
      </c>
      <c r="BO466" s="11"/>
      <c r="BP466" s="12">
        <v>38496</v>
      </c>
      <c r="BQ466" s="12">
        <v>47635</v>
      </c>
      <c r="BR466" s="11">
        <v>21458.080000000002</v>
      </c>
      <c r="BS466" s="11">
        <v>0</v>
      </c>
      <c r="BT466" s="11">
        <v>27.69</v>
      </c>
    </row>
    <row r="467" spans="1:72" s="1" customFormat="1" ht="18.2" customHeight="1" x14ac:dyDescent="0.15">
      <c r="A467" s="13">
        <v>465</v>
      </c>
      <c r="B467" s="14" t="s">
        <v>347</v>
      </c>
      <c r="C467" s="14" t="s">
        <v>0</v>
      </c>
      <c r="D467" s="15">
        <v>45413</v>
      </c>
      <c r="E467" s="16" t="s">
        <v>167</v>
      </c>
      <c r="F467" s="17">
        <v>160</v>
      </c>
      <c r="G467" s="17">
        <v>159</v>
      </c>
      <c r="H467" s="18">
        <v>37410.089999999997</v>
      </c>
      <c r="I467" s="18">
        <v>32364.12</v>
      </c>
      <c r="J467" s="18">
        <v>0</v>
      </c>
      <c r="K467" s="18">
        <v>69774.210000000006</v>
      </c>
      <c r="L467" s="18">
        <v>371.46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69774.210000000006</v>
      </c>
      <c r="T467" s="18">
        <v>78090.570000000007</v>
      </c>
      <c r="U467" s="18">
        <v>318.89999999999998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78409.47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f t="shared" si="7"/>
        <v>0</v>
      </c>
      <c r="AV467" s="18">
        <v>32735.58</v>
      </c>
      <c r="AW467" s="18">
        <v>78409.47</v>
      </c>
      <c r="AX467" s="19">
        <v>74</v>
      </c>
      <c r="AY467" s="19">
        <v>300</v>
      </c>
      <c r="AZ467" s="18">
        <v>297000</v>
      </c>
      <c r="BA467" s="18">
        <v>74636.83</v>
      </c>
      <c r="BB467" s="20">
        <v>90</v>
      </c>
      <c r="BC467" s="20">
        <v>84.136463191161795</v>
      </c>
      <c r="BD467" s="20">
        <v>10.23</v>
      </c>
      <c r="BE467" s="20"/>
      <c r="BF467" s="16" t="s">
        <v>348</v>
      </c>
      <c r="BG467" s="13"/>
      <c r="BH467" s="16" t="s">
        <v>529</v>
      </c>
      <c r="BI467" s="16" t="s">
        <v>627</v>
      </c>
      <c r="BJ467" s="16" t="s">
        <v>690</v>
      </c>
      <c r="BK467" s="16" t="s">
        <v>352</v>
      </c>
      <c r="BL467" s="14" t="s">
        <v>2</v>
      </c>
      <c r="BM467" s="20">
        <v>567334.10150999995</v>
      </c>
      <c r="BN467" s="14" t="s">
        <v>251</v>
      </c>
      <c r="BO467" s="20"/>
      <c r="BP467" s="21">
        <v>38499</v>
      </c>
      <c r="BQ467" s="21">
        <v>47635</v>
      </c>
      <c r="BR467" s="20">
        <v>20912.59</v>
      </c>
      <c r="BS467" s="20">
        <v>0</v>
      </c>
      <c r="BT467" s="20">
        <v>27.7</v>
      </c>
    </row>
    <row r="468" spans="1:72" s="1" customFormat="1" ht="18.2" customHeight="1" x14ac:dyDescent="0.15">
      <c r="A468" s="4">
        <v>466</v>
      </c>
      <c r="B468" s="5" t="s">
        <v>347</v>
      </c>
      <c r="C468" s="5" t="s">
        <v>0</v>
      </c>
      <c r="D468" s="6">
        <v>45413</v>
      </c>
      <c r="E468" s="7" t="s">
        <v>191</v>
      </c>
      <c r="F468" s="8">
        <v>159</v>
      </c>
      <c r="G468" s="8">
        <v>158</v>
      </c>
      <c r="H468" s="9">
        <v>38137.68</v>
      </c>
      <c r="I468" s="9">
        <v>31946.05</v>
      </c>
      <c r="J468" s="9">
        <v>0</v>
      </c>
      <c r="K468" s="9">
        <v>70083.73</v>
      </c>
      <c r="L468" s="9">
        <v>370.23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70083.73</v>
      </c>
      <c r="T468" s="9">
        <v>79265.179999999993</v>
      </c>
      <c r="U468" s="9">
        <v>329.23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79594.41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f t="shared" si="7"/>
        <v>0</v>
      </c>
      <c r="AV468" s="9">
        <v>32316.28</v>
      </c>
      <c r="AW468" s="9">
        <v>79594.41</v>
      </c>
      <c r="AX468" s="10">
        <v>74</v>
      </c>
      <c r="AY468" s="10">
        <v>300</v>
      </c>
      <c r="AZ468" s="9">
        <v>297000</v>
      </c>
      <c r="BA468" s="9">
        <v>74872.75</v>
      </c>
      <c r="BB468" s="11">
        <v>90</v>
      </c>
      <c r="BC468" s="11">
        <v>84.243408983909404</v>
      </c>
      <c r="BD468" s="11">
        <v>10.36</v>
      </c>
      <c r="BE468" s="11"/>
      <c r="BF468" s="7" t="s">
        <v>362</v>
      </c>
      <c r="BG468" s="4"/>
      <c r="BH468" s="7" t="s">
        <v>529</v>
      </c>
      <c r="BI468" s="7" t="s">
        <v>627</v>
      </c>
      <c r="BJ468" s="7" t="s">
        <v>535</v>
      </c>
      <c r="BK468" s="7" t="s">
        <v>352</v>
      </c>
      <c r="BL468" s="5" t="s">
        <v>2</v>
      </c>
      <c r="BM468" s="11">
        <v>569850.80862999998</v>
      </c>
      <c r="BN468" s="5" t="s">
        <v>251</v>
      </c>
      <c r="BO468" s="11"/>
      <c r="BP468" s="12">
        <v>38511</v>
      </c>
      <c r="BQ468" s="12">
        <v>47665</v>
      </c>
      <c r="BR468" s="11">
        <v>20664.41</v>
      </c>
      <c r="BS468" s="11">
        <v>0</v>
      </c>
      <c r="BT468" s="11">
        <v>27.78</v>
      </c>
    </row>
    <row r="469" spans="1:72" s="1" customFormat="1" ht="18.2" customHeight="1" x14ac:dyDescent="0.15">
      <c r="A469" s="13">
        <v>467</v>
      </c>
      <c r="B469" s="14" t="s">
        <v>347</v>
      </c>
      <c r="C469" s="14" t="s">
        <v>0</v>
      </c>
      <c r="D469" s="15">
        <v>45413</v>
      </c>
      <c r="E469" s="16" t="s">
        <v>168</v>
      </c>
      <c r="F469" s="17">
        <v>132</v>
      </c>
      <c r="G469" s="17">
        <v>131</v>
      </c>
      <c r="H469" s="18">
        <v>24098.09</v>
      </c>
      <c r="I469" s="18">
        <v>19025.830000000002</v>
      </c>
      <c r="J469" s="18">
        <v>0</v>
      </c>
      <c r="K469" s="18">
        <v>43123.92</v>
      </c>
      <c r="L469" s="18">
        <v>242.47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43123.92</v>
      </c>
      <c r="T469" s="18">
        <v>40517.46</v>
      </c>
      <c r="U469" s="18">
        <v>208.63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40726.089999999997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18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  <c r="AS469" s="18">
        <v>0</v>
      </c>
      <c r="AT469" s="18">
        <v>0</v>
      </c>
      <c r="AU469" s="18">
        <f t="shared" si="7"/>
        <v>0</v>
      </c>
      <c r="AV469" s="18">
        <v>19268.3</v>
      </c>
      <c r="AW469" s="18">
        <v>40726.089999999997</v>
      </c>
      <c r="AX469" s="19">
        <v>73</v>
      </c>
      <c r="AY469" s="19">
        <v>300</v>
      </c>
      <c r="AZ469" s="18">
        <v>199242.8</v>
      </c>
      <c r="BA469" s="18">
        <v>48177.56</v>
      </c>
      <c r="BB469" s="20">
        <v>86</v>
      </c>
      <c r="BC469" s="20">
        <v>76.978932100338795</v>
      </c>
      <c r="BD469" s="20">
        <v>10.39</v>
      </c>
      <c r="BE469" s="20"/>
      <c r="BF469" s="16" t="s">
        <v>362</v>
      </c>
      <c r="BG469" s="13"/>
      <c r="BH469" s="16" t="s">
        <v>442</v>
      </c>
      <c r="BI469" s="16" t="s">
        <v>557</v>
      </c>
      <c r="BJ469" s="16" t="s">
        <v>691</v>
      </c>
      <c r="BK469" s="16" t="s">
        <v>352</v>
      </c>
      <c r="BL469" s="14" t="s">
        <v>2</v>
      </c>
      <c r="BM469" s="20">
        <v>350640.59351999999</v>
      </c>
      <c r="BN469" s="14" t="s">
        <v>251</v>
      </c>
      <c r="BO469" s="20"/>
      <c r="BP469" s="21">
        <v>38443</v>
      </c>
      <c r="BQ469" s="21">
        <v>47604</v>
      </c>
      <c r="BR469" s="20">
        <v>9829.7099999999991</v>
      </c>
      <c r="BS469" s="20">
        <v>0</v>
      </c>
      <c r="BT469" s="20">
        <v>27.88</v>
      </c>
    </row>
    <row r="470" spans="1:72" s="1" customFormat="1" ht="18.2" customHeight="1" x14ac:dyDescent="0.15">
      <c r="A470" s="4">
        <v>468</v>
      </c>
      <c r="B470" s="5" t="s">
        <v>347</v>
      </c>
      <c r="C470" s="5" t="s">
        <v>0</v>
      </c>
      <c r="D470" s="6">
        <v>45413</v>
      </c>
      <c r="E470" s="7" t="s">
        <v>190</v>
      </c>
      <c r="F470" s="8">
        <v>160</v>
      </c>
      <c r="G470" s="8">
        <v>159</v>
      </c>
      <c r="H470" s="9">
        <v>25010.11</v>
      </c>
      <c r="I470" s="9">
        <v>22101.52</v>
      </c>
      <c r="J470" s="9">
        <v>0</v>
      </c>
      <c r="K470" s="9">
        <v>47111.63</v>
      </c>
      <c r="L470" s="9">
        <v>256.19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47111.63</v>
      </c>
      <c r="T470" s="9">
        <v>53630.81</v>
      </c>
      <c r="U470" s="9">
        <v>217.15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53847.96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f t="shared" si="7"/>
        <v>0</v>
      </c>
      <c r="AV470" s="9">
        <v>22357.71</v>
      </c>
      <c r="AW470" s="9">
        <v>53847.96</v>
      </c>
      <c r="AX470" s="10">
        <v>71</v>
      </c>
      <c r="AY470" s="10">
        <v>300</v>
      </c>
      <c r="AZ470" s="9">
        <v>199242.8</v>
      </c>
      <c r="BA470" s="9">
        <v>50437.41</v>
      </c>
      <c r="BB470" s="11">
        <v>90</v>
      </c>
      <c r="BC470" s="11">
        <v>84.065512087159107</v>
      </c>
      <c r="BD470" s="11">
        <v>10.42</v>
      </c>
      <c r="BE470" s="11"/>
      <c r="BF470" s="7" t="s">
        <v>362</v>
      </c>
      <c r="BG470" s="4"/>
      <c r="BH470" s="7" t="s">
        <v>442</v>
      </c>
      <c r="BI470" s="7" t="s">
        <v>557</v>
      </c>
      <c r="BJ470" s="7" t="s">
        <v>691</v>
      </c>
      <c r="BK470" s="7" t="s">
        <v>352</v>
      </c>
      <c r="BL470" s="5" t="s">
        <v>2</v>
      </c>
      <c r="BM470" s="11">
        <v>383064.66353000002</v>
      </c>
      <c r="BN470" s="5" t="s">
        <v>251</v>
      </c>
      <c r="BO470" s="11"/>
      <c r="BP470" s="12">
        <v>38440</v>
      </c>
      <c r="BQ470" s="12">
        <v>47574</v>
      </c>
      <c r="BR470" s="11">
        <v>13338.09</v>
      </c>
      <c r="BS470" s="11">
        <v>0</v>
      </c>
      <c r="BT470" s="11">
        <v>27.89</v>
      </c>
    </row>
    <row r="471" spans="1:72" s="1" customFormat="1" ht="18.2" customHeight="1" x14ac:dyDescent="0.15">
      <c r="A471" s="13">
        <v>469</v>
      </c>
      <c r="B471" s="14" t="s">
        <v>347</v>
      </c>
      <c r="C471" s="14" t="s">
        <v>0</v>
      </c>
      <c r="D471" s="15">
        <v>45413</v>
      </c>
      <c r="E471" s="16" t="s">
        <v>267</v>
      </c>
      <c r="F471" s="17">
        <v>50</v>
      </c>
      <c r="G471" s="17">
        <v>49</v>
      </c>
      <c r="H471" s="18">
        <v>23028.32</v>
      </c>
      <c r="I471" s="18">
        <v>10985.98</v>
      </c>
      <c r="J471" s="18">
        <v>0</v>
      </c>
      <c r="K471" s="18">
        <v>34014.300000000003</v>
      </c>
      <c r="L471" s="18">
        <v>271.74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34014.300000000003</v>
      </c>
      <c r="T471" s="18">
        <v>12567.39</v>
      </c>
      <c r="U471" s="18">
        <v>199.37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12766.76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  <c r="AS471" s="18">
        <v>0</v>
      </c>
      <c r="AT471" s="18">
        <v>0</v>
      </c>
      <c r="AU471" s="18">
        <f t="shared" si="7"/>
        <v>0</v>
      </c>
      <c r="AV471" s="18">
        <v>11257.72</v>
      </c>
      <c r="AW471" s="18">
        <v>12766.76</v>
      </c>
      <c r="AX471" s="19">
        <v>72</v>
      </c>
      <c r="AY471" s="19">
        <v>300</v>
      </c>
      <c r="AZ471" s="18">
        <v>199242.8</v>
      </c>
      <c r="BA471" s="18">
        <v>50314.45</v>
      </c>
      <c r="BB471" s="20">
        <v>90</v>
      </c>
      <c r="BC471" s="20">
        <v>60.843097758198702</v>
      </c>
      <c r="BD471" s="20">
        <v>10.39</v>
      </c>
      <c r="BE471" s="20"/>
      <c r="BF471" s="16" t="s">
        <v>348</v>
      </c>
      <c r="BG471" s="13"/>
      <c r="BH471" s="16" t="s">
        <v>442</v>
      </c>
      <c r="BI471" s="16" t="s">
        <v>557</v>
      </c>
      <c r="BJ471" s="16" t="s">
        <v>691</v>
      </c>
      <c r="BK471" s="16" t="s">
        <v>352</v>
      </c>
      <c r="BL471" s="14" t="s">
        <v>2</v>
      </c>
      <c r="BM471" s="20">
        <v>276570.2733</v>
      </c>
      <c r="BN471" s="14" t="s">
        <v>251</v>
      </c>
      <c r="BO471" s="20"/>
      <c r="BP471" s="21">
        <v>38461</v>
      </c>
      <c r="BQ471" s="21">
        <v>47604</v>
      </c>
      <c r="BR471" s="20">
        <v>4878.37</v>
      </c>
      <c r="BS471" s="20">
        <v>0</v>
      </c>
      <c r="BT471" s="20">
        <v>27.83</v>
      </c>
    </row>
    <row r="472" spans="1:72" s="1" customFormat="1" ht="18.2" customHeight="1" x14ac:dyDescent="0.15">
      <c r="A472" s="4">
        <v>470</v>
      </c>
      <c r="B472" s="5" t="s">
        <v>347</v>
      </c>
      <c r="C472" s="5" t="s">
        <v>0</v>
      </c>
      <c r="D472" s="6">
        <v>45413</v>
      </c>
      <c r="E472" s="7" t="s">
        <v>169</v>
      </c>
      <c r="F472" s="8">
        <v>110</v>
      </c>
      <c r="G472" s="8">
        <v>109</v>
      </c>
      <c r="H472" s="9">
        <v>25174.42</v>
      </c>
      <c r="I472" s="9">
        <v>17925.55</v>
      </c>
      <c r="J472" s="9">
        <v>0</v>
      </c>
      <c r="K472" s="9">
        <v>43099.97</v>
      </c>
      <c r="L472" s="9">
        <v>253.41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43099.97</v>
      </c>
      <c r="T472" s="9">
        <v>33922.050000000003</v>
      </c>
      <c r="U472" s="9">
        <v>217.95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34140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f t="shared" si="7"/>
        <v>0</v>
      </c>
      <c r="AV472" s="9">
        <v>18178.96</v>
      </c>
      <c r="AW472" s="9">
        <v>34140</v>
      </c>
      <c r="AX472" s="10">
        <v>72</v>
      </c>
      <c r="AY472" s="10">
        <v>300</v>
      </c>
      <c r="AZ472" s="9">
        <v>199242.8</v>
      </c>
      <c r="BA472" s="9">
        <v>50340.47</v>
      </c>
      <c r="BB472" s="11">
        <v>90</v>
      </c>
      <c r="BC472" s="11">
        <v>77.055246007834299</v>
      </c>
      <c r="BD472" s="11">
        <v>10.39</v>
      </c>
      <c r="BE472" s="11"/>
      <c r="BF472" s="7" t="s">
        <v>362</v>
      </c>
      <c r="BG472" s="4"/>
      <c r="BH472" s="7" t="s">
        <v>442</v>
      </c>
      <c r="BI472" s="7" t="s">
        <v>557</v>
      </c>
      <c r="BJ472" s="7" t="s">
        <v>691</v>
      </c>
      <c r="BK472" s="7" t="s">
        <v>352</v>
      </c>
      <c r="BL472" s="5" t="s">
        <v>2</v>
      </c>
      <c r="BM472" s="11">
        <v>350445.85606999998</v>
      </c>
      <c r="BN472" s="5" t="s">
        <v>251</v>
      </c>
      <c r="BO472" s="11"/>
      <c r="BP472" s="12">
        <v>38456</v>
      </c>
      <c r="BQ472" s="12">
        <v>47604</v>
      </c>
      <c r="BR472" s="11">
        <v>10616.55</v>
      </c>
      <c r="BS472" s="11">
        <v>0</v>
      </c>
      <c r="BT472" s="11">
        <v>27.84</v>
      </c>
    </row>
    <row r="473" spans="1:72" s="1" customFormat="1" ht="18.2" customHeight="1" x14ac:dyDescent="0.15">
      <c r="A473" s="13">
        <v>471</v>
      </c>
      <c r="B473" s="14" t="s">
        <v>347</v>
      </c>
      <c r="C473" s="14" t="s">
        <v>0</v>
      </c>
      <c r="D473" s="15">
        <v>45413</v>
      </c>
      <c r="E473" s="16" t="s">
        <v>189</v>
      </c>
      <c r="F473" s="17">
        <v>159</v>
      </c>
      <c r="G473" s="17">
        <v>158</v>
      </c>
      <c r="H473" s="18">
        <v>41586.5</v>
      </c>
      <c r="I473" s="18">
        <v>36652.449999999997</v>
      </c>
      <c r="J473" s="18">
        <v>0</v>
      </c>
      <c r="K473" s="18">
        <v>78238.95</v>
      </c>
      <c r="L473" s="18">
        <v>426.09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78238.95</v>
      </c>
      <c r="T473" s="18">
        <v>88504.18</v>
      </c>
      <c r="U473" s="18">
        <v>361.08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88865.26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f t="shared" si="7"/>
        <v>0</v>
      </c>
      <c r="AV473" s="18">
        <v>37078.54</v>
      </c>
      <c r="AW473" s="18">
        <v>88865.26</v>
      </c>
      <c r="AX473" s="19">
        <v>71</v>
      </c>
      <c r="AY473" s="19">
        <v>300</v>
      </c>
      <c r="AZ473" s="18">
        <v>330000</v>
      </c>
      <c r="BA473" s="18">
        <v>83877.240000000005</v>
      </c>
      <c r="BB473" s="20">
        <v>90</v>
      </c>
      <c r="BC473" s="20">
        <v>83.950133552319997</v>
      </c>
      <c r="BD473" s="20">
        <v>10.42</v>
      </c>
      <c r="BE473" s="20"/>
      <c r="BF473" s="16" t="s">
        <v>362</v>
      </c>
      <c r="BG473" s="13"/>
      <c r="BH473" s="16" t="s">
        <v>403</v>
      </c>
      <c r="BI473" s="16" t="s">
        <v>464</v>
      </c>
      <c r="BJ473" s="16" t="s">
        <v>465</v>
      </c>
      <c r="BK473" s="16" t="s">
        <v>352</v>
      </c>
      <c r="BL473" s="14" t="s">
        <v>2</v>
      </c>
      <c r="BM473" s="20">
        <v>636160.90245000005</v>
      </c>
      <c r="BN473" s="14" t="s">
        <v>251</v>
      </c>
      <c r="BO473" s="20"/>
      <c r="BP473" s="21">
        <v>38420</v>
      </c>
      <c r="BQ473" s="21">
        <v>47574</v>
      </c>
      <c r="BR473" s="20">
        <v>21877.59</v>
      </c>
      <c r="BS473" s="20">
        <v>0</v>
      </c>
      <c r="BT473" s="20">
        <v>27.99</v>
      </c>
    </row>
    <row r="474" spans="1:72" s="1" customFormat="1" ht="18.2" customHeight="1" x14ac:dyDescent="0.15">
      <c r="A474" s="4">
        <v>472</v>
      </c>
      <c r="B474" s="5" t="s">
        <v>347</v>
      </c>
      <c r="C474" s="5" t="s">
        <v>0</v>
      </c>
      <c r="D474" s="6">
        <v>45413</v>
      </c>
      <c r="E474" s="7" t="s">
        <v>170</v>
      </c>
      <c r="F474" s="8">
        <v>107</v>
      </c>
      <c r="G474" s="8">
        <v>106</v>
      </c>
      <c r="H474" s="9">
        <v>41697.69</v>
      </c>
      <c r="I474" s="9">
        <v>29190.07</v>
      </c>
      <c r="J474" s="9">
        <v>0</v>
      </c>
      <c r="K474" s="9">
        <v>70887.759999999995</v>
      </c>
      <c r="L474" s="9">
        <v>419.61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70887.759999999995</v>
      </c>
      <c r="T474" s="9">
        <v>54331.9</v>
      </c>
      <c r="U474" s="9">
        <v>361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54692.9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f t="shared" si="7"/>
        <v>0</v>
      </c>
      <c r="AV474" s="9">
        <v>29609.68</v>
      </c>
      <c r="AW474" s="9">
        <v>54692.9</v>
      </c>
      <c r="AX474" s="10">
        <v>72</v>
      </c>
      <c r="AY474" s="10">
        <v>300</v>
      </c>
      <c r="AZ474" s="9">
        <v>330000</v>
      </c>
      <c r="BA474" s="9">
        <v>83368.820000000007</v>
      </c>
      <c r="BB474" s="11">
        <v>90</v>
      </c>
      <c r="BC474" s="11">
        <v>76.526192886021406</v>
      </c>
      <c r="BD474" s="11">
        <v>10.39</v>
      </c>
      <c r="BE474" s="11"/>
      <c r="BF474" s="7" t="s">
        <v>362</v>
      </c>
      <c r="BG474" s="4"/>
      <c r="BH474" s="7" t="s">
        <v>403</v>
      </c>
      <c r="BI474" s="7" t="s">
        <v>464</v>
      </c>
      <c r="BJ474" s="7" t="s">
        <v>465</v>
      </c>
      <c r="BK474" s="7" t="s">
        <v>352</v>
      </c>
      <c r="BL474" s="5" t="s">
        <v>2</v>
      </c>
      <c r="BM474" s="11">
        <v>576388.37656</v>
      </c>
      <c r="BN474" s="5" t="s">
        <v>251</v>
      </c>
      <c r="BO474" s="11"/>
      <c r="BP474" s="12">
        <v>38457</v>
      </c>
      <c r="BQ474" s="12">
        <v>47604</v>
      </c>
      <c r="BR474" s="11">
        <v>14324.53</v>
      </c>
      <c r="BS474" s="11">
        <v>0</v>
      </c>
      <c r="BT474" s="11">
        <v>27.84</v>
      </c>
    </row>
    <row r="475" spans="1:72" s="1" customFormat="1" ht="18.2" customHeight="1" x14ac:dyDescent="0.15">
      <c r="A475" s="13">
        <v>473</v>
      </c>
      <c r="B475" s="14" t="s">
        <v>347</v>
      </c>
      <c r="C475" s="14" t="s">
        <v>0</v>
      </c>
      <c r="D475" s="15">
        <v>45413</v>
      </c>
      <c r="E475" s="16" t="s">
        <v>187</v>
      </c>
      <c r="F475" s="17">
        <v>160</v>
      </c>
      <c r="G475" s="17">
        <v>159</v>
      </c>
      <c r="H475" s="18">
        <v>41322.21</v>
      </c>
      <c r="I475" s="18">
        <v>36305.93</v>
      </c>
      <c r="J475" s="18">
        <v>0</v>
      </c>
      <c r="K475" s="18">
        <v>77628.14</v>
      </c>
      <c r="L475" s="18">
        <v>412.81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77628.14</v>
      </c>
      <c r="T475" s="18">
        <v>85108.47</v>
      </c>
      <c r="U475" s="18">
        <v>346.05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85454.52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  <c r="AS475" s="18">
        <v>0</v>
      </c>
      <c r="AT475" s="18">
        <v>0</v>
      </c>
      <c r="AU475" s="18">
        <f t="shared" si="7"/>
        <v>0</v>
      </c>
      <c r="AV475" s="18">
        <v>36718.74</v>
      </c>
      <c r="AW475" s="18">
        <v>85454.52</v>
      </c>
      <c r="AX475" s="19">
        <v>73</v>
      </c>
      <c r="AY475" s="19">
        <v>300</v>
      </c>
      <c r="AZ475" s="18">
        <v>368200</v>
      </c>
      <c r="BA475" s="18">
        <v>83187.34</v>
      </c>
      <c r="BB475" s="20">
        <v>80.930000000000007</v>
      </c>
      <c r="BC475" s="20">
        <v>75.521652335559693</v>
      </c>
      <c r="BD475" s="20">
        <v>10.050000000000001</v>
      </c>
      <c r="BE475" s="20"/>
      <c r="BF475" s="16" t="s">
        <v>362</v>
      </c>
      <c r="BG475" s="13"/>
      <c r="BH475" s="16" t="s">
        <v>403</v>
      </c>
      <c r="BI475" s="16" t="s">
        <v>464</v>
      </c>
      <c r="BJ475" s="16" t="s">
        <v>465</v>
      </c>
      <c r="BK475" s="16" t="s">
        <v>352</v>
      </c>
      <c r="BL475" s="14" t="s">
        <v>2</v>
      </c>
      <c r="BM475" s="20">
        <v>631194.40633999999</v>
      </c>
      <c r="BN475" s="14" t="s">
        <v>251</v>
      </c>
      <c r="BO475" s="20"/>
      <c r="BP475" s="21">
        <v>38496</v>
      </c>
      <c r="BQ475" s="21">
        <v>47635</v>
      </c>
      <c r="BR475" s="20">
        <v>22282.87</v>
      </c>
      <c r="BS475" s="20">
        <v>0</v>
      </c>
      <c r="BT475" s="20">
        <v>27.69</v>
      </c>
    </row>
    <row r="476" spans="1:72" s="1" customFormat="1" ht="18.2" customHeight="1" x14ac:dyDescent="0.15">
      <c r="A476" s="4">
        <v>474</v>
      </c>
      <c r="B476" s="5" t="s">
        <v>347</v>
      </c>
      <c r="C476" s="5" t="s">
        <v>0</v>
      </c>
      <c r="D476" s="6">
        <v>45413</v>
      </c>
      <c r="E476" s="7" t="s">
        <v>188</v>
      </c>
      <c r="F476" s="8">
        <v>160</v>
      </c>
      <c r="G476" s="8">
        <v>159</v>
      </c>
      <c r="H476" s="9">
        <v>31547.040000000001</v>
      </c>
      <c r="I476" s="9">
        <v>27886.2</v>
      </c>
      <c r="J476" s="9">
        <v>0</v>
      </c>
      <c r="K476" s="9">
        <v>59433.24</v>
      </c>
      <c r="L476" s="9">
        <v>323.24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59433.24</v>
      </c>
      <c r="T476" s="9">
        <v>67655.25</v>
      </c>
      <c r="U476" s="9">
        <v>273.91000000000003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67929.16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f t="shared" si="7"/>
        <v>0</v>
      </c>
      <c r="AV476" s="9">
        <v>28209.439999999999</v>
      </c>
      <c r="AW476" s="9">
        <v>67929.16</v>
      </c>
      <c r="AX476" s="10">
        <v>71</v>
      </c>
      <c r="AY476" s="10">
        <v>300</v>
      </c>
      <c r="AZ476" s="9">
        <v>250600</v>
      </c>
      <c r="BA476" s="9">
        <v>63629.49</v>
      </c>
      <c r="BB476" s="11">
        <v>90</v>
      </c>
      <c r="BC476" s="11">
        <v>84.0646624701848</v>
      </c>
      <c r="BD476" s="11">
        <v>10.42</v>
      </c>
      <c r="BE476" s="11"/>
      <c r="BF476" s="7" t="s">
        <v>348</v>
      </c>
      <c r="BG476" s="4"/>
      <c r="BH476" s="7" t="s">
        <v>359</v>
      </c>
      <c r="BI476" s="7" t="s">
        <v>360</v>
      </c>
      <c r="BJ476" s="7" t="s">
        <v>361</v>
      </c>
      <c r="BK476" s="7" t="s">
        <v>352</v>
      </c>
      <c r="BL476" s="5" t="s">
        <v>2</v>
      </c>
      <c r="BM476" s="11">
        <v>483251.67443999997</v>
      </c>
      <c r="BN476" s="5" t="s">
        <v>251</v>
      </c>
      <c r="BO476" s="11"/>
      <c r="BP476" s="12">
        <v>38425</v>
      </c>
      <c r="BQ476" s="12">
        <v>47574</v>
      </c>
      <c r="BR476" s="11">
        <v>15255.46</v>
      </c>
      <c r="BS476" s="11">
        <v>0</v>
      </c>
      <c r="BT476" s="11">
        <v>27.97</v>
      </c>
    </row>
    <row r="477" spans="1:72" s="1" customFormat="1" ht="18.2" customHeight="1" x14ac:dyDescent="0.15">
      <c r="A477" s="13">
        <v>475</v>
      </c>
      <c r="B477" s="14" t="s">
        <v>347</v>
      </c>
      <c r="C477" s="14" t="s">
        <v>0</v>
      </c>
      <c r="D477" s="15">
        <v>45413</v>
      </c>
      <c r="E477" s="16" t="s">
        <v>889</v>
      </c>
      <c r="F477" s="17">
        <v>120</v>
      </c>
      <c r="G477" s="17">
        <v>119</v>
      </c>
      <c r="H477" s="18">
        <v>29996.06</v>
      </c>
      <c r="I477" s="18">
        <v>24612.63</v>
      </c>
      <c r="J477" s="18">
        <v>0</v>
      </c>
      <c r="K477" s="18">
        <v>54608.69</v>
      </c>
      <c r="L477" s="18">
        <v>317.33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54608.69</v>
      </c>
      <c r="T477" s="18">
        <v>41559.949999999997</v>
      </c>
      <c r="U477" s="18">
        <v>235.2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41795.15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18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  <c r="AS477" s="18">
        <v>0</v>
      </c>
      <c r="AT477" s="18">
        <v>0</v>
      </c>
      <c r="AU477" s="18">
        <f t="shared" si="7"/>
        <v>0</v>
      </c>
      <c r="AV477" s="18">
        <v>24929.96</v>
      </c>
      <c r="AW477" s="18">
        <v>41795.15</v>
      </c>
      <c r="AX477" s="19">
        <v>71</v>
      </c>
      <c r="AY477" s="19">
        <v>300</v>
      </c>
      <c r="AZ477" s="18">
        <v>367100</v>
      </c>
      <c r="BA477" s="18">
        <v>63695.87</v>
      </c>
      <c r="BB477" s="20">
        <v>61.44</v>
      </c>
      <c r="BC477" s="20">
        <v>52.674654001900002</v>
      </c>
      <c r="BD477" s="20">
        <v>9.41</v>
      </c>
      <c r="BE477" s="20"/>
      <c r="BF477" s="16" t="s">
        <v>362</v>
      </c>
      <c r="BG477" s="13"/>
      <c r="BH477" s="16" t="s">
        <v>359</v>
      </c>
      <c r="BI477" s="16" t="s">
        <v>360</v>
      </c>
      <c r="BJ477" s="16" t="s">
        <v>361</v>
      </c>
      <c r="BK477" s="16" t="s">
        <v>352</v>
      </c>
      <c r="BL477" s="14" t="s">
        <v>2</v>
      </c>
      <c r="BM477" s="20">
        <v>444023.25838999997</v>
      </c>
      <c r="BN477" s="14" t="s">
        <v>251</v>
      </c>
      <c r="BO477" s="20"/>
      <c r="BP477" s="21">
        <v>38420</v>
      </c>
      <c r="BQ477" s="21">
        <v>47574</v>
      </c>
      <c r="BR477" s="20">
        <v>14217</v>
      </c>
      <c r="BS477" s="20">
        <v>0</v>
      </c>
      <c r="BT477" s="20">
        <v>43.81</v>
      </c>
    </row>
    <row r="478" spans="1:72" s="1" customFormat="1" ht="18.2" customHeight="1" x14ac:dyDescent="0.15">
      <c r="A478" s="4">
        <v>476</v>
      </c>
      <c r="B478" s="5" t="s">
        <v>347</v>
      </c>
      <c r="C478" s="5" t="s">
        <v>0</v>
      </c>
      <c r="D478" s="6">
        <v>45413</v>
      </c>
      <c r="E478" s="7" t="s">
        <v>922</v>
      </c>
      <c r="F478" s="8">
        <v>85</v>
      </c>
      <c r="G478" s="8">
        <v>84</v>
      </c>
      <c r="H478" s="9">
        <v>31482.16</v>
      </c>
      <c r="I478" s="9">
        <v>19221.369713</v>
      </c>
      <c r="J478" s="9">
        <v>0</v>
      </c>
      <c r="K478" s="9">
        <v>50703.529713000004</v>
      </c>
      <c r="L478" s="9">
        <v>320.39999999999998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50703.529713000004</v>
      </c>
      <c r="T478" s="9">
        <v>31152.980286999998</v>
      </c>
      <c r="U478" s="9">
        <v>272.58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31425.560287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f t="shared" si="7"/>
        <v>0</v>
      </c>
      <c r="AV478" s="9">
        <v>19541.769713000002</v>
      </c>
      <c r="AW478" s="9">
        <v>31425.560287</v>
      </c>
      <c r="AX478" s="10">
        <v>72</v>
      </c>
      <c r="AY478" s="10">
        <v>300</v>
      </c>
      <c r="AZ478" s="9">
        <v>250600</v>
      </c>
      <c r="BA478" s="9">
        <v>63329.440000000002</v>
      </c>
      <c r="BB478" s="11">
        <v>90</v>
      </c>
      <c r="BC478" s="11">
        <v>72.056813926824603</v>
      </c>
      <c r="BD478" s="11">
        <v>10.39</v>
      </c>
      <c r="BE478" s="11"/>
      <c r="BF478" s="7" t="s">
        <v>362</v>
      </c>
      <c r="BG478" s="4"/>
      <c r="BH478" s="7" t="s">
        <v>359</v>
      </c>
      <c r="BI478" s="7" t="s">
        <v>360</v>
      </c>
      <c r="BJ478" s="7" t="s">
        <v>468</v>
      </c>
      <c r="BK478" s="7" t="s">
        <v>352</v>
      </c>
      <c r="BL478" s="5" t="s">
        <v>2</v>
      </c>
      <c r="BM478" s="11">
        <v>412270.40009640303</v>
      </c>
      <c r="BN478" s="5" t="s">
        <v>251</v>
      </c>
      <c r="BO478" s="11"/>
      <c r="BP478" s="12">
        <v>38454</v>
      </c>
      <c r="BQ478" s="12">
        <v>47604</v>
      </c>
      <c r="BR478" s="11">
        <v>9930.5400000000009</v>
      </c>
      <c r="BS478" s="11">
        <v>0</v>
      </c>
      <c r="BT478" s="11">
        <v>27.85</v>
      </c>
    </row>
    <row r="479" spans="1:72" s="1" customFormat="1" ht="18.2" customHeight="1" x14ac:dyDescent="0.15">
      <c r="A479" s="13">
        <v>477</v>
      </c>
      <c r="B479" s="14" t="s">
        <v>347</v>
      </c>
      <c r="C479" s="14" t="s">
        <v>0</v>
      </c>
      <c r="D479" s="15">
        <v>45413</v>
      </c>
      <c r="E479" s="16" t="s">
        <v>171</v>
      </c>
      <c r="F479" s="17">
        <v>159</v>
      </c>
      <c r="G479" s="17">
        <v>158</v>
      </c>
      <c r="H479" s="18">
        <v>25854.240000000002</v>
      </c>
      <c r="I479" s="18">
        <v>24163.42</v>
      </c>
      <c r="J479" s="18">
        <v>0</v>
      </c>
      <c r="K479" s="18">
        <v>50017.66</v>
      </c>
      <c r="L479" s="18">
        <v>274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50017.66</v>
      </c>
      <c r="T479" s="18">
        <v>53448.75</v>
      </c>
      <c r="U479" s="18">
        <v>214.14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53662.89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  <c r="AS479" s="18">
        <v>0</v>
      </c>
      <c r="AT479" s="18">
        <v>0</v>
      </c>
      <c r="AU479" s="18">
        <f t="shared" si="7"/>
        <v>0</v>
      </c>
      <c r="AV479" s="18">
        <v>24437.42</v>
      </c>
      <c r="AW479" s="18">
        <v>53662.89</v>
      </c>
      <c r="AX479" s="19">
        <v>70</v>
      </c>
      <c r="AY479" s="19">
        <v>300</v>
      </c>
      <c r="AZ479" s="18">
        <v>214700</v>
      </c>
      <c r="BA479" s="18">
        <v>53969.63</v>
      </c>
      <c r="BB479" s="20">
        <v>90</v>
      </c>
      <c r="BC479" s="20">
        <v>83.4096768867973</v>
      </c>
      <c r="BD479" s="20">
        <v>9.94</v>
      </c>
      <c r="BE479" s="20"/>
      <c r="BF479" s="16" t="s">
        <v>348</v>
      </c>
      <c r="BG479" s="13"/>
      <c r="BH479" s="16" t="s">
        <v>388</v>
      </c>
      <c r="BI479" s="16" t="s">
        <v>454</v>
      </c>
      <c r="BJ479" s="16" t="s">
        <v>455</v>
      </c>
      <c r="BK479" s="16" t="s">
        <v>352</v>
      </c>
      <c r="BL479" s="14" t="s">
        <v>2</v>
      </c>
      <c r="BM479" s="20">
        <v>406693.59346</v>
      </c>
      <c r="BN479" s="14" t="s">
        <v>251</v>
      </c>
      <c r="BO479" s="20"/>
      <c r="BP479" s="21">
        <v>38408</v>
      </c>
      <c r="BQ479" s="21">
        <v>47543</v>
      </c>
      <c r="BR479" s="20">
        <v>13189.69</v>
      </c>
      <c r="BS479" s="20">
        <v>0</v>
      </c>
      <c r="BT479" s="20">
        <v>28.03</v>
      </c>
    </row>
    <row r="480" spans="1:72" s="1" customFormat="1" ht="18.2" customHeight="1" x14ac:dyDescent="0.15">
      <c r="A480" s="4">
        <v>478</v>
      </c>
      <c r="B480" s="5" t="s">
        <v>347</v>
      </c>
      <c r="C480" s="5" t="s">
        <v>0</v>
      </c>
      <c r="D480" s="6">
        <v>45413</v>
      </c>
      <c r="E480" s="7" t="s">
        <v>186</v>
      </c>
      <c r="F480" s="8">
        <v>160</v>
      </c>
      <c r="G480" s="8">
        <v>159</v>
      </c>
      <c r="H480" s="9">
        <v>38141.07</v>
      </c>
      <c r="I480" s="9">
        <v>33004.379999999997</v>
      </c>
      <c r="J480" s="9">
        <v>0</v>
      </c>
      <c r="K480" s="9">
        <v>71145.45</v>
      </c>
      <c r="L480" s="9">
        <v>378.81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71145.45</v>
      </c>
      <c r="T480" s="9">
        <v>79623.03</v>
      </c>
      <c r="U480" s="9">
        <v>325.13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79948.160000000003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f t="shared" si="7"/>
        <v>0</v>
      </c>
      <c r="AV480" s="9">
        <v>33383.19</v>
      </c>
      <c r="AW480" s="9">
        <v>79948.160000000003</v>
      </c>
      <c r="AX480" s="10">
        <v>73</v>
      </c>
      <c r="AY480" s="10">
        <v>300</v>
      </c>
      <c r="AZ480" s="9">
        <v>303000</v>
      </c>
      <c r="BA480" s="9">
        <v>76104.61</v>
      </c>
      <c r="BB480" s="11">
        <v>90</v>
      </c>
      <c r="BC480" s="11">
        <v>84.135382863140606</v>
      </c>
      <c r="BD480" s="11">
        <v>10.23</v>
      </c>
      <c r="BE480" s="11"/>
      <c r="BF480" s="7" t="s">
        <v>362</v>
      </c>
      <c r="BG480" s="4"/>
      <c r="BH480" s="7" t="s">
        <v>436</v>
      </c>
      <c r="BI480" s="7" t="s">
        <v>510</v>
      </c>
      <c r="BJ480" s="7" t="s">
        <v>692</v>
      </c>
      <c r="BK480" s="7" t="s">
        <v>352</v>
      </c>
      <c r="BL480" s="5" t="s">
        <v>2</v>
      </c>
      <c r="BM480" s="11">
        <v>578483.65394999995</v>
      </c>
      <c r="BN480" s="5" t="s">
        <v>251</v>
      </c>
      <c r="BO480" s="11"/>
      <c r="BP480" s="12">
        <v>38497</v>
      </c>
      <c r="BQ480" s="12">
        <v>47635</v>
      </c>
      <c r="BR480" s="11">
        <v>16972.38</v>
      </c>
      <c r="BS480" s="11">
        <v>0</v>
      </c>
      <c r="BT480" s="11">
        <v>27.68</v>
      </c>
    </row>
    <row r="481" spans="1:72" s="1" customFormat="1" ht="18.2" customHeight="1" x14ac:dyDescent="0.15">
      <c r="A481" s="13">
        <v>479</v>
      </c>
      <c r="B481" s="14" t="s">
        <v>347</v>
      </c>
      <c r="C481" s="14" t="s">
        <v>0</v>
      </c>
      <c r="D481" s="15">
        <v>45413</v>
      </c>
      <c r="E481" s="16" t="s">
        <v>693</v>
      </c>
      <c r="F481" s="17">
        <v>0</v>
      </c>
      <c r="G481" s="17">
        <v>0</v>
      </c>
      <c r="H481" s="18">
        <v>25720.29</v>
      </c>
      <c r="I481" s="18">
        <v>0</v>
      </c>
      <c r="J481" s="18">
        <v>0</v>
      </c>
      <c r="K481" s="18">
        <v>25720.29</v>
      </c>
      <c r="L481" s="18">
        <v>275.14999999999998</v>
      </c>
      <c r="M481" s="18">
        <v>0</v>
      </c>
      <c r="N481" s="18">
        <v>0</v>
      </c>
      <c r="O481" s="18">
        <v>0</v>
      </c>
      <c r="P481" s="18">
        <v>275.14999999999998</v>
      </c>
      <c r="Q481" s="18">
        <v>2.98</v>
      </c>
      <c r="R481" s="18">
        <v>0</v>
      </c>
      <c r="S481" s="18">
        <v>25442.16</v>
      </c>
      <c r="T481" s="18">
        <v>0</v>
      </c>
      <c r="U481" s="18">
        <v>224.26</v>
      </c>
      <c r="V481" s="18">
        <v>0</v>
      </c>
      <c r="W481" s="18">
        <v>0</v>
      </c>
      <c r="X481" s="18">
        <v>224.26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26.64</v>
      </c>
      <c r="AI481" s="18">
        <v>33.47</v>
      </c>
      <c r="AJ481" s="18">
        <v>0</v>
      </c>
      <c r="AK481" s="18">
        <v>0</v>
      </c>
      <c r="AL481" s="18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  <c r="AS481" s="18">
        <v>2.4265159999999999</v>
      </c>
      <c r="AT481" s="18">
        <v>0</v>
      </c>
      <c r="AU481" s="18">
        <f t="shared" si="7"/>
        <v>560.07348400000001</v>
      </c>
      <c r="AV481" s="18">
        <v>0</v>
      </c>
      <c r="AW481" s="18">
        <v>0</v>
      </c>
      <c r="AX481" s="19">
        <v>74</v>
      </c>
      <c r="AY481" s="19">
        <v>300</v>
      </c>
      <c r="AZ481" s="18">
        <v>212000</v>
      </c>
      <c r="BA481" s="18">
        <v>53458.58</v>
      </c>
      <c r="BB481" s="20">
        <v>90</v>
      </c>
      <c r="BC481" s="20">
        <v>42.833056919955602</v>
      </c>
      <c r="BD481" s="20">
        <v>10.36</v>
      </c>
      <c r="BE481" s="20"/>
      <c r="BF481" s="16" t="s">
        <v>362</v>
      </c>
      <c r="BG481" s="13"/>
      <c r="BH481" s="16" t="s">
        <v>418</v>
      </c>
      <c r="BI481" s="16" t="s">
        <v>420</v>
      </c>
      <c r="BJ481" s="16" t="s">
        <v>421</v>
      </c>
      <c r="BK481" s="16" t="s">
        <v>1</v>
      </c>
      <c r="BL481" s="14" t="s">
        <v>2</v>
      </c>
      <c r="BM481" s="20">
        <v>206870.20296</v>
      </c>
      <c r="BN481" s="14" t="s">
        <v>251</v>
      </c>
      <c r="BO481" s="20"/>
      <c r="BP481" s="21">
        <v>38511</v>
      </c>
      <c r="BQ481" s="21">
        <v>47665</v>
      </c>
      <c r="BR481" s="20">
        <v>0</v>
      </c>
      <c r="BS481" s="20">
        <v>0</v>
      </c>
      <c r="BT481" s="20">
        <v>0</v>
      </c>
    </row>
    <row r="482" spans="1:72" s="1" customFormat="1" ht="18.2" customHeight="1" x14ac:dyDescent="0.15">
      <c r="A482" s="4">
        <v>480</v>
      </c>
      <c r="B482" s="5" t="s">
        <v>347</v>
      </c>
      <c r="C482" s="5" t="s">
        <v>0</v>
      </c>
      <c r="D482" s="6">
        <v>45413</v>
      </c>
      <c r="E482" s="7" t="s">
        <v>696</v>
      </c>
      <c r="F482" s="8">
        <v>0</v>
      </c>
      <c r="G482" s="8">
        <v>0</v>
      </c>
      <c r="H482" s="9">
        <v>51668.07</v>
      </c>
      <c r="I482" s="9">
        <v>0</v>
      </c>
      <c r="J482" s="9">
        <v>0</v>
      </c>
      <c r="K482" s="9">
        <v>51668.07</v>
      </c>
      <c r="L482" s="9">
        <v>658.64</v>
      </c>
      <c r="M482" s="9">
        <v>0</v>
      </c>
      <c r="N482" s="9">
        <v>0</v>
      </c>
      <c r="O482" s="9">
        <v>0</v>
      </c>
      <c r="P482" s="9">
        <v>658.64</v>
      </c>
      <c r="Q482" s="9">
        <v>0</v>
      </c>
      <c r="R482" s="9">
        <v>0</v>
      </c>
      <c r="S482" s="9">
        <v>51009.43</v>
      </c>
      <c r="T482" s="9">
        <v>0</v>
      </c>
      <c r="U482" s="9">
        <v>418.51</v>
      </c>
      <c r="V482" s="9">
        <v>0</v>
      </c>
      <c r="W482" s="9">
        <v>0</v>
      </c>
      <c r="X482" s="9">
        <v>418.51</v>
      </c>
      <c r="Y482" s="9">
        <v>0</v>
      </c>
      <c r="Z482" s="9">
        <v>0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57.64</v>
      </c>
      <c r="AI482" s="9">
        <v>75.87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0.11806700000000001</v>
      </c>
      <c r="AT482" s="9">
        <v>0</v>
      </c>
      <c r="AU482" s="9">
        <f t="shared" si="7"/>
        <v>1210.541933</v>
      </c>
      <c r="AV482" s="9">
        <v>0</v>
      </c>
      <c r="AW482" s="9">
        <v>0</v>
      </c>
      <c r="AX482" s="10">
        <v>61</v>
      </c>
      <c r="AY482" s="10">
        <v>300</v>
      </c>
      <c r="AZ482" s="9">
        <v>460000</v>
      </c>
      <c r="BA482" s="9">
        <v>121159.4</v>
      </c>
      <c r="BB482" s="11">
        <v>90</v>
      </c>
      <c r="BC482" s="11">
        <v>37.890982457820002</v>
      </c>
      <c r="BD482" s="11">
        <v>9.7200000000000006</v>
      </c>
      <c r="BE482" s="11"/>
      <c r="BF482" s="7" t="s">
        <v>348</v>
      </c>
      <c r="BG482" s="4"/>
      <c r="BH482" s="7" t="s">
        <v>418</v>
      </c>
      <c r="BI482" s="7" t="s">
        <v>420</v>
      </c>
      <c r="BJ482" s="7" t="s">
        <v>512</v>
      </c>
      <c r="BK482" s="7" t="s">
        <v>1</v>
      </c>
      <c r="BL482" s="5" t="s">
        <v>2</v>
      </c>
      <c r="BM482" s="11">
        <v>414757.67533</v>
      </c>
      <c r="BN482" s="5" t="s">
        <v>251</v>
      </c>
      <c r="BO482" s="11"/>
      <c r="BP482" s="12">
        <v>38120</v>
      </c>
      <c r="BQ482" s="12">
        <v>47270</v>
      </c>
      <c r="BR482" s="11">
        <v>0</v>
      </c>
      <c r="BS482" s="11">
        <v>0</v>
      </c>
      <c r="BT482" s="11">
        <v>0</v>
      </c>
    </row>
    <row r="483" spans="1:72" s="1" customFormat="1" ht="18.2" customHeight="1" x14ac:dyDescent="0.15">
      <c r="A483" s="13">
        <v>481</v>
      </c>
      <c r="B483" s="14" t="s">
        <v>347</v>
      </c>
      <c r="C483" s="14" t="s">
        <v>0</v>
      </c>
      <c r="D483" s="15">
        <v>45413</v>
      </c>
      <c r="E483" s="16" t="s">
        <v>172</v>
      </c>
      <c r="F483" s="17">
        <v>174</v>
      </c>
      <c r="G483" s="17">
        <v>173</v>
      </c>
      <c r="H483" s="18">
        <v>33910.94</v>
      </c>
      <c r="I483" s="18">
        <v>37397.949999999997</v>
      </c>
      <c r="J483" s="18">
        <v>0</v>
      </c>
      <c r="K483" s="18">
        <v>71308.89</v>
      </c>
      <c r="L483" s="18">
        <v>410.25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71308.89</v>
      </c>
      <c r="T483" s="18">
        <v>83640.160000000003</v>
      </c>
      <c r="U483" s="18">
        <v>285.39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83925.55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18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  <c r="AS483" s="18">
        <v>0</v>
      </c>
      <c r="AT483" s="18">
        <v>0</v>
      </c>
      <c r="AU483" s="18">
        <f t="shared" si="7"/>
        <v>0</v>
      </c>
      <c r="AV483" s="18">
        <v>37808.199999999997</v>
      </c>
      <c r="AW483" s="18">
        <v>83925.55</v>
      </c>
      <c r="AX483" s="19">
        <v>63</v>
      </c>
      <c r="AY483" s="19">
        <v>300</v>
      </c>
      <c r="AZ483" s="18">
        <v>302000</v>
      </c>
      <c r="BA483" s="18">
        <v>75963.39</v>
      </c>
      <c r="BB483" s="20">
        <v>86</v>
      </c>
      <c r="BC483" s="20">
        <v>80.730527429068104</v>
      </c>
      <c r="BD483" s="20">
        <v>10.1</v>
      </c>
      <c r="BE483" s="20"/>
      <c r="BF483" s="16" t="s">
        <v>348</v>
      </c>
      <c r="BG483" s="13"/>
      <c r="BH483" s="16" t="s">
        <v>359</v>
      </c>
      <c r="BI483" s="16" t="s">
        <v>489</v>
      </c>
      <c r="BJ483" s="16"/>
      <c r="BK483" s="16" t="s">
        <v>352</v>
      </c>
      <c r="BL483" s="14" t="s">
        <v>2</v>
      </c>
      <c r="BM483" s="20">
        <v>579812.58458999998</v>
      </c>
      <c r="BN483" s="14" t="s">
        <v>251</v>
      </c>
      <c r="BO483" s="20"/>
      <c r="BP483" s="21">
        <v>38197</v>
      </c>
      <c r="BQ483" s="21">
        <v>47331</v>
      </c>
      <c r="BR483" s="20">
        <v>22383.5</v>
      </c>
      <c r="BS483" s="20">
        <v>0</v>
      </c>
      <c r="BT483" s="20">
        <v>28.02</v>
      </c>
    </row>
    <row r="484" spans="1:72" s="1" customFormat="1" ht="18.2" customHeight="1" x14ac:dyDescent="0.15">
      <c r="A484" s="4">
        <v>482</v>
      </c>
      <c r="B484" s="5" t="s">
        <v>347</v>
      </c>
      <c r="C484" s="5" t="s">
        <v>0</v>
      </c>
      <c r="D484" s="6">
        <v>45413</v>
      </c>
      <c r="E484" s="7" t="s">
        <v>697</v>
      </c>
      <c r="F484" s="8">
        <v>0</v>
      </c>
      <c r="G484" s="8">
        <v>0</v>
      </c>
      <c r="H484" s="9">
        <v>28105.86</v>
      </c>
      <c r="I484" s="9">
        <v>88.96</v>
      </c>
      <c r="J484" s="9">
        <v>0</v>
      </c>
      <c r="K484" s="9">
        <v>28194.82</v>
      </c>
      <c r="L484" s="9">
        <v>474.98</v>
      </c>
      <c r="M484" s="9">
        <v>0</v>
      </c>
      <c r="N484" s="9">
        <v>0</v>
      </c>
      <c r="O484" s="9">
        <v>88.96</v>
      </c>
      <c r="P484" s="9">
        <v>311.74</v>
      </c>
      <c r="Q484" s="9">
        <v>0</v>
      </c>
      <c r="R484" s="9">
        <v>0</v>
      </c>
      <c r="S484" s="9">
        <v>27794.12</v>
      </c>
      <c r="T484" s="9">
        <v>0</v>
      </c>
      <c r="U484" s="9">
        <v>243.58</v>
      </c>
      <c r="V484" s="9">
        <v>0</v>
      </c>
      <c r="W484" s="9">
        <v>0</v>
      </c>
      <c r="X484" s="9">
        <v>243.58</v>
      </c>
      <c r="Y484" s="9">
        <v>0</v>
      </c>
      <c r="Z484" s="9">
        <v>0</v>
      </c>
      <c r="AA484" s="9">
        <v>0</v>
      </c>
      <c r="AB484" s="9">
        <v>142</v>
      </c>
      <c r="AC484" s="9">
        <v>0</v>
      </c>
      <c r="AD484" s="9">
        <v>0</v>
      </c>
      <c r="AE484" s="9">
        <v>0</v>
      </c>
      <c r="AF484" s="9">
        <v>29.8</v>
      </c>
      <c r="AG484" s="9">
        <v>0</v>
      </c>
      <c r="AH484" s="9">
        <v>94.66</v>
      </c>
      <c r="AI484" s="9">
        <v>41.43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1.23E-3</v>
      </c>
      <c r="AT484" s="9">
        <v>0</v>
      </c>
      <c r="AU484" s="9">
        <f t="shared" si="7"/>
        <v>952.16876999999999</v>
      </c>
      <c r="AV484" s="9">
        <v>163.24</v>
      </c>
      <c r="AW484" s="9">
        <v>0</v>
      </c>
      <c r="AX484" s="10">
        <v>54</v>
      </c>
      <c r="AY484" s="10">
        <v>360</v>
      </c>
      <c r="AZ484" s="9">
        <v>236521.47</v>
      </c>
      <c r="BA484" s="9">
        <v>79200</v>
      </c>
      <c r="BB484" s="11">
        <v>90</v>
      </c>
      <c r="BC484" s="11">
        <v>31.584227272727301</v>
      </c>
      <c r="BD484" s="11">
        <v>10.4</v>
      </c>
      <c r="BE484" s="11"/>
      <c r="BF484" s="7" t="s">
        <v>348</v>
      </c>
      <c r="BG484" s="4"/>
      <c r="BH484" s="7" t="s">
        <v>461</v>
      </c>
      <c r="BI484" s="7" t="s">
        <v>462</v>
      </c>
      <c r="BJ484" s="7" t="s">
        <v>667</v>
      </c>
      <c r="BK484" s="7" t="s">
        <v>1</v>
      </c>
      <c r="BL484" s="5" t="s">
        <v>2</v>
      </c>
      <c r="BM484" s="11">
        <v>225993.98972000001</v>
      </c>
      <c r="BN484" s="5" t="s">
        <v>251</v>
      </c>
      <c r="BO484" s="11"/>
      <c r="BP484" s="12">
        <v>36539</v>
      </c>
      <c r="BQ484" s="12">
        <v>47515</v>
      </c>
      <c r="BR484" s="11">
        <v>0</v>
      </c>
      <c r="BS484" s="11">
        <v>142</v>
      </c>
      <c r="BT484" s="11">
        <v>29.8</v>
      </c>
    </row>
    <row r="485" spans="1:72" s="1" customFormat="1" ht="18.2" customHeight="1" x14ac:dyDescent="0.15">
      <c r="A485" s="13">
        <v>483</v>
      </c>
      <c r="B485" s="14" t="s">
        <v>347</v>
      </c>
      <c r="C485" s="14" t="s">
        <v>0</v>
      </c>
      <c r="D485" s="15">
        <v>45413</v>
      </c>
      <c r="E485" s="16" t="s">
        <v>185</v>
      </c>
      <c r="F485" s="17">
        <v>168</v>
      </c>
      <c r="G485" s="17">
        <v>167</v>
      </c>
      <c r="H485" s="18">
        <v>24279.5</v>
      </c>
      <c r="I485" s="18">
        <v>23851.99</v>
      </c>
      <c r="J485" s="18">
        <v>0</v>
      </c>
      <c r="K485" s="18">
        <v>48131.49</v>
      </c>
      <c r="L485" s="18">
        <v>265.95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48131.49</v>
      </c>
      <c r="T485" s="18">
        <v>55188.26</v>
      </c>
      <c r="U485" s="18">
        <v>204.54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55392.800000000003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18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f t="shared" si="7"/>
        <v>0</v>
      </c>
      <c r="AV485" s="18">
        <v>24117.94</v>
      </c>
      <c r="AW485" s="18">
        <v>55392.800000000003</v>
      </c>
      <c r="AX485" s="19">
        <v>68</v>
      </c>
      <c r="AY485" s="19">
        <v>300</v>
      </c>
      <c r="AZ485" s="18">
        <v>201000</v>
      </c>
      <c r="BA485" s="18">
        <v>51337.18</v>
      </c>
      <c r="BB485" s="20">
        <v>90</v>
      </c>
      <c r="BC485" s="20">
        <v>84.380055546487</v>
      </c>
      <c r="BD485" s="20">
        <v>10.11</v>
      </c>
      <c r="BE485" s="20"/>
      <c r="BF485" s="16" t="s">
        <v>362</v>
      </c>
      <c r="BG485" s="13"/>
      <c r="BH485" s="16" t="s">
        <v>450</v>
      </c>
      <c r="BI485" s="16" t="s">
        <v>698</v>
      </c>
      <c r="BJ485" s="16" t="s">
        <v>699</v>
      </c>
      <c r="BK485" s="16" t="s">
        <v>352</v>
      </c>
      <c r="BL485" s="14" t="s">
        <v>2</v>
      </c>
      <c r="BM485" s="20">
        <v>391357.14519000001</v>
      </c>
      <c r="BN485" s="14" t="s">
        <v>251</v>
      </c>
      <c r="BO485" s="20"/>
      <c r="BP485" s="21">
        <v>38335</v>
      </c>
      <c r="BQ485" s="21">
        <v>47484</v>
      </c>
      <c r="BR485" s="20">
        <v>13273.21</v>
      </c>
      <c r="BS485" s="20">
        <v>0</v>
      </c>
      <c r="BT485" s="20">
        <v>27.24</v>
      </c>
    </row>
    <row r="486" spans="1:72" s="1" customFormat="1" ht="18.2" customHeight="1" x14ac:dyDescent="0.15">
      <c r="A486" s="4">
        <v>484</v>
      </c>
      <c r="B486" s="5" t="s">
        <v>89</v>
      </c>
      <c r="C486" s="5" t="s">
        <v>0</v>
      </c>
      <c r="D486" s="6">
        <v>45413</v>
      </c>
      <c r="E486" s="7" t="s">
        <v>90</v>
      </c>
      <c r="F486" s="8">
        <v>137</v>
      </c>
      <c r="G486" s="8">
        <v>137</v>
      </c>
      <c r="H486" s="9">
        <v>49185</v>
      </c>
      <c r="I486" s="9">
        <v>43179.040000000001</v>
      </c>
      <c r="J486" s="9">
        <v>0</v>
      </c>
      <c r="K486" s="9">
        <v>92364.04</v>
      </c>
      <c r="L486" s="9">
        <v>555.15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92364.04</v>
      </c>
      <c r="T486" s="9">
        <v>101147.74</v>
      </c>
      <c r="U486" s="9">
        <v>426.64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101574.38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f t="shared" si="7"/>
        <v>0</v>
      </c>
      <c r="AV486" s="9">
        <v>43734.19</v>
      </c>
      <c r="AW486" s="9">
        <v>101574.38</v>
      </c>
      <c r="AX486" s="10">
        <v>77</v>
      </c>
      <c r="AY486" s="10">
        <v>300</v>
      </c>
      <c r="AZ486" s="9">
        <v>424000</v>
      </c>
      <c r="BA486" s="9">
        <v>98877.2</v>
      </c>
      <c r="BB486" s="11">
        <v>83.54</v>
      </c>
      <c r="BC486" s="11">
        <v>78.037119797081601</v>
      </c>
      <c r="BD486" s="11">
        <v>10.41</v>
      </c>
      <c r="BE486" s="11"/>
      <c r="BF486" s="7" t="s">
        <v>348</v>
      </c>
      <c r="BG486" s="4"/>
      <c r="BH486" s="7" t="s">
        <v>359</v>
      </c>
      <c r="BI486" s="7" t="s">
        <v>372</v>
      </c>
      <c r="BJ486" s="7" t="s">
        <v>700</v>
      </c>
      <c r="BK486" s="7" t="s">
        <v>352</v>
      </c>
      <c r="BL486" s="5" t="s">
        <v>2</v>
      </c>
      <c r="BM486" s="11">
        <v>751012.00924000004</v>
      </c>
      <c r="BN486" s="5" t="s">
        <v>251</v>
      </c>
      <c r="BO486" s="11"/>
      <c r="BP486" s="12">
        <v>38617</v>
      </c>
      <c r="BQ486" s="12">
        <v>47748</v>
      </c>
      <c r="BR486" s="11">
        <v>15867.58</v>
      </c>
      <c r="BS486" s="11">
        <v>40.520000000000003</v>
      </c>
      <c r="BT486" s="11">
        <v>28.8</v>
      </c>
    </row>
    <row r="487" spans="1:72" s="1" customFormat="1" ht="18.2" customHeight="1" x14ac:dyDescent="0.15">
      <c r="A487" s="13">
        <v>485</v>
      </c>
      <c r="B487" s="14" t="s">
        <v>89</v>
      </c>
      <c r="C487" s="14" t="s">
        <v>0</v>
      </c>
      <c r="D487" s="15">
        <v>45413</v>
      </c>
      <c r="E487" s="16" t="s">
        <v>91</v>
      </c>
      <c r="F487" s="17">
        <v>128</v>
      </c>
      <c r="G487" s="17">
        <v>127</v>
      </c>
      <c r="H487" s="18">
        <v>26192.3</v>
      </c>
      <c r="I487" s="18">
        <v>45794.65</v>
      </c>
      <c r="J487" s="18">
        <v>0</v>
      </c>
      <c r="K487" s="18">
        <v>71986.95</v>
      </c>
      <c r="L487" s="18">
        <v>605.58000000000004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71986.95</v>
      </c>
      <c r="T487" s="18">
        <v>64955.61</v>
      </c>
      <c r="U487" s="18">
        <v>222.37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65177.98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18">
        <v>0</v>
      </c>
      <c r="AT487" s="18">
        <v>0</v>
      </c>
      <c r="AU487" s="18">
        <f t="shared" si="7"/>
        <v>0</v>
      </c>
      <c r="AV487" s="18">
        <v>46400.23</v>
      </c>
      <c r="AW487" s="18">
        <v>65177.98</v>
      </c>
      <c r="AX487" s="19">
        <v>78</v>
      </c>
      <c r="AY487" s="19">
        <v>300</v>
      </c>
      <c r="AZ487" s="18">
        <v>346000</v>
      </c>
      <c r="BA487" s="18">
        <v>82564.490000000005</v>
      </c>
      <c r="BB487" s="20">
        <v>85.84</v>
      </c>
      <c r="BC487" s="20">
        <v>74.842826353072596</v>
      </c>
      <c r="BD487" s="20">
        <v>10.19</v>
      </c>
      <c r="BE487" s="20"/>
      <c r="BF487" s="16" t="s">
        <v>348</v>
      </c>
      <c r="BG487" s="13"/>
      <c r="BH487" s="16" t="s">
        <v>359</v>
      </c>
      <c r="BI487" s="16" t="s">
        <v>372</v>
      </c>
      <c r="BJ487" s="16" t="s">
        <v>700</v>
      </c>
      <c r="BK487" s="16" t="s">
        <v>352</v>
      </c>
      <c r="BL487" s="14" t="s">
        <v>2</v>
      </c>
      <c r="BM487" s="20">
        <v>585325.89044999995</v>
      </c>
      <c r="BN487" s="14" t="s">
        <v>251</v>
      </c>
      <c r="BO487" s="20"/>
      <c r="BP487" s="21">
        <v>38649</v>
      </c>
      <c r="BQ487" s="21">
        <v>47780</v>
      </c>
      <c r="BR487" s="20">
        <v>13281.97</v>
      </c>
      <c r="BS487" s="20">
        <v>21.32</v>
      </c>
      <c r="BT487" s="20">
        <v>28.8</v>
      </c>
    </row>
    <row r="488" spans="1:72" s="1" customFormat="1" ht="18.2" customHeight="1" x14ac:dyDescent="0.15">
      <c r="A488" s="4">
        <v>486</v>
      </c>
      <c r="B488" s="5" t="s">
        <v>347</v>
      </c>
      <c r="C488" s="5" t="s">
        <v>0</v>
      </c>
      <c r="D488" s="6">
        <v>45413</v>
      </c>
      <c r="E488" s="7" t="s">
        <v>702</v>
      </c>
      <c r="F488" s="8">
        <v>0</v>
      </c>
      <c r="G488" s="8">
        <v>0</v>
      </c>
      <c r="H488" s="9">
        <v>33698.42</v>
      </c>
      <c r="I488" s="9">
        <v>0</v>
      </c>
      <c r="J488" s="9">
        <v>0</v>
      </c>
      <c r="K488" s="9">
        <v>33698.42</v>
      </c>
      <c r="L488" s="9">
        <v>279.24</v>
      </c>
      <c r="M488" s="9">
        <v>0</v>
      </c>
      <c r="N488" s="9">
        <v>0</v>
      </c>
      <c r="O488" s="9">
        <v>0</v>
      </c>
      <c r="P488" s="9">
        <v>28.58</v>
      </c>
      <c r="Q488" s="9">
        <v>0</v>
      </c>
      <c r="R488" s="9">
        <v>0</v>
      </c>
      <c r="S488" s="9">
        <v>33669.839999999997</v>
      </c>
      <c r="T488" s="9">
        <v>0</v>
      </c>
      <c r="U488" s="9">
        <v>275.99</v>
      </c>
      <c r="V488" s="9">
        <v>0</v>
      </c>
      <c r="W488" s="9">
        <v>0</v>
      </c>
      <c r="X488" s="9">
        <v>275.99</v>
      </c>
      <c r="Y488" s="9">
        <v>0</v>
      </c>
      <c r="Z488" s="9">
        <v>0</v>
      </c>
      <c r="AA488" s="9">
        <v>0</v>
      </c>
      <c r="AB488" s="9">
        <v>90</v>
      </c>
      <c r="AC488" s="9">
        <v>0</v>
      </c>
      <c r="AD488" s="9">
        <v>0</v>
      </c>
      <c r="AE488" s="9">
        <v>0</v>
      </c>
      <c r="AF488" s="9">
        <v>0</v>
      </c>
      <c r="AG488" s="9">
        <v>0</v>
      </c>
      <c r="AH488" s="9">
        <v>70.98</v>
      </c>
      <c r="AI488" s="9">
        <v>35.909999999999997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0</v>
      </c>
      <c r="AQ488" s="9">
        <v>0</v>
      </c>
      <c r="AR488" s="9">
        <v>0</v>
      </c>
      <c r="AS488" s="9">
        <v>3.6895999999999998E-2</v>
      </c>
      <c r="AT488" s="9">
        <v>0</v>
      </c>
      <c r="AU488" s="9">
        <f t="shared" si="7"/>
        <v>501.42310400000002</v>
      </c>
      <c r="AV488" s="9">
        <v>250.66</v>
      </c>
      <c r="AW488" s="9">
        <v>0</v>
      </c>
      <c r="AX488" s="10">
        <v>96</v>
      </c>
      <c r="AY488" s="10">
        <v>360</v>
      </c>
      <c r="AZ488" s="9">
        <v>221137.49</v>
      </c>
      <c r="BA488" s="9">
        <v>64350</v>
      </c>
      <c r="BB488" s="11">
        <v>90</v>
      </c>
      <c r="BC488" s="11">
        <v>47.090685314685302</v>
      </c>
      <c r="BD488" s="11">
        <v>9.8000000000000007</v>
      </c>
      <c r="BE488" s="11"/>
      <c r="BF488" s="7" t="s">
        <v>348</v>
      </c>
      <c r="BG488" s="4"/>
      <c r="BH488" s="7" t="s">
        <v>349</v>
      </c>
      <c r="BI488" s="7" t="s">
        <v>475</v>
      </c>
      <c r="BJ488" s="7" t="s">
        <v>701</v>
      </c>
      <c r="BK488" s="7" t="s">
        <v>1</v>
      </c>
      <c r="BL488" s="5" t="s">
        <v>2</v>
      </c>
      <c r="BM488" s="11">
        <v>273769.46904</v>
      </c>
      <c r="BN488" s="5" t="s">
        <v>251</v>
      </c>
      <c r="BO488" s="11"/>
      <c r="BP488" s="12">
        <v>37355</v>
      </c>
      <c r="BQ488" s="12">
        <v>48335</v>
      </c>
      <c r="BR488" s="11">
        <v>0</v>
      </c>
      <c r="BS488" s="11">
        <v>90</v>
      </c>
      <c r="BT488" s="11">
        <v>0</v>
      </c>
    </row>
    <row r="489" spans="1:72" s="1" customFormat="1" ht="18.2" customHeight="1" x14ac:dyDescent="0.15">
      <c r="A489" s="13">
        <v>487</v>
      </c>
      <c r="B489" s="14" t="s">
        <v>347</v>
      </c>
      <c r="C489" s="14" t="s">
        <v>0</v>
      </c>
      <c r="D489" s="15">
        <v>45413</v>
      </c>
      <c r="E489" s="16" t="s">
        <v>703</v>
      </c>
      <c r="F489" s="17">
        <v>0</v>
      </c>
      <c r="G489" s="17">
        <v>0</v>
      </c>
      <c r="H489" s="18">
        <v>30667.77</v>
      </c>
      <c r="I489" s="18">
        <v>0</v>
      </c>
      <c r="J489" s="18">
        <v>0</v>
      </c>
      <c r="K489" s="18">
        <v>30667.77</v>
      </c>
      <c r="L489" s="18">
        <v>304.77999999999997</v>
      </c>
      <c r="M489" s="18">
        <v>0</v>
      </c>
      <c r="N489" s="18">
        <v>0</v>
      </c>
      <c r="O489" s="18">
        <v>0</v>
      </c>
      <c r="P489" s="18">
        <v>304.77999999999997</v>
      </c>
      <c r="Q489" s="18">
        <v>0</v>
      </c>
      <c r="R489" s="18">
        <v>0</v>
      </c>
      <c r="S489" s="18">
        <v>30362.99</v>
      </c>
      <c r="T489" s="18">
        <v>0</v>
      </c>
      <c r="U489" s="18">
        <v>250.45</v>
      </c>
      <c r="V489" s="18">
        <v>0</v>
      </c>
      <c r="W489" s="18">
        <v>0</v>
      </c>
      <c r="X489" s="18">
        <v>250.45</v>
      </c>
      <c r="Y489" s="18">
        <v>0</v>
      </c>
      <c r="Z489" s="18">
        <v>0</v>
      </c>
      <c r="AA489" s="18">
        <v>0</v>
      </c>
      <c r="AB489" s="18">
        <v>90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70.98</v>
      </c>
      <c r="AI489" s="18">
        <v>35.85</v>
      </c>
      <c r="AJ489" s="18">
        <v>0</v>
      </c>
      <c r="AK489" s="18">
        <v>0</v>
      </c>
      <c r="AL489" s="18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0.109</v>
      </c>
      <c r="AR489" s="18">
        <v>0</v>
      </c>
      <c r="AS489" s="18">
        <v>0</v>
      </c>
      <c r="AT489" s="18">
        <v>0</v>
      </c>
      <c r="AU489" s="18">
        <f t="shared" si="7"/>
        <v>752.16899999999998</v>
      </c>
      <c r="AV489" s="18">
        <v>0</v>
      </c>
      <c r="AW489" s="18">
        <v>0</v>
      </c>
      <c r="AX489" s="19">
        <v>95</v>
      </c>
      <c r="AY489" s="19">
        <v>360</v>
      </c>
      <c r="AZ489" s="18">
        <v>220621.47</v>
      </c>
      <c r="BA489" s="18">
        <v>64350</v>
      </c>
      <c r="BB489" s="20">
        <v>90</v>
      </c>
      <c r="BC489" s="20">
        <v>42.465720279720301</v>
      </c>
      <c r="BD489" s="20">
        <v>9.8000000000000007</v>
      </c>
      <c r="BE489" s="20"/>
      <c r="BF489" s="16" t="s">
        <v>348</v>
      </c>
      <c r="BG489" s="13"/>
      <c r="BH489" s="16" t="s">
        <v>349</v>
      </c>
      <c r="BI489" s="16" t="s">
        <v>475</v>
      </c>
      <c r="BJ489" s="16" t="s">
        <v>701</v>
      </c>
      <c r="BK489" s="16" t="s">
        <v>1</v>
      </c>
      <c r="BL489" s="14" t="s">
        <v>2</v>
      </c>
      <c r="BM489" s="20">
        <v>246881.47169000001</v>
      </c>
      <c r="BN489" s="14" t="s">
        <v>251</v>
      </c>
      <c r="BO489" s="20"/>
      <c r="BP489" s="21">
        <v>37323</v>
      </c>
      <c r="BQ489" s="21">
        <v>48305</v>
      </c>
      <c r="BR489" s="20">
        <v>0</v>
      </c>
      <c r="BS489" s="20">
        <v>90</v>
      </c>
      <c r="BT489" s="20">
        <v>0</v>
      </c>
    </row>
    <row r="490" spans="1:72" s="1" customFormat="1" ht="18.2" customHeight="1" x14ac:dyDescent="0.15">
      <c r="A490" s="4">
        <v>488</v>
      </c>
      <c r="B490" s="5" t="s">
        <v>347</v>
      </c>
      <c r="C490" s="5" t="s">
        <v>0</v>
      </c>
      <c r="D490" s="6">
        <v>45413</v>
      </c>
      <c r="E490" s="7" t="s">
        <v>184</v>
      </c>
      <c r="F490" s="8">
        <v>87</v>
      </c>
      <c r="G490" s="8">
        <v>86</v>
      </c>
      <c r="H490" s="9">
        <v>36594.85</v>
      </c>
      <c r="I490" s="9">
        <v>15820.46</v>
      </c>
      <c r="J490" s="9">
        <v>0</v>
      </c>
      <c r="K490" s="9">
        <v>52415.31</v>
      </c>
      <c r="L490" s="9">
        <v>256.39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52415.31</v>
      </c>
      <c r="T490" s="9">
        <v>31955.38</v>
      </c>
      <c r="U490" s="9">
        <v>298.83999999999997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32254.22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f t="shared" si="7"/>
        <v>0</v>
      </c>
      <c r="AV490" s="9">
        <v>16076.85</v>
      </c>
      <c r="AW490" s="9">
        <v>32254.22</v>
      </c>
      <c r="AX490" s="10">
        <v>95</v>
      </c>
      <c r="AY490" s="10">
        <v>360</v>
      </c>
      <c r="AZ490" s="9">
        <v>220534.89</v>
      </c>
      <c r="BA490" s="9">
        <v>64350</v>
      </c>
      <c r="BB490" s="11">
        <v>90</v>
      </c>
      <c r="BC490" s="11">
        <v>73.308125874125906</v>
      </c>
      <c r="BD490" s="11">
        <v>9.8000000000000007</v>
      </c>
      <c r="BE490" s="11"/>
      <c r="BF490" s="7" t="s">
        <v>348</v>
      </c>
      <c r="BG490" s="4"/>
      <c r="BH490" s="7" t="s">
        <v>349</v>
      </c>
      <c r="BI490" s="7" t="s">
        <v>475</v>
      </c>
      <c r="BJ490" s="7" t="s">
        <v>701</v>
      </c>
      <c r="BK490" s="7" t="s">
        <v>352</v>
      </c>
      <c r="BL490" s="5" t="s">
        <v>2</v>
      </c>
      <c r="BM490" s="11">
        <v>426188.88561</v>
      </c>
      <c r="BN490" s="5" t="s">
        <v>251</v>
      </c>
      <c r="BO490" s="11"/>
      <c r="BP490" s="12">
        <v>37330</v>
      </c>
      <c r="BQ490" s="12">
        <v>48305</v>
      </c>
      <c r="BR490" s="11">
        <v>20638.189999999999</v>
      </c>
      <c r="BS490" s="11">
        <v>90</v>
      </c>
      <c r="BT490" s="11">
        <v>28.91</v>
      </c>
    </row>
    <row r="491" spans="1:72" s="1" customFormat="1" ht="18.2" customHeight="1" x14ac:dyDescent="0.15">
      <c r="A491" s="13">
        <v>489</v>
      </c>
      <c r="B491" s="14" t="s">
        <v>347</v>
      </c>
      <c r="C491" s="14" t="s">
        <v>0</v>
      </c>
      <c r="D491" s="15">
        <v>45413</v>
      </c>
      <c r="E491" s="16" t="s">
        <v>704</v>
      </c>
      <c r="F491" s="17">
        <v>2</v>
      </c>
      <c r="G491" s="17">
        <v>2</v>
      </c>
      <c r="H491" s="18">
        <v>28008.76</v>
      </c>
      <c r="I491" s="18">
        <v>958.88</v>
      </c>
      <c r="J491" s="18">
        <v>0</v>
      </c>
      <c r="K491" s="18">
        <v>28967.64</v>
      </c>
      <c r="L491" s="18">
        <v>326.51</v>
      </c>
      <c r="M491" s="18">
        <v>0</v>
      </c>
      <c r="N491" s="18">
        <v>0</v>
      </c>
      <c r="O491" s="18">
        <v>318.64</v>
      </c>
      <c r="P491" s="18">
        <v>0</v>
      </c>
      <c r="Q491" s="18">
        <v>0</v>
      </c>
      <c r="R491" s="18">
        <v>0</v>
      </c>
      <c r="S491" s="18">
        <v>28649</v>
      </c>
      <c r="T491" s="18">
        <v>597.34</v>
      </c>
      <c r="U491" s="18">
        <v>228.72</v>
      </c>
      <c r="V491" s="18">
        <v>0</v>
      </c>
      <c r="W491" s="18">
        <v>133.58000000000001</v>
      </c>
      <c r="X491" s="18">
        <v>0</v>
      </c>
      <c r="Y491" s="18">
        <v>0</v>
      </c>
      <c r="Z491" s="18">
        <v>0</v>
      </c>
      <c r="AA491" s="18">
        <v>692.48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65</v>
      </c>
      <c r="AK491" s="18">
        <v>0</v>
      </c>
      <c r="AL491" s="18">
        <v>0</v>
      </c>
      <c r="AM491" s="18">
        <v>28.97</v>
      </c>
      <c r="AN491" s="18">
        <v>0</v>
      </c>
      <c r="AO491" s="18">
        <v>68.23</v>
      </c>
      <c r="AP491" s="18">
        <v>35.11</v>
      </c>
      <c r="AQ491" s="18">
        <v>1E-3</v>
      </c>
      <c r="AR491" s="18">
        <v>0</v>
      </c>
      <c r="AS491" s="18">
        <v>0</v>
      </c>
      <c r="AT491" s="18">
        <v>0</v>
      </c>
      <c r="AU491" s="18">
        <f t="shared" si="7"/>
        <v>649.53099999999995</v>
      </c>
      <c r="AV491" s="18">
        <v>966.75</v>
      </c>
      <c r="AW491" s="18">
        <v>692.48</v>
      </c>
      <c r="AX491" s="19">
        <v>82</v>
      </c>
      <c r="AY491" s="19">
        <v>360</v>
      </c>
      <c r="AZ491" s="18">
        <v>210648.01</v>
      </c>
      <c r="BA491" s="18">
        <v>64350</v>
      </c>
      <c r="BB491" s="20">
        <v>90</v>
      </c>
      <c r="BC491" s="20">
        <v>40.068531468531503</v>
      </c>
      <c r="BD491" s="20">
        <v>9.8000000000000007</v>
      </c>
      <c r="BE491" s="20"/>
      <c r="BF491" s="16" t="s">
        <v>348</v>
      </c>
      <c r="BG491" s="13"/>
      <c r="BH491" s="16" t="s">
        <v>349</v>
      </c>
      <c r="BI491" s="16" t="s">
        <v>475</v>
      </c>
      <c r="BJ491" s="16" t="s">
        <v>701</v>
      </c>
      <c r="BK491" s="16" t="s">
        <v>354</v>
      </c>
      <c r="BL491" s="14" t="s">
        <v>2</v>
      </c>
      <c r="BM491" s="20">
        <v>232945.019</v>
      </c>
      <c r="BN491" s="14" t="s">
        <v>251</v>
      </c>
      <c r="BO491" s="20"/>
      <c r="BP491" s="21">
        <v>36945</v>
      </c>
      <c r="BQ491" s="21">
        <v>47908</v>
      </c>
      <c r="BR491" s="20">
        <v>364.32</v>
      </c>
      <c r="BS491" s="20">
        <v>65</v>
      </c>
      <c r="BT491" s="20">
        <v>28.97</v>
      </c>
    </row>
    <row r="492" spans="1:72" s="1" customFormat="1" ht="18.2" customHeight="1" x14ac:dyDescent="0.15">
      <c r="A492" s="4">
        <v>490</v>
      </c>
      <c r="B492" s="5" t="s">
        <v>347</v>
      </c>
      <c r="C492" s="5" t="s">
        <v>0</v>
      </c>
      <c r="D492" s="6">
        <v>45413</v>
      </c>
      <c r="E492" s="7" t="s">
        <v>705</v>
      </c>
      <c r="F492" s="8">
        <v>29</v>
      </c>
      <c r="G492" s="8">
        <v>28</v>
      </c>
      <c r="H492" s="9">
        <v>30053.81</v>
      </c>
      <c r="I492" s="9">
        <v>7762.74</v>
      </c>
      <c r="J492" s="9">
        <v>0</v>
      </c>
      <c r="K492" s="9">
        <v>37816.550000000003</v>
      </c>
      <c r="L492" s="9">
        <v>309.81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37816.550000000003</v>
      </c>
      <c r="T492" s="9">
        <v>7822.45</v>
      </c>
      <c r="U492" s="9">
        <v>245.42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8067.87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0</v>
      </c>
      <c r="AN492" s="9">
        <v>0</v>
      </c>
      <c r="AO492" s="9">
        <v>0</v>
      </c>
      <c r="AP492" s="9">
        <v>0</v>
      </c>
      <c r="AQ492" s="9">
        <v>0</v>
      </c>
      <c r="AR492" s="9">
        <v>0</v>
      </c>
      <c r="AS492" s="9">
        <v>0</v>
      </c>
      <c r="AT492" s="9">
        <v>0</v>
      </c>
      <c r="AU492" s="9">
        <f t="shared" si="7"/>
        <v>0</v>
      </c>
      <c r="AV492" s="9">
        <v>8072.55</v>
      </c>
      <c r="AW492" s="9">
        <v>8067.87</v>
      </c>
      <c r="AX492" s="10">
        <v>82</v>
      </c>
      <c r="AY492" s="10">
        <v>360</v>
      </c>
      <c r="AZ492" s="9">
        <v>210648.01</v>
      </c>
      <c r="BA492" s="9">
        <v>64350</v>
      </c>
      <c r="BB492" s="11">
        <v>90</v>
      </c>
      <c r="BC492" s="11">
        <v>52.8902797202797</v>
      </c>
      <c r="BD492" s="11">
        <v>9.8000000000000007</v>
      </c>
      <c r="BE492" s="11"/>
      <c r="BF492" s="7" t="s">
        <v>348</v>
      </c>
      <c r="BG492" s="4"/>
      <c r="BH492" s="7" t="s">
        <v>349</v>
      </c>
      <c r="BI492" s="7" t="s">
        <v>475</v>
      </c>
      <c r="BJ492" s="7" t="s">
        <v>701</v>
      </c>
      <c r="BK492" s="7" t="s">
        <v>352</v>
      </c>
      <c r="BL492" s="5" t="s">
        <v>2</v>
      </c>
      <c r="BM492" s="11">
        <v>307486.36804999999</v>
      </c>
      <c r="BN492" s="5" t="s">
        <v>251</v>
      </c>
      <c r="BO492" s="11"/>
      <c r="BP492" s="12">
        <v>36945</v>
      </c>
      <c r="BQ492" s="12">
        <v>47908</v>
      </c>
      <c r="BR492" s="11">
        <v>6021.14</v>
      </c>
      <c r="BS492" s="11">
        <v>65</v>
      </c>
      <c r="BT492" s="11">
        <v>28.97</v>
      </c>
    </row>
    <row r="493" spans="1:72" s="1" customFormat="1" ht="18.2" customHeight="1" x14ac:dyDescent="0.15">
      <c r="A493" s="13">
        <v>491</v>
      </c>
      <c r="B493" s="14" t="s">
        <v>347</v>
      </c>
      <c r="C493" s="14" t="s">
        <v>0</v>
      </c>
      <c r="D493" s="15">
        <v>45413</v>
      </c>
      <c r="E493" s="16" t="s">
        <v>706</v>
      </c>
      <c r="F493" s="17">
        <v>0</v>
      </c>
      <c r="G493" s="17">
        <v>0</v>
      </c>
      <c r="H493" s="18">
        <v>37716.26</v>
      </c>
      <c r="I493" s="18">
        <v>0</v>
      </c>
      <c r="J493" s="18">
        <v>0</v>
      </c>
      <c r="K493" s="18">
        <v>37716.26</v>
      </c>
      <c r="L493" s="18">
        <v>567.54</v>
      </c>
      <c r="M493" s="18">
        <v>0</v>
      </c>
      <c r="N493" s="18">
        <v>0</v>
      </c>
      <c r="O493" s="18">
        <v>0</v>
      </c>
      <c r="P493" s="18">
        <v>0</v>
      </c>
      <c r="Q493" s="18">
        <v>229.35</v>
      </c>
      <c r="R493" s="18">
        <v>0</v>
      </c>
      <c r="S493" s="18">
        <v>37486.910000000003</v>
      </c>
      <c r="T493" s="18">
        <v>0</v>
      </c>
      <c r="U493" s="18">
        <v>309.89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309.89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4.8600000000000003</v>
      </c>
      <c r="AJ493" s="18">
        <v>0</v>
      </c>
      <c r="AK493" s="18">
        <v>0</v>
      </c>
      <c r="AL493" s="18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  <c r="AS493" s="18">
        <v>233.96999099999999</v>
      </c>
      <c r="AT493" s="18">
        <v>0</v>
      </c>
      <c r="AU493" s="18">
        <f t="shared" si="7"/>
        <v>0.24000900000001479</v>
      </c>
      <c r="AV493" s="18">
        <v>567.54</v>
      </c>
      <c r="AW493" s="18">
        <v>309.89</v>
      </c>
      <c r="AX493" s="19">
        <v>73</v>
      </c>
      <c r="AY493" s="19">
        <v>300</v>
      </c>
      <c r="AZ493" s="18">
        <v>385400</v>
      </c>
      <c r="BA493" s="18">
        <v>97161.22</v>
      </c>
      <c r="BB493" s="20">
        <v>90</v>
      </c>
      <c r="BC493" s="20">
        <v>34.723955709901503</v>
      </c>
      <c r="BD493" s="20">
        <v>9.92</v>
      </c>
      <c r="BE493" s="20"/>
      <c r="BF493" s="16" t="s">
        <v>362</v>
      </c>
      <c r="BG493" s="13"/>
      <c r="BH493" s="16" t="s">
        <v>388</v>
      </c>
      <c r="BI493" s="16" t="s">
        <v>454</v>
      </c>
      <c r="BJ493" s="16" t="s">
        <v>707</v>
      </c>
      <c r="BK493" s="16" t="s">
        <v>1</v>
      </c>
      <c r="BL493" s="14" t="s">
        <v>2</v>
      </c>
      <c r="BM493" s="20">
        <v>304806.06520999997</v>
      </c>
      <c r="BN493" s="14" t="s">
        <v>251</v>
      </c>
      <c r="BO493" s="20"/>
      <c r="BP493" s="21">
        <v>38483</v>
      </c>
      <c r="BQ493" s="21">
        <v>47635</v>
      </c>
      <c r="BR493" s="20">
        <v>102.89</v>
      </c>
      <c r="BS493" s="20">
        <v>0</v>
      </c>
      <c r="BT493" s="20">
        <v>27.79</v>
      </c>
    </row>
    <row r="494" spans="1:72" s="1" customFormat="1" ht="18.2" customHeight="1" x14ac:dyDescent="0.15">
      <c r="A494" s="4">
        <v>492</v>
      </c>
      <c r="B494" s="5" t="s">
        <v>347</v>
      </c>
      <c r="C494" s="5" t="s">
        <v>0</v>
      </c>
      <c r="D494" s="6">
        <v>45413</v>
      </c>
      <c r="E494" s="7" t="s">
        <v>708</v>
      </c>
      <c r="F494" s="8">
        <v>0</v>
      </c>
      <c r="G494" s="8">
        <v>0</v>
      </c>
      <c r="H494" s="9">
        <v>39164.76</v>
      </c>
      <c r="I494" s="9">
        <v>405.14</v>
      </c>
      <c r="J494" s="9">
        <v>0</v>
      </c>
      <c r="K494" s="9">
        <v>39569.9</v>
      </c>
      <c r="L494" s="9">
        <v>408.49</v>
      </c>
      <c r="M494" s="9">
        <v>0</v>
      </c>
      <c r="N494" s="9">
        <v>0</v>
      </c>
      <c r="O494" s="9">
        <v>405.14</v>
      </c>
      <c r="P494" s="9">
        <v>408.49</v>
      </c>
      <c r="Q494" s="9">
        <v>0</v>
      </c>
      <c r="R494" s="9">
        <v>0</v>
      </c>
      <c r="S494" s="9">
        <v>38756.269999999997</v>
      </c>
      <c r="T494" s="9">
        <v>327.11</v>
      </c>
      <c r="U494" s="9">
        <v>323.76</v>
      </c>
      <c r="V494" s="9">
        <v>0</v>
      </c>
      <c r="W494" s="9">
        <v>327.11</v>
      </c>
      <c r="X494" s="9">
        <v>323.76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9">
        <v>0</v>
      </c>
      <c r="AH494" s="9">
        <v>39.15</v>
      </c>
      <c r="AI494" s="9">
        <v>50.75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39.15</v>
      </c>
      <c r="AP494" s="9">
        <v>49.91</v>
      </c>
      <c r="AQ494" s="9">
        <v>1.31</v>
      </c>
      <c r="AR494" s="9">
        <v>0</v>
      </c>
      <c r="AS494" s="9">
        <v>0</v>
      </c>
      <c r="AT494" s="9">
        <v>0</v>
      </c>
      <c r="AU494" s="9">
        <f t="shared" si="7"/>
        <v>1644.77</v>
      </c>
      <c r="AV494" s="9">
        <v>0</v>
      </c>
      <c r="AW494" s="9">
        <v>0</v>
      </c>
      <c r="AX494" s="10">
        <v>71</v>
      </c>
      <c r="AY494" s="10">
        <v>300</v>
      </c>
      <c r="AZ494" s="9">
        <v>320000</v>
      </c>
      <c r="BA494" s="9">
        <v>81084.28</v>
      </c>
      <c r="BB494" s="11">
        <v>90</v>
      </c>
      <c r="BC494" s="11">
        <v>43.017762505876597</v>
      </c>
      <c r="BD494" s="11">
        <v>9.92</v>
      </c>
      <c r="BE494" s="11"/>
      <c r="BF494" s="7" t="s">
        <v>348</v>
      </c>
      <c r="BG494" s="4"/>
      <c r="BH494" s="7" t="s">
        <v>388</v>
      </c>
      <c r="BI494" s="7" t="s">
        <v>454</v>
      </c>
      <c r="BJ494" s="7" t="s">
        <v>707</v>
      </c>
      <c r="BK494" s="7" t="s">
        <v>1</v>
      </c>
      <c r="BL494" s="5" t="s">
        <v>2</v>
      </c>
      <c r="BM494" s="11">
        <v>315127.23136999999</v>
      </c>
      <c r="BN494" s="5" t="s">
        <v>251</v>
      </c>
      <c r="BO494" s="11"/>
      <c r="BP494" s="12">
        <v>38434</v>
      </c>
      <c r="BQ494" s="12">
        <v>47574</v>
      </c>
      <c r="BR494" s="11">
        <v>27.92</v>
      </c>
      <c r="BS494" s="11">
        <v>0</v>
      </c>
      <c r="BT494" s="11">
        <v>0</v>
      </c>
    </row>
    <row r="495" spans="1:72" s="1" customFormat="1" ht="18.2" customHeight="1" x14ac:dyDescent="0.15">
      <c r="A495" s="13">
        <v>493</v>
      </c>
      <c r="B495" s="14" t="s">
        <v>347</v>
      </c>
      <c r="C495" s="14" t="s">
        <v>0</v>
      </c>
      <c r="D495" s="15">
        <v>45413</v>
      </c>
      <c r="E495" s="16" t="s">
        <v>183</v>
      </c>
      <c r="F495" s="17">
        <v>143</v>
      </c>
      <c r="G495" s="17">
        <v>142</v>
      </c>
      <c r="H495" s="18">
        <v>94919.08</v>
      </c>
      <c r="I495" s="18">
        <v>78156.86</v>
      </c>
      <c r="J495" s="18">
        <v>0</v>
      </c>
      <c r="K495" s="18">
        <v>173075.94</v>
      </c>
      <c r="L495" s="18">
        <v>955.27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173075.94</v>
      </c>
      <c r="T495" s="18">
        <v>175953.72</v>
      </c>
      <c r="U495" s="18">
        <v>821.78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176775.5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  <c r="AS495" s="18">
        <v>0</v>
      </c>
      <c r="AT495" s="18">
        <v>0</v>
      </c>
      <c r="AU495" s="18">
        <f t="shared" si="7"/>
        <v>0</v>
      </c>
      <c r="AV495" s="18">
        <v>79112.13</v>
      </c>
      <c r="AW495" s="18">
        <v>176775.5</v>
      </c>
      <c r="AX495" s="19">
        <v>72</v>
      </c>
      <c r="AY495" s="19">
        <v>300</v>
      </c>
      <c r="AZ495" s="18">
        <v>750000</v>
      </c>
      <c r="BA495" s="18">
        <v>189787.47</v>
      </c>
      <c r="BB495" s="20">
        <v>90</v>
      </c>
      <c r="BC495" s="20">
        <v>82.075147532131595</v>
      </c>
      <c r="BD495" s="20">
        <v>10.39</v>
      </c>
      <c r="BE495" s="20"/>
      <c r="BF495" s="16" t="s">
        <v>348</v>
      </c>
      <c r="BG495" s="13"/>
      <c r="BH495" s="16" t="s">
        <v>368</v>
      </c>
      <c r="BI495" s="16" t="s">
        <v>369</v>
      </c>
      <c r="BJ495" s="16" t="s">
        <v>370</v>
      </c>
      <c r="BK495" s="16" t="s">
        <v>352</v>
      </c>
      <c r="BL495" s="14" t="s">
        <v>2</v>
      </c>
      <c r="BM495" s="20">
        <v>1407280.46814</v>
      </c>
      <c r="BN495" s="14" t="s">
        <v>251</v>
      </c>
      <c r="BO495" s="20"/>
      <c r="BP495" s="21">
        <v>38443</v>
      </c>
      <c r="BQ495" s="21">
        <v>47604</v>
      </c>
      <c r="BR495" s="20">
        <v>25397.200000000001</v>
      </c>
      <c r="BS495" s="20">
        <v>0</v>
      </c>
      <c r="BT495" s="20">
        <v>27.88</v>
      </c>
    </row>
    <row r="496" spans="1:72" s="1" customFormat="1" ht="18.2" customHeight="1" x14ac:dyDescent="0.15">
      <c r="A496" s="4">
        <v>494</v>
      </c>
      <c r="B496" s="5" t="s">
        <v>347</v>
      </c>
      <c r="C496" s="5" t="s">
        <v>0</v>
      </c>
      <c r="D496" s="6">
        <v>45413</v>
      </c>
      <c r="E496" s="7" t="s">
        <v>272</v>
      </c>
      <c r="F496" s="8">
        <v>0</v>
      </c>
      <c r="G496" s="8">
        <v>6</v>
      </c>
      <c r="H496" s="9">
        <v>63121.35</v>
      </c>
      <c r="I496" s="9">
        <v>4477.7</v>
      </c>
      <c r="J496" s="9">
        <v>0</v>
      </c>
      <c r="K496" s="9">
        <v>67599.05</v>
      </c>
      <c r="L496" s="9">
        <v>661.32</v>
      </c>
      <c r="M496" s="9">
        <v>0</v>
      </c>
      <c r="N496" s="9">
        <v>0</v>
      </c>
      <c r="O496" s="9">
        <v>4477.7</v>
      </c>
      <c r="P496" s="9">
        <v>661.32</v>
      </c>
      <c r="Q496" s="9">
        <v>0</v>
      </c>
      <c r="R496" s="9">
        <v>0</v>
      </c>
      <c r="S496" s="9">
        <v>62460.03</v>
      </c>
      <c r="T496" s="9">
        <v>3895.77</v>
      </c>
      <c r="U496" s="9">
        <v>534.89</v>
      </c>
      <c r="V496" s="9">
        <v>0</v>
      </c>
      <c r="W496" s="9">
        <v>3895.77</v>
      </c>
      <c r="X496" s="9">
        <v>534.89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28</v>
      </c>
      <c r="AG496" s="9">
        <v>0</v>
      </c>
      <c r="AH496" s="9">
        <v>0</v>
      </c>
      <c r="AI496" s="9">
        <v>145.88</v>
      </c>
      <c r="AJ496" s="9">
        <v>0</v>
      </c>
      <c r="AK496" s="9">
        <v>0</v>
      </c>
      <c r="AL496" s="9">
        <v>0</v>
      </c>
      <c r="AM496" s="9">
        <v>143.87</v>
      </c>
      <c r="AN496" s="9">
        <v>0</v>
      </c>
      <c r="AO496" s="9">
        <v>483.06</v>
      </c>
      <c r="AP496" s="9">
        <v>508.74</v>
      </c>
      <c r="AQ496" s="9">
        <v>0</v>
      </c>
      <c r="AR496" s="9">
        <v>0</v>
      </c>
      <c r="AS496" s="9">
        <v>1158.989669</v>
      </c>
      <c r="AT496" s="9">
        <v>0</v>
      </c>
      <c r="AU496" s="9">
        <f t="shared" si="7"/>
        <v>9720.2403310000009</v>
      </c>
      <c r="AV496" s="9">
        <v>0</v>
      </c>
      <c r="AW496" s="9">
        <v>0</v>
      </c>
      <c r="AX496" s="10">
        <v>71</v>
      </c>
      <c r="AY496" s="10">
        <v>300</v>
      </c>
      <c r="AZ496" s="9">
        <v>579500</v>
      </c>
      <c r="BA496" s="9">
        <v>130927.58</v>
      </c>
      <c r="BB496" s="11">
        <v>80</v>
      </c>
      <c r="BC496" s="11">
        <v>38.164628109677103</v>
      </c>
      <c r="BD496" s="11">
        <v>10.07</v>
      </c>
      <c r="BE496" s="11"/>
      <c r="BF496" s="7" t="s">
        <v>362</v>
      </c>
      <c r="BG496" s="4"/>
      <c r="BH496" s="7" t="s">
        <v>394</v>
      </c>
      <c r="BI496" s="7" t="s">
        <v>364</v>
      </c>
      <c r="BJ496" s="7" t="s">
        <v>709</v>
      </c>
      <c r="BK496" s="7" t="s">
        <v>1</v>
      </c>
      <c r="BL496" s="5" t="s">
        <v>2</v>
      </c>
      <c r="BM496" s="11">
        <v>507862.50393000001</v>
      </c>
      <c r="BN496" s="5" t="s">
        <v>251</v>
      </c>
      <c r="BO496" s="11"/>
      <c r="BP496" s="12">
        <v>38420</v>
      </c>
      <c r="BQ496" s="12">
        <v>47574</v>
      </c>
      <c r="BR496" s="11">
        <v>0</v>
      </c>
      <c r="BS496" s="11">
        <v>0</v>
      </c>
      <c r="BT496" s="11">
        <v>0</v>
      </c>
    </row>
    <row r="497" spans="1:72" s="1" customFormat="1" ht="18.2" customHeight="1" x14ac:dyDescent="0.15">
      <c r="A497" s="13">
        <v>495</v>
      </c>
      <c r="B497" s="14" t="s">
        <v>347</v>
      </c>
      <c r="C497" s="14" t="s">
        <v>0</v>
      </c>
      <c r="D497" s="15">
        <v>45413</v>
      </c>
      <c r="E497" s="16" t="s">
        <v>710</v>
      </c>
      <c r="F497" s="17">
        <v>0</v>
      </c>
      <c r="G497" s="17">
        <v>0</v>
      </c>
      <c r="H497" s="18">
        <v>77590.009999999995</v>
      </c>
      <c r="I497" s="18">
        <v>1135.01</v>
      </c>
      <c r="J497" s="18">
        <v>0</v>
      </c>
      <c r="K497" s="18">
        <v>78725.02</v>
      </c>
      <c r="L497" s="18">
        <v>1144.03</v>
      </c>
      <c r="M497" s="18">
        <v>0</v>
      </c>
      <c r="N497" s="18">
        <v>0</v>
      </c>
      <c r="O497" s="18">
        <v>1135.01</v>
      </c>
      <c r="P497" s="18">
        <v>1144.03</v>
      </c>
      <c r="Q497" s="18">
        <v>0</v>
      </c>
      <c r="R497" s="18">
        <v>0</v>
      </c>
      <c r="S497" s="18">
        <v>76445.98</v>
      </c>
      <c r="T497" s="18">
        <v>625.21</v>
      </c>
      <c r="U497" s="18">
        <v>616.19000000000005</v>
      </c>
      <c r="V497" s="18">
        <v>0</v>
      </c>
      <c r="W497" s="18">
        <v>625.21</v>
      </c>
      <c r="X497" s="18">
        <v>616.19000000000005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94.29</v>
      </c>
      <c r="AI497" s="18">
        <v>125.84</v>
      </c>
      <c r="AJ497" s="18">
        <v>0</v>
      </c>
      <c r="AK497" s="18">
        <v>0</v>
      </c>
      <c r="AL497" s="18">
        <v>0</v>
      </c>
      <c r="AM497" s="18">
        <v>0</v>
      </c>
      <c r="AN497" s="18">
        <v>0</v>
      </c>
      <c r="AO497" s="18">
        <v>94.29</v>
      </c>
      <c r="AP497" s="18">
        <v>125.64</v>
      </c>
      <c r="AQ497" s="18">
        <v>13.528</v>
      </c>
      <c r="AR497" s="18">
        <v>0</v>
      </c>
      <c r="AS497" s="18">
        <v>0</v>
      </c>
      <c r="AT497" s="18">
        <v>0</v>
      </c>
      <c r="AU497" s="18">
        <f t="shared" si="7"/>
        <v>3974.0280000000002</v>
      </c>
      <c r="AV497" s="18">
        <v>0</v>
      </c>
      <c r="AW497" s="18">
        <v>0</v>
      </c>
      <c r="AX497" s="19">
        <v>64</v>
      </c>
      <c r="AY497" s="19">
        <v>300</v>
      </c>
      <c r="AZ497" s="18">
        <v>1200000</v>
      </c>
      <c r="BA497" s="18">
        <v>200988.47</v>
      </c>
      <c r="BB497" s="20">
        <v>60</v>
      </c>
      <c r="BC497" s="20">
        <v>22.821004607876301</v>
      </c>
      <c r="BD497" s="20">
        <v>9.5299999999999994</v>
      </c>
      <c r="BE497" s="20"/>
      <c r="BF497" s="16" t="s">
        <v>362</v>
      </c>
      <c r="BG497" s="13"/>
      <c r="BH497" s="16" t="s">
        <v>394</v>
      </c>
      <c r="BI497" s="16" t="s">
        <v>682</v>
      </c>
      <c r="BJ497" s="16" t="s">
        <v>711</v>
      </c>
      <c r="BK497" s="16" t="s">
        <v>1</v>
      </c>
      <c r="BL497" s="14" t="s">
        <v>2</v>
      </c>
      <c r="BM497" s="20">
        <v>621582.26338000002</v>
      </c>
      <c r="BN497" s="14" t="s">
        <v>251</v>
      </c>
      <c r="BO497" s="20"/>
      <c r="BP497" s="21">
        <v>38636</v>
      </c>
      <c r="BQ497" s="21">
        <v>47757</v>
      </c>
      <c r="BR497" s="20">
        <v>27.7</v>
      </c>
      <c r="BS497" s="20">
        <v>0</v>
      </c>
      <c r="BT497" s="20">
        <v>0</v>
      </c>
    </row>
    <row r="498" spans="1:72" s="1" customFormat="1" ht="18.2" customHeight="1" x14ac:dyDescent="0.15">
      <c r="A498" s="4">
        <v>496</v>
      </c>
      <c r="B498" s="5" t="s">
        <v>347</v>
      </c>
      <c r="C498" s="5" t="s">
        <v>0</v>
      </c>
      <c r="D498" s="6">
        <v>45413</v>
      </c>
      <c r="E498" s="7" t="s">
        <v>173</v>
      </c>
      <c r="F498" s="8">
        <v>196</v>
      </c>
      <c r="G498" s="8">
        <v>195</v>
      </c>
      <c r="H498" s="9">
        <v>104757.34</v>
      </c>
      <c r="I498" s="9">
        <v>107407.38</v>
      </c>
      <c r="J498" s="9">
        <v>0</v>
      </c>
      <c r="K498" s="9">
        <v>212164.72</v>
      </c>
      <c r="L498" s="9">
        <v>1110.24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212164.72</v>
      </c>
      <c r="T498" s="9">
        <v>280254.56</v>
      </c>
      <c r="U498" s="9">
        <v>867.67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281122.23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f t="shared" si="7"/>
        <v>0</v>
      </c>
      <c r="AV498" s="9">
        <v>108517.62</v>
      </c>
      <c r="AW498" s="9">
        <v>281122.23</v>
      </c>
      <c r="AX498" s="10">
        <v>70</v>
      </c>
      <c r="AY498" s="10">
        <v>300</v>
      </c>
      <c r="AZ498" s="9">
        <v>859100</v>
      </c>
      <c r="BA498" s="9">
        <v>218680.95</v>
      </c>
      <c r="BB498" s="11">
        <v>90</v>
      </c>
      <c r="BC498" s="11">
        <v>87.318190267602205</v>
      </c>
      <c r="BD498" s="11">
        <v>9.94</v>
      </c>
      <c r="BE498" s="11"/>
      <c r="BF498" s="7" t="s">
        <v>362</v>
      </c>
      <c r="BG498" s="4"/>
      <c r="BH498" s="7" t="s">
        <v>349</v>
      </c>
      <c r="BI498" s="7" t="s">
        <v>694</v>
      </c>
      <c r="BJ498" s="7" t="s">
        <v>695</v>
      </c>
      <c r="BK498" s="7" t="s">
        <v>352</v>
      </c>
      <c r="BL498" s="5" t="s">
        <v>2</v>
      </c>
      <c r="BM498" s="11">
        <v>1725111.3383200001</v>
      </c>
      <c r="BN498" s="5" t="s">
        <v>251</v>
      </c>
      <c r="BO498" s="11"/>
      <c r="BP498" s="12">
        <v>38399</v>
      </c>
      <c r="BQ498" s="12">
        <v>47543</v>
      </c>
      <c r="BR498" s="11">
        <v>43895.59</v>
      </c>
      <c r="BS498" s="11">
        <v>0</v>
      </c>
      <c r="BT498" s="11">
        <v>28.03</v>
      </c>
    </row>
    <row r="499" spans="1:72" s="1" customFormat="1" ht="18.2" customHeight="1" x14ac:dyDescent="0.15">
      <c r="A499" s="13">
        <v>497</v>
      </c>
      <c r="B499" s="14" t="s">
        <v>347</v>
      </c>
      <c r="C499" s="14" t="s">
        <v>0</v>
      </c>
      <c r="D499" s="15">
        <v>45413</v>
      </c>
      <c r="E499" s="16" t="s">
        <v>174</v>
      </c>
      <c r="F499" s="17">
        <v>100</v>
      </c>
      <c r="G499" s="17">
        <v>99</v>
      </c>
      <c r="H499" s="18">
        <v>139638.82999999999</v>
      </c>
      <c r="I499" s="18">
        <v>94200.77</v>
      </c>
      <c r="J499" s="18">
        <v>0</v>
      </c>
      <c r="K499" s="18">
        <v>233839.6</v>
      </c>
      <c r="L499" s="18">
        <v>1394.93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233839.6</v>
      </c>
      <c r="T499" s="18">
        <v>162220.59</v>
      </c>
      <c r="U499" s="18">
        <v>1169.3900000000001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163389.98000000001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  <c r="AS499" s="18">
        <v>0</v>
      </c>
      <c r="AT499" s="18">
        <v>0</v>
      </c>
      <c r="AU499" s="18">
        <f t="shared" si="7"/>
        <v>0</v>
      </c>
      <c r="AV499" s="18">
        <v>95595.7</v>
      </c>
      <c r="AW499" s="18">
        <v>163389.98000000001</v>
      </c>
      <c r="AX499" s="19">
        <v>74</v>
      </c>
      <c r="AY499" s="19">
        <v>300</v>
      </c>
      <c r="AZ499" s="18">
        <v>1180000</v>
      </c>
      <c r="BA499" s="18">
        <v>281105.61</v>
      </c>
      <c r="BB499" s="20">
        <v>85</v>
      </c>
      <c r="BC499" s="20">
        <v>70.707824009631096</v>
      </c>
      <c r="BD499" s="20">
        <v>10.050000000000001</v>
      </c>
      <c r="BE499" s="20"/>
      <c r="BF499" s="16" t="s">
        <v>348</v>
      </c>
      <c r="BG499" s="13"/>
      <c r="BH499" s="16" t="s">
        <v>349</v>
      </c>
      <c r="BI499" s="16" t="s">
        <v>712</v>
      </c>
      <c r="BJ499" s="16" t="s">
        <v>713</v>
      </c>
      <c r="BK499" s="16" t="s">
        <v>352</v>
      </c>
      <c r="BL499" s="14" t="s">
        <v>2</v>
      </c>
      <c r="BM499" s="20">
        <v>1901349.7875999999</v>
      </c>
      <c r="BN499" s="14" t="s">
        <v>251</v>
      </c>
      <c r="BO499" s="20"/>
      <c r="BP499" s="21">
        <v>38477</v>
      </c>
      <c r="BQ499" s="21">
        <v>47635</v>
      </c>
      <c r="BR499" s="20">
        <v>35419.67</v>
      </c>
      <c r="BS499" s="20">
        <v>0</v>
      </c>
      <c r="BT499" s="20">
        <v>27.8</v>
      </c>
    </row>
    <row r="500" spans="1:72" s="1" customFormat="1" ht="18.2" customHeight="1" x14ac:dyDescent="0.15">
      <c r="A500" s="4">
        <v>498</v>
      </c>
      <c r="B500" s="5" t="s">
        <v>347</v>
      </c>
      <c r="C500" s="5" t="s">
        <v>0</v>
      </c>
      <c r="D500" s="6">
        <v>45413</v>
      </c>
      <c r="E500" s="7" t="s">
        <v>175</v>
      </c>
      <c r="F500" s="8">
        <v>181</v>
      </c>
      <c r="G500" s="8">
        <v>180</v>
      </c>
      <c r="H500" s="9">
        <v>70907.399999999994</v>
      </c>
      <c r="I500" s="9">
        <v>64824.82</v>
      </c>
      <c r="J500" s="9">
        <v>0</v>
      </c>
      <c r="K500" s="9">
        <v>135732.22</v>
      </c>
      <c r="L500" s="9">
        <v>704.23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135732.22</v>
      </c>
      <c r="T500" s="9">
        <v>172038.89</v>
      </c>
      <c r="U500" s="9">
        <v>604.44000000000005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172643.33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f t="shared" si="7"/>
        <v>0</v>
      </c>
      <c r="AV500" s="9">
        <v>65529.05</v>
      </c>
      <c r="AW500" s="9">
        <v>172643.33</v>
      </c>
      <c r="AX500" s="10">
        <v>73</v>
      </c>
      <c r="AY500" s="10">
        <v>300</v>
      </c>
      <c r="AZ500" s="9">
        <v>563000</v>
      </c>
      <c r="BA500" s="9">
        <v>141483.28</v>
      </c>
      <c r="BB500" s="11">
        <v>90</v>
      </c>
      <c r="BC500" s="11">
        <v>86.341649698819495</v>
      </c>
      <c r="BD500" s="11">
        <v>10.23</v>
      </c>
      <c r="BE500" s="11"/>
      <c r="BF500" s="7" t="s">
        <v>348</v>
      </c>
      <c r="BG500" s="4"/>
      <c r="BH500" s="7" t="s">
        <v>383</v>
      </c>
      <c r="BI500" s="7" t="s">
        <v>642</v>
      </c>
      <c r="BJ500" s="7" t="s">
        <v>714</v>
      </c>
      <c r="BK500" s="7" t="s">
        <v>352</v>
      </c>
      <c r="BL500" s="5" t="s">
        <v>2</v>
      </c>
      <c r="BM500" s="11">
        <v>1103638.6808199999</v>
      </c>
      <c r="BN500" s="5" t="s">
        <v>251</v>
      </c>
      <c r="BO500" s="11"/>
      <c r="BP500" s="12">
        <v>38499</v>
      </c>
      <c r="BQ500" s="12">
        <v>47635</v>
      </c>
      <c r="BR500" s="11">
        <v>27213.82</v>
      </c>
      <c r="BS500" s="11">
        <v>0</v>
      </c>
      <c r="BT500" s="11">
        <v>27.7</v>
      </c>
    </row>
    <row r="501" spans="1:72" s="1" customFormat="1" ht="18.2" customHeight="1" x14ac:dyDescent="0.15">
      <c r="A501" s="13">
        <v>499</v>
      </c>
      <c r="B501" s="14" t="s">
        <v>347</v>
      </c>
      <c r="C501" s="14" t="s">
        <v>0</v>
      </c>
      <c r="D501" s="15">
        <v>45413</v>
      </c>
      <c r="E501" s="16" t="s">
        <v>268</v>
      </c>
      <c r="F501" s="17">
        <v>6</v>
      </c>
      <c r="G501" s="17">
        <v>6</v>
      </c>
      <c r="H501" s="18">
        <v>56093.67</v>
      </c>
      <c r="I501" s="18">
        <v>3485.94</v>
      </c>
      <c r="J501" s="18">
        <v>0</v>
      </c>
      <c r="K501" s="18">
        <v>59579.61</v>
      </c>
      <c r="L501" s="18">
        <v>603.83000000000004</v>
      </c>
      <c r="M501" s="18">
        <v>0</v>
      </c>
      <c r="N501" s="18">
        <v>0</v>
      </c>
      <c r="O501" s="18">
        <v>579.86</v>
      </c>
      <c r="P501" s="18">
        <v>0</v>
      </c>
      <c r="Q501" s="18">
        <v>0</v>
      </c>
      <c r="R501" s="18">
        <v>0</v>
      </c>
      <c r="S501" s="18">
        <v>58999.75</v>
      </c>
      <c r="T501" s="18">
        <v>3195.65</v>
      </c>
      <c r="U501" s="18">
        <v>460.65</v>
      </c>
      <c r="V501" s="18">
        <v>0</v>
      </c>
      <c r="W501" s="18">
        <v>455.35</v>
      </c>
      <c r="X501" s="18">
        <v>0</v>
      </c>
      <c r="Y501" s="18">
        <v>0</v>
      </c>
      <c r="Z501" s="18">
        <v>0</v>
      </c>
      <c r="AA501" s="18">
        <v>3200.95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29.33</v>
      </c>
      <c r="AN501" s="18">
        <v>0</v>
      </c>
      <c r="AO501" s="18">
        <v>56.95</v>
      </c>
      <c r="AP501" s="18">
        <v>74.739999999999995</v>
      </c>
      <c r="AQ501" s="18">
        <v>0</v>
      </c>
      <c r="AR501" s="18">
        <v>0</v>
      </c>
      <c r="AS501" s="18">
        <v>3.6900000000000001E-3</v>
      </c>
      <c r="AT501" s="18">
        <v>0</v>
      </c>
      <c r="AU501" s="18">
        <f t="shared" si="7"/>
        <v>1196.22631</v>
      </c>
      <c r="AV501" s="18">
        <v>3509.91</v>
      </c>
      <c r="AW501" s="18">
        <v>3200.95</v>
      </c>
      <c r="AX501" s="19">
        <v>71</v>
      </c>
      <c r="AY501" s="19">
        <v>300</v>
      </c>
      <c r="AZ501" s="18">
        <v>502733.12</v>
      </c>
      <c r="BA501" s="18">
        <v>119358.03</v>
      </c>
      <c r="BB501" s="20">
        <v>84.06</v>
      </c>
      <c r="BC501" s="20">
        <v>41.551615630720498</v>
      </c>
      <c r="BD501" s="20">
        <v>9.76</v>
      </c>
      <c r="BE501" s="20"/>
      <c r="BF501" s="16" t="s">
        <v>348</v>
      </c>
      <c r="BG501" s="13"/>
      <c r="BH501" s="16" t="s">
        <v>461</v>
      </c>
      <c r="BI501" s="16" t="s">
        <v>462</v>
      </c>
      <c r="BJ501" s="16" t="s">
        <v>715</v>
      </c>
      <c r="BK501" s="16" t="s">
        <v>354</v>
      </c>
      <c r="BL501" s="14" t="s">
        <v>2</v>
      </c>
      <c r="BM501" s="20">
        <v>479726.96724999999</v>
      </c>
      <c r="BN501" s="14" t="s">
        <v>251</v>
      </c>
      <c r="BO501" s="20"/>
      <c r="BP501" s="21">
        <v>38397</v>
      </c>
      <c r="BQ501" s="21">
        <v>47543</v>
      </c>
      <c r="BR501" s="20">
        <v>1763.9</v>
      </c>
      <c r="BS501" s="20">
        <v>0</v>
      </c>
      <c r="BT501" s="20">
        <v>28.04</v>
      </c>
    </row>
    <row r="502" spans="1:72" s="1" customFormat="1" ht="18.2" customHeight="1" x14ac:dyDescent="0.15">
      <c r="A502" s="4">
        <v>500</v>
      </c>
      <c r="B502" s="5" t="s">
        <v>347</v>
      </c>
      <c r="C502" s="5" t="s">
        <v>0</v>
      </c>
      <c r="D502" s="6">
        <v>45413</v>
      </c>
      <c r="E502" s="7" t="s">
        <v>717</v>
      </c>
      <c r="F502" s="8">
        <v>0</v>
      </c>
      <c r="G502" s="8">
        <v>0</v>
      </c>
      <c r="H502" s="9">
        <v>32430.07</v>
      </c>
      <c r="I502" s="9">
        <v>0</v>
      </c>
      <c r="J502" s="9">
        <v>0</v>
      </c>
      <c r="K502" s="9">
        <v>32430.07</v>
      </c>
      <c r="L502" s="9">
        <v>331.47</v>
      </c>
      <c r="M502" s="9">
        <v>0</v>
      </c>
      <c r="N502" s="9">
        <v>0</v>
      </c>
      <c r="O502" s="9">
        <v>0</v>
      </c>
      <c r="P502" s="9">
        <v>331.47</v>
      </c>
      <c r="Q502" s="9">
        <v>0</v>
      </c>
      <c r="R502" s="9">
        <v>0</v>
      </c>
      <c r="S502" s="9">
        <v>32098.6</v>
      </c>
      <c r="T502" s="9">
        <v>0</v>
      </c>
      <c r="U502" s="9">
        <v>267.82</v>
      </c>
      <c r="V502" s="9">
        <v>0</v>
      </c>
      <c r="W502" s="9">
        <v>0</v>
      </c>
      <c r="X502" s="9">
        <v>267.82</v>
      </c>
      <c r="Y502" s="9">
        <v>0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32.04</v>
      </c>
      <c r="AI502" s="9">
        <v>55.31</v>
      </c>
      <c r="AJ502" s="9">
        <v>0</v>
      </c>
      <c r="AK502" s="9">
        <v>0</v>
      </c>
      <c r="AL502" s="9">
        <v>0</v>
      </c>
      <c r="AM502" s="9">
        <v>0</v>
      </c>
      <c r="AN502" s="9">
        <v>0</v>
      </c>
      <c r="AO502" s="9">
        <v>0</v>
      </c>
      <c r="AP502" s="9">
        <v>0</v>
      </c>
      <c r="AQ502" s="9">
        <v>0</v>
      </c>
      <c r="AR502" s="9">
        <v>0</v>
      </c>
      <c r="AS502" s="9">
        <v>2.4599999999999999E-3</v>
      </c>
      <c r="AT502" s="9">
        <v>0</v>
      </c>
      <c r="AU502" s="9">
        <f t="shared" si="7"/>
        <v>686.63754000000006</v>
      </c>
      <c r="AV502" s="9">
        <v>0</v>
      </c>
      <c r="AW502" s="9">
        <v>0</v>
      </c>
      <c r="AX502" s="10">
        <v>72</v>
      </c>
      <c r="AY502" s="10">
        <v>300</v>
      </c>
      <c r="AZ502" s="9">
        <v>285400</v>
      </c>
      <c r="BA502" s="9">
        <v>66414.259999999995</v>
      </c>
      <c r="BB502" s="11">
        <v>83</v>
      </c>
      <c r="BC502" s="11">
        <v>40.114635019647899</v>
      </c>
      <c r="BD502" s="11">
        <v>9.91</v>
      </c>
      <c r="BE502" s="11"/>
      <c r="BF502" s="7" t="s">
        <v>348</v>
      </c>
      <c r="BG502" s="4"/>
      <c r="BH502" s="7" t="s">
        <v>461</v>
      </c>
      <c r="BI502" s="7" t="s">
        <v>462</v>
      </c>
      <c r="BJ502" s="7" t="s">
        <v>716</v>
      </c>
      <c r="BK502" s="7" t="s">
        <v>1</v>
      </c>
      <c r="BL502" s="5" t="s">
        <v>2</v>
      </c>
      <c r="BM502" s="11">
        <v>260993.71660000001</v>
      </c>
      <c r="BN502" s="5" t="s">
        <v>251</v>
      </c>
      <c r="BO502" s="11"/>
      <c r="BP502" s="12">
        <v>38470</v>
      </c>
      <c r="BQ502" s="12">
        <v>47604</v>
      </c>
      <c r="BR502" s="11">
        <v>0</v>
      </c>
      <c r="BS502" s="11">
        <v>0</v>
      </c>
      <c r="BT502" s="11">
        <v>0</v>
      </c>
    </row>
    <row r="503" spans="1:72" s="1" customFormat="1" ht="18.2" customHeight="1" x14ac:dyDescent="0.15">
      <c r="A503" s="13">
        <v>501</v>
      </c>
      <c r="B503" s="14" t="s">
        <v>347</v>
      </c>
      <c r="C503" s="14" t="s">
        <v>0</v>
      </c>
      <c r="D503" s="15">
        <v>45413</v>
      </c>
      <c r="E503" s="16" t="s">
        <v>182</v>
      </c>
      <c r="F503" s="17">
        <v>140</v>
      </c>
      <c r="G503" s="17">
        <v>139</v>
      </c>
      <c r="H503" s="18">
        <v>136976.26999999999</v>
      </c>
      <c r="I503" s="18">
        <v>115911.19</v>
      </c>
      <c r="J503" s="18">
        <v>0</v>
      </c>
      <c r="K503" s="18">
        <v>252887.46</v>
      </c>
      <c r="L503" s="18">
        <v>1400.1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252887.46</v>
      </c>
      <c r="T503" s="18">
        <v>237836.14</v>
      </c>
      <c r="U503" s="18">
        <v>1131.1099999999999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238967.25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18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  <c r="AS503" s="18">
        <v>0</v>
      </c>
      <c r="AT503" s="18">
        <v>0</v>
      </c>
      <c r="AU503" s="18">
        <f t="shared" si="7"/>
        <v>0</v>
      </c>
      <c r="AV503" s="18">
        <v>117311.29</v>
      </c>
      <c r="AW503" s="18">
        <v>238967.25</v>
      </c>
      <c r="AX503" s="19">
        <v>72</v>
      </c>
      <c r="AY503" s="19">
        <v>300</v>
      </c>
      <c r="AZ503" s="18">
        <v>1177000</v>
      </c>
      <c r="BA503" s="18">
        <v>280509.49</v>
      </c>
      <c r="BB503" s="20">
        <v>85</v>
      </c>
      <c r="BC503" s="20">
        <v>76.629971057307202</v>
      </c>
      <c r="BD503" s="20">
        <v>9.91</v>
      </c>
      <c r="BE503" s="20"/>
      <c r="BF503" s="16" t="s">
        <v>362</v>
      </c>
      <c r="BG503" s="13"/>
      <c r="BH503" s="16" t="s">
        <v>450</v>
      </c>
      <c r="BI503" s="16" t="s">
        <v>718</v>
      </c>
      <c r="BJ503" s="16" t="s">
        <v>719</v>
      </c>
      <c r="BK503" s="16" t="s">
        <v>352</v>
      </c>
      <c r="BL503" s="14" t="s">
        <v>2</v>
      </c>
      <c r="BM503" s="20">
        <v>2056227.93726</v>
      </c>
      <c r="BN503" s="14" t="s">
        <v>251</v>
      </c>
      <c r="BO503" s="20"/>
      <c r="BP503" s="21">
        <v>38469</v>
      </c>
      <c r="BQ503" s="21">
        <v>47604</v>
      </c>
      <c r="BR503" s="20">
        <v>32445.45</v>
      </c>
      <c r="BS503" s="20">
        <v>0</v>
      </c>
      <c r="BT503" s="20">
        <v>27.8</v>
      </c>
    </row>
    <row r="504" spans="1:72" s="1" customFormat="1" ht="18.2" customHeight="1" x14ac:dyDescent="0.15">
      <c r="A504" s="4">
        <v>502</v>
      </c>
      <c r="B504" s="5" t="s">
        <v>347</v>
      </c>
      <c r="C504" s="5" t="s">
        <v>0</v>
      </c>
      <c r="D504" s="6">
        <v>45413</v>
      </c>
      <c r="E504" s="7" t="s">
        <v>235</v>
      </c>
      <c r="F504" s="8">
        <v>68</v>
      </c>
      <c r="G504" s="8">
        <v>67</v>
      </c>
      <c r="H504" s="9">
        <v>32841.06</v>
      </c>
      <c r="I504" s="9">
        <v>16927.560000000001</v>
      </c>
      <c r="J504" s="9">
        <v>0</v>
      </c>
      <c r="K504" s="9">
        <v>49768.62</v>
      </c>
      <c r="L504" s="9">
        <v>330.51</v>
      </c>
      <c r="M504" s="9">
        <v>0</v>
      </c>
      <c r="N504" s="9">
        <v>0</v>
      </c>
      <c r="O504" s="9">
        <v>0</v>
      </c>
      <c r="P504" s="9">
        <v>0</v>
      </c>
      <c r="Q504" s="9">
        <v>0</v>
      </c>
      <c r="R504" s="9">
        <v>0</v>
      </c>
      <c r="S504" s="9">
        <v>49768.62</v>
      </c>
      <c r="T504" s="9">
        <v>24878.959999999999</v>
      </c>
      <c r="U504" s="9">
        <v>284.33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25163.29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f t="shared" si="7"/>
        <v>0</v>
      </c>
      <c r="AV504" s="9">
        <v>17258.07</v>
      </c>
      <c r="AW504" s="9">
        <v>25163.29</v>
      </c>
      <c r="AX504" s="10">
        <v>72</v>
      </c>
      <c r="AY504" s="10">
        <v>300</v>
      </c>
      <c r="AZ504" s="9">
        <v>290000</v>
      </c>
      <c r="BA504" s="9">
        <v>65664.160000000003</v>
      </c>
      <c r="BB504" s="11">
        <v>90</v>
      </c>
      <c r="BC504" s="11">
        <v>68.213402866952094</v>
      </c>
      <c r="BD504" s="11">
        <v>10.39</v>
      </c>
      <c r="BE504" s="11"/>
      <c r="BF504" s="7" t="s">
        <v>348</v>
      </c>
      <c r="BG504" s="4"/>
      <c r="BH504" s="7" t="s">
        <v>450</v>
      </c>
      <c r="BI504" s="7" t="s">
        <v>720</v>
      </c>
      <c r="BJ504" s="7" t="s">
        <v>721</v>
      </c>
      <c r="BK504" s="7" t="s">
        <v>352</v>
      </c>
      <c r="BL504" s="5" t="s">
        <v>2</v>
      </c>
      <c r="BM504" s="11">
        <v>404668.64922000002</v>
      </c>
      <c r="BN504" s="5" t="s">
        <v>251</v>
      </c>
      <c r="BO504" s="11"/>
      <c r="BP504" s="12">
        <v>38462</v>
      </c>
      <c r="BQ504" s="12">
        <v>47604</v>
      </c>
      <c r="BR504" s="11">
        <v>7670.42</v>
      </c>
      <c r="BS504" s="11">
        <v>0</v>
      </c>
      <c r="BT504" s="11">
        <v>27.83</v>
      </c>
    </row>
    <row r="505" spans="1:72" s="1" customFormat="1" ht="18.2" customHeight="1" x14ac:dyDescent="0.15">
      <c r="A505" s="13">
        <v>503</v>
      </c>
      <c r="B505" s="14" t="s">
        <v>347</v>
      </c>
      <c r="C505" s="14" t="s">
        <v>0</v>
      </c>
      <c r="D505" s="15">
        <v>45413</v>
      </c>
      <c r="E505" s="16" t="s">
        <v>723</v>
      </c>
      <c r="F505" s="17">
        <v>1</v>
      </c>
      <c r="G505" s="17">
        <v>0</v>
      </c>
      <c r="H505" s="18">
        <v>35111.370000000003</v>
      </c>
      <c r="I505" s="18">
        <v>426.79</v>
      </c>
      <c r="J505" s="18">
        <v>0</v>
      </c>
      <c r="K505" s="18">
        <v>35538.160000000003</v>
      </c>
      <c r="L505" s="18">
        <v>430.39</v>
      </c>
      <c r="M505" s="18">
        <v>0</v>
      </c>
      <c r="N505" s="18">
        <v>0</v>
      </c>
      <c r="O505" s="18">
        <v>415.54</v>
      </c>
      <c r="P505" s="18">
        <v>0</v>
      </c>
      <c r="Q505" s="18">
        <v>0</v>
      </c>
      <c r="R505" s="18">
        <v>0</v>
      </c>
      <c r="S505" s="18">
        <v>35122.620000000003</v>
      </c>
      <c r="T505" s="18">
        <v>300</v>
      </c>
      <c r="U505" s="18">
        <v>296.39999999999998</v>
      </c>
      <c r="V505" s="18">
        <v>0</v>
      </c>
      <c r="W505" s="18">
        <v>300</v>
      </c>
      <c r="X505" s="18">
        <v>0</v>
      </c>
      <c r="Y505" s="18">
        <v>0</v>
      </c>
      <c r="Z505" s="18">
        <v>0</v>
      </c>
      <c r="AA505" s="18">
        <v>296.39999999999998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38.81</v>
      </c>
      <c r="AP505" s="18">
        <v>49.48</v>
      </c>
      <c r="AQ505" s="18">
        <v>0</v>
      </c>
      <c r="AR505" s="18">
        <v>0</v>
      </c>
      <c r="AS505" s="18">
        <v>4.9189999999999998E-3</v>
      </c>
      <c r="AT505" s="18">
        <v>0</v>
      </c>
      <c r="AU505" s="18">
        <f t="shared" si="7"/>
        <v>803.82508099999995</v>
      </c>
      <c r="AV505" s="18">
        <v>441.64</v>
      </c>
      <c r="AW505" s="18">
        <v>296.39999999999998</v>
      </c>
      <c r="AX505" s="19">
        <v>65</v>
      </c>
      <c r="AY505" s="19">
        <v>300</v>
      </c>
      <c r="AZ505" s="18">
        <v>301000</v>
      </c>
      <c r="BA505" s="18">
        <v>79181.78</v>
      </c>
      <c r="BB505" s="20">
        <v>90</v>
      </c>
      <c r="BC505" s="20">
        <v>39.921252086022797</v>
      </c>
      <c r="BD505" s="20">
        <v>10.130000000000001</v>
      </c>
      <c r="BE505" s="20"/>
      <c r="BF505" s="16" t="s">
        <v>348</v>
      </c>
      <c r="BG505" s="13"/>
      <c r="BH505" s="16" t="s">
        <v>418</v>
      </c>
      <c r="BI505" s="16" t="s">
        <v>476</v>
      </c>
      <c r="BJ505" s="16" t="s">
        <v>722</v>
      </c>
      <c r="BK505" s="16" t="s">
        <v>354</v>
      </c>
      <c r="BL505" s="14" t="s">
        <v>2</v>
      </c>
      <c r="BM505" s="20">
        <v>285582.02321999997</v>
      </c>
      <c r="BN505" s="14" t="s">
        <v>251</v>
      </c>
      <c r="BO505" s="20"/>
      <c r="BP505" s="21">
        <v>38204</v>
      </c>
      <c r="BQ505" s="21">
        <v>47362</v>
      </c>
      <c r="BR505" s="20">
        <v>116.4</v>
      </c>
      <c r="BS505" s="20">
        <v>0</v>
      </c>
      <c r="BT505" s="20">
        <v>28.01</v>
      </c>
    </row>
    <row r="506" spans="1:72" s="1" customFormat="1" ht="18.2" customHeight="1" x14ac:dyDescent="0.15">
      <c r="A506" s="4">
        <v>504</v>
      </c>
      <c r="B506" s="5" t="s">
        <v>347</v>
      </c>
      <c r="C506" s="5" t="s">
        <v>0</v>
      </c>
      <c r="D506" s="6">
        <v>45413</v>
      </c>
      <c r="E506" s="7" t="s">
        <v>724</v>
      </c>
      <c r="F506" s="8">
        <v>0</v>
      </c>
      <c r="G506" s="8">
        <v>0</v>
      </c>
      <c r="H506" s="9">
        <v>38453.03</v>
      </c>
      <c r="I506" s="9">
        <v>0</v>
      </c>
      <c r="J506" s="9">
        <v>0</v>
      </c>
      <c r="K506" s="9">
        <v>38453.03</v>
      </c>
      <c r="L506" s="9">
        <v>499.61</v>
      </c>
      <c r="M506" s="9">
        <v>0</v>
      </c>
      <c r="N506" s="9">
        <v>0</v>
      </c>
      <c r="O506" s="9">
        <v>0</v>
      </c>
      <c r="P506" s="9">
        <v>499.61</v>
      </c>
      <c r="Q506" s="9">
        <v>0</v>
      </c>
      <c r="R506" s="9">
        <v>0</v>
      </c>
      <c r="S506" s="9">
        <v>37953.42</v>
      </c>
      <c r="T506" s="9">
        <v>0</v>
      </c>
      <c r="U506" s="9">
        <v>333.26</v>
      </c>
      <c r="V506" s="9">
        <v>0</v>
      </c>
      <c r="W506" s="9">
        <v>0</v>
      </c>
      <c r="X506" s="9">
        <v>333.26</v>
      </c>
      <c r="Y506" s="9">
        <v>0</v>
      </c>
      <c r="Z506" s="9">
        <v>0</v>
      </c>
      <c r="AA506" s="9">
        <v>0</v>
      </c>
      <c r="AB506" s="9">
        <v>204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114.06</v>
      </c>
      <c r="AI506" s="9">
        <v>49.18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4.2999999999999997E-2</v>
      </c>
      <c r="AR506" s="9">
        <v>0</v>
      </c>
      <c r="AS506" s="9">
        <v>0</v>
      </c>
      <c r="AT506" s="9">
        <v>0</v>
      </c>
      <c r="AU506" s="9">
        <f t="shared" si="7"/>
        <v>1200.153</v>
      </c>
      <c r="AV506" s="9">
        <v>0</v>
      </c>
      <c r="AW506" s="9">
        <v>0</v>
      </c>
      <c r="AX506" s="10">
        <v>65</v>
      </c>
      <c r="AY506" s="10">
        <v>360</v>
      </c>
      <c r="AZ506" s="9">
        <v>271442.51</v>
      </c>
      <c r="BA506" s="9">
        <v>91799.2</v>
      </c>
      <c r="BB506" s="11">
        <v>87.85</v>
      </c>
      <c r="BC506" s="11">
        <v>36.320664526488201</v>
      </c>
      <c r="BD506" s="11">
        <v>10.4</v>
      </c>
      <c r="BE506" s="11"/>
      <c r="BF506" s="7" t="s">
        <v>348</v>
      </c>
      <c r="BG506" s="4"/>
      <c r="BH506" s="7" t="s">
        <v>387</v>
      </c>
      <c r="BI506" s="7" t="s">
        <v>115</v>
      </c>
      <c r="BJ506" s="7" t="s">
        <v>536</v>
      </c>
      <c r="BK506" s="7" t="s">
        <v>1</v>
      </c>
      <c r="BL506" s="5" t="s">
        <v>2</v>
      </c>
      <c r="BM506" s="11">
        <v>308599.25802000001</v>
      </c>
      <c r="BN506" s="5" t="s">
        <v>251</v>
      </c>
      <c r="BO506" s="11"/>
      <c r="BP506" s="12">
        <v>36417</v>
      </c>
      <c r="BQ506" s="12">
        <v>47392</v>
      </c>
      <c r="BR506" s="11">
        <v>0</v>
      </c>
      <c r="BS506" s="11">
        <v>204</v>
      </c>
      <c r="BT506" s="11">
        <v>0</v>
      </c>
    </row>
    <row r="507" spans="1:72" s="1" customFormat="1" ht="18.2" customHeight="1" x14ac:dyDescent="0.15">
      <c r="A507" s="13">
        <v>505</v>
      </c>
      <c r="B507" s="14" t="s">
        <v>347</v>
      </c>
      <c r="C507" s="14" t="s">
        <v>0</v>
      </c>
      <c r="D507" s="15">
        <v>45413</v>
      </c>
      <c r="E507" s="16" t="s">
        <v>725</v>
      </c>
      <c r="F507" s="17">
        <v>0</v>
      </c>
      <c r="G507" s="17">
        <v>0</v>
      </c>
      <c r="H507" s="18">
        <v>39662.42</v>
      </c>
      <c r="I507" s="18">
        <v>481</v>
      </c>
      <c r="J507" s="18">
        <v>0</v>
      </c>
      <c r="K507" s="18">
        <v>40143.42</v>
      </c>
      <c r="L507" s="18">
        <v>485.17</v>
      </c>
      <c r="M507" s="18">
        <v>0</v>
      </c>
      <c r="N507" s="18">
        <v>0</v>
      </c>
      <c r="O507" s="18">
        <v>481</v>
      </c>
      <c r="P507" s="18">
        <v>485.17</v>
      </c>
      <c r="Q507" s="18">
        <v>0</v>
      </c>
      <c r="R507" s="18">
        <v>0</v>
      </c>
      <c r="S507" s="18">
        <v>39177.25</v>
      </c>
      <c r="T507" s="18">
        <v>351.87</v>
      </c>
      <c r="U507" s="18">
        <v>347.7</v>
      </c>
      <c r="V507" s="18">
        <v>0</v>
      </c>
      <c r="W507" s="18">
        <v>351.87</v>
      </c>
      <c r="X507" s="18">
        <v>347.7</v>
      </c>
      <c r="Y507" s="18">
        <v>0</v>
      </c>
      <c r="Z507" s="18">
        <v>0</v>
      </c>
      <c r="AA507" s="18">
        <v>0</v>
      </c>
      <c r="AB507" s="18">
        <v>204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114.06</v>
      </c>
      <c r="AI507" s="18">
        <v>49.35</v>
      </c>
      <c r="AJ507" s="18">
        <v>204</v>
      </c>
      <c r="AK507" s="18">
        <v>0</v>
      </c>
      <c r="AL507" s="18">
        <v>0</v>
      </c>
      <c r="AM507" s="18">
        <v>0</v>
      </c>
      <c r="AN507" s="18">
        <v>0</v>
      </c>
      <c r="AO507" s="18">
        <v>114.06</v>
      </c>
      <c r="AP507" s="18">
        <v>49.23</v>
      </c>
      <c r="AQ507" s="18">
        <v>0.23400000000000001</v>
      </c>
      <c r="AR507" s="18">
        <v>0</v>
      </c>
      <c r="AS507" s="18">
        <v>0</v>
      </c>
      <c r="AT507" s="18">
        <v>0</v>
      </c>
      <c r="AU507" s="18">
        <f t="shared" si="7"/>
        <v>2400.674</v>
      </c>
      <c r="AV507" s="18">
        <v>0</v>
      </c>
      <c r="AW507" s="18">
        <v>0</v>
      </c>
      <c r="AX507" s="19">
        <v>67</v>
      </c>
      <c r="AY507" s="19">
        <v>360</v>
      </c>
      <c r="AZ507" s="18">
        <v>276553.92</v>
      </c>
      <c r="BA507" s="18">
        <v>91799.2</v>
      </c>
      <c r="BB507" s="20">
        <v>87.85</v>
      </c>
      <c r="BC507" s="20">
        <v>37.491845381005497</v>
      </c>
      <c r="BD507" s="20">
        <v>10.4</v>
      </c>
      <c r="BE507" s="20"/>
      <c r="BF507" s="16" t="s">
        <v>348</v>
      </c>
      <c r="BG507" s="13"/>
      <c r="BH507" s="16" t="s">
        <v>387</v>
      </c>
      <c r="BI507" s="16" t="s">
        <v>115</v>
      </c>
      <c r="BJ507" s="16" t="s">
        <v>536</v>
      </c>
      <c r="BK507" s="16" t="s">
        <v>1</v>
      </c>
      <c r="BL507" s="14" t="s">
        <v>2</v>
      </c>
      <c r="BM507" s="20">
        <v>318550.21974999999</v>
      </c>
      <c r="BN507" s="14" t="s">
        <v>251</v>
      </c>
      <c r="BO507" s="20"/>
      <c r="BP507" s="21">
        <v>36494</v>
      </c>
      <c r="BQ507" s="21">
        <v>47453</v>
      </c>
      <c r="BR507" s="20">
        <v>27.6</v>
      </c>
      <c r="BS507" s="20">
        <v>204</v>
      </c>
      <c r="BT507" s="20">
        <v>0</v>
      </c>
    </row>
    <row r="508" spans="1:72" s="1" customFormat="1" ht="18.2" customHeight="1" x14ac:dyDescent="0.15">
      <c r="A508" s="4">
        <v>506</v>
      </c>
      <c r="B508" s="5" t="s">
        <v>347</v>
      </c>
      <c r="C508" s="5" t="s">
        <v>0</v>
      </c>
      <c r="D508" s="6">
        <v>45413</v>
      </c>
      <c r="E508" s="7" t="s">
        <v>726</v>
      </c>
      <c r="F508" s="8">
        <v>0</v>
      </c>
      <c r="G508" s="8">
        <v>0</v>
      </c>
      <c r="H508" s="9">
        <v>32050.13</v>
      </c>
      <c r="I508" s="9">
        <v>0</v>
      </c>
      <c r="J508" s="9">
        <v>0</v>
      </c>
      <c r="K508" s="9">
        <v>32050.13</v>
      </c>
      <c r="L508" s="9">
        <v>293.49</v>
      </c>
      <c r="M508" s="9">
        <v>0</v>
      </c>
      <c r="N508" s="9">
        <v>0</v>
      </c>
      <c r="O508" s="9">
        <v>0</v>
      </c>
      <c r="P508" s="9">
        <v>293.49</v>
      </c>
      <c r="Q508" s="9">
        <v>0</v>
      </c>
      <c r="R508" s="9">
        <v>0</v>
      </c>
      <c r="S508" s="9">
        <v>31756.639999999999</v>
      </c>
      <c r="T508" s="9">
        <v>0</v>
      </c>
      <c r="U508" s="9">
        <v>261.74</v>
      </c>
      <c r="V508" s="9">
        <v>0</v>
      </c>
      <c r="W508" s="9">
        <v>0</v>
      </c>
      <c r="X508" s="9">
        <v>261.74</v>
      </c>
      <c r="Y508" s="9">
        <v>0</v>
      </c>
      <c r="Z508" s="9">
        <v>0</v>
      </c>
      <c r="AA508" s="9">
        <v>0</v>
      </c>
      <c r="AB508" s="9">
        <v>65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68.23</v>
      </c>
      <c r="AI508" s="9">
        <v>34.909999999999997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0.189</v>
      </c>
      <c r="AR508" s="9">
        <v>0</v>
      </c>
      <c r="AS508" s="9">
        <v>0</v>
      </c>
      <c r="AT508" s="9">
        <v>0</v>
      </c>
      <c r="AU508" s="9">
        <f t="shared" si="7"/>
        <v>723.55899999999997</v>
      </c>
      <c r="AV508" s="9">
        <v>0</v>
      </c>
      <c r="AW508" s="9">
        <v>0</v>
      </c>
      <c r="AX508" s="10">
        <v>79</v>
      </c>
      <c r="AY508" s="10">
        <v>360</v>
      </c>
      <c r="AZ508" s="9">
        <v>206198.06</v>
      </c>
      <c r="BA508" s="9">
        <v>64350</v>
      </c>
      <c r="BB508" s="11">
        <v>90</v>
      </c>
      <c r="BC508" s="11">
        <v>44.414881118881098</v>
      </c>
      <c r="BD508" s="11">
        <v>9.8000000000000007</v>
      </c>
      <c r="BE508" s="11"/>
      <c r="BF508" s="7" t="s">
        <v>348</v>
      </c>
      <c r="BG508" s="4"/>
      <c r="BH508" s="7" t="s">
        <v>387</v>
      </c>
      <c r="BI508" s="7" t="s">
        <v>727</v>
      </c>
      <c r="BJ508" s="7" t="s">
        <v>728</v>
      </c>
      <c r="BK508" s="7" t="s">
        <v>1</v>
      </c>
      <c r="BL508" s="5" t="s">
        <v>2</v>
      </c>
      <c r="BM508" s="11">
        <v>258213.23983999999</v>
      </c>
      <c r="BN508" s="5" t="s">
        <v>251</v>
      </c>
      <c r="BO508" s="11"/>
      <c r="BP508" s="12">
        <v>36860</v>
      </c>
      <c r="BQ508" s="12">
        <v>47818</v>
      </c>
      <c r="BR508" s="11">
        <v>0</v>
      </c>
      <c r="BS508" s="11">
        <v>65</v>
      </c>
      <c r="BT508" s="11">
        <v>0</v>
      </c>
    </row>
    <row r="509" spans="1:72" s="1" customFormat="1" ht="18.2" customHeight="1" x14ac:dyDescent="0.15">
      <c r="A509" s="13">
        <v>507</v>
      </c>
      <c r="B509" s="14" t="s">
        <v>347</v>
      </c>
      <c r="C509" s="14" t="s">
        <v>0</v>
      </c>
      <c r="D509" s="15">
        <v>45413</v>
      </c>
      <c r="E509" s="16" t="s">
        <v>729</v>
      </c>
      <c r="F509" s="17">
        <v>0</v>
      </c>
      <c r="G509" s="17">
        <v>0</v>
      </c>
      <c r="H509" s="18">
        <v>26536.13</v>
      </c>
      <c r="I509" s="18">
        <v>306.27999999999997</v>
      </c>
      <c r="J509" s="18">
        <v>0</v>
      </c>
      <c r="K509" s="18">
        <v>26842.41</v>
      </c>
      <c r="L509" s="18">
        <v>308.93</v>
      </c>
      <c r="M509" s="18">
        <v>0</v>
      </c>
      <c r="N509" s="18">
        <v>0</v>
      </c>
      <c r="O509" s="18">
        <v>306.27999999999997</v>
      </c>
      <c r="P509" s="18">
        <v>308.93</v>
      </c>
      <c r="Q509" s="18">
        <v>0</v>
      </c>
      <c r="R509" s="18">
        <v>0</v>
      </c>
      <c r="S509" s="18">
        <v>26227.200000000001</v>
      </c>
      <c r="T509" s="18">
        <v>232.63</v>
      </c>
      <c r="U509" s="18">
        <v>229.98</v>
      </c>
      <c r="V509" s="18">
        <v>0</v>
      </c>
      <c r="W509" s="18">
        <v>232.63</v>
      </c>
      <c r="X509" s="18">
        <v>229.98</v>
      </c>
      <c r="Y509" s="18">
        <v>0</v>
      </c>
      <c r="Z509" s="18">
        <v>0</v>
      </c>
      <c r="AA509" s="18">
        <v>0</v>
      </c>
      <c r="AB509" s="18">
        <v>142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74.900000000000006</v>
      </c>
      <c r="AI509" s="18">
        <v>32.19</v>
      </c>
      <c r="AJ509" s="18">
        <v>142</v>
      </c>
      <c r="AK509" s="18">
        <v>0</v>
      </c>
      <c r="AL509" s="18">
        <v>0</v>
      </c>
      <c r="AM509" s="18">
        <v>0</v>
      </c>
      <c r="AN509" s="18">
        <v>0</v>
      </c>
      <c r="AO509" s="18">
        <v>74.900000000000006</v>
      </c>
      <c r="AP509" s="18">
        <v>32.08</v>
      </c>
      <c r="AQ509" s="18">
        <v>61.573</v>
      </c>
      <c r="AR509" s="18">
        <v>0</v>
      </c>
      <c r="AS509" s="18">
        <v>0</v>
      </c>
      <c r="AT509" s="18">
        <v>0</v>
      </c>
      <c r="AU509" s="18">
        <f t="shared" si="7"/>
        <v>1637.463</v>
      </c>
      <c r="AV509" s="18">
        <v>0</v>
      </c>
      <c r="AW509" s="18">
        <v>0</v>
      </c>
      <c r="AX509" s="19">
        <v>71</v>
      </c>
      <c r="AY509" s="19">
        <v>360</v>
      </c>
      <c r="AZ509" s="18">
        <v>218177.31</v>
      </c>
      <c r="BA509" s="18">
        <v>59400</v>
      </c>
      <c r="BB509" s="20">
        <v>75</v>
      </c>
      <c r="BC509" s="20">
        <v>33.115151515151503</v>
      </c>
      <c r="BD509" s="20">
        <v>10.4</v>
      </c>
      <c r="BE509" s="20"/>
      <c r="BF509" s="16" t="s">
        <v>348</v>
      </c>
      <c r="BG509" s="13"/>
      <c r="BH509" s="16" t="s">
        <v>387</v>
      </c>
      <c r="BI509" s="16" t="s">
        <v>115</v>
      </c>
      <c r="BJ509" s="16" t="s">
        <v>536</v>
      </c>
      <c r="BK509" s="16" t="s">
        <v>1</v>
      </c>
      <c r="BL509" s="14" t="s">
        <v>2</v>
      </c>
      <c r="BM509" s="20">
        <v>213253.36319999999</v>
      </c>
      <c r="BN509" s="14" t="s">
        <v>251</v>
      </c>
      <c r="BO509" s="20"/>
      <c r="BP509" s="21">
        <v>36615</v>
      </c>
      <c r="BQ509" s="21">
        <v>47574</v>
      </c>
      <c r="BR509" s="20">
        <v>29.1</v>
      </c>
      <c r="BS509" s="20">
        <v>142</v>
      </c>
      <c r="BT509" s="20">
        <v>0</v>
      </c>
    </row>
    <row r="510" spans="1:72" s="1" customFormat="1" ht="18.2" customHeight="1" x14ac:dyDescent="0.15">
      <c r="A510" s="4">
        <v>508</v>
      </c>
      <c r="B510" s="5" t="s">
        <v>347</v>
      </c>
      <c r="C510" s="5" t="s">
        <v>0</v>
      </c>
      <c r="D510" s="6">
        <v>45413</v>
      </c>
      <c r="E510" s="7" t="s">
        <v>730</v>
      </c>
      <c r="F510" s="8">
        <v>2</v>
      </c>
      <c r="G510" s="8">
        <v>1</v>
      </c>
      <c r="H510" s="9">
        <v>33091.279999999999</v>
      </c>
      <c r="I510" s="9">
        <v>710.57</v>
      </c>
      <c r="J510" s="9">
        <v>0</v>
      </c>
      <c r="K510" s="9">
        <v>33801.85</v>
      </c>
      <c r="L510" s="9">
        <v>359.91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33801.85</v>
      </c>
      <c r="T510" s="9">
        <v>582.83000000000004</v>
      </c>
      <c r="U510" s="9">
        <v>286.79000000000002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869.62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9">
        <v>0</v>
      </c>
      <c r="AH510" s="9">
        <v>0</v>
      </c>
      <c r="AI510" s="9">
        <v>0</v>
      </c>
      <c r="AJ510" s="9">
        <v>0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0</v>
      </c>
      <c r="AU510" s="9">
        <f t="shared" si="7"/>
        <v>0</v>
      </c>
      <c r="AV510" s="9">
        <v>1070.48</v>
      </c>
      <c r="AW510" s="9">
        <v>869.62</v>
      </c>
      <c r="AX510" s="10">
        <v>73</v>
      </c>
      <c r="AY510" s="10">
        <v>360</v>
      </c>
      <c r="AZ510" s="9">
        <v>220157.94</v>
      </c>
      <c r="BA510" s="9">
        <v>71280</v>
      </c>
      <c r="BB510" s="11">
        <v>90</v>
      </c>
      <c r="BC510" s="11">
        <v>42.679103535353498</v>
      </c>
      <c r="BD510" s="11">
        <v>10.4</v>
      </c>
      <c r="BE510" s="11"/>
      <c r="BF510" s="7" t="s">
        <v>348</v>
      </c>
      <c r="BG510" s="4"/>
      <c r="BH510" s="7" t="s">
        <v>387</v>
      </c>
      <c r="BI510" s="7" t="s">
        <v>115</v>
      </c>
      <c r="BJ510" s="7" t="s">
        <v>536</v>
      </c>
      <c r="BK510" s="7" t="s">
        <v>354</v>
      </c>
      <c r="BL510" s="5" t="s">
        <v>2</v>
      </c>
      <c r="BM510" s="11">
        <v>274842.84234999999</v>
      </c>
      <c r="BN510" s="5" t="s">
        <v>251</v>
      </c>
      <c r="BO510" s="11"/>
      <c r="BP510" s="12">
        <v>36664</v>
      </c>
      <c r="BQ510" s="12">
        <v>47635</v>
      </c>
      <c r="BR510" s="11">
        <v>963.16</v>
      </c>
      <c r="BS510" s="11">
        <v>142</v>
      </c>
      <c r="BT510" s="11">
        <v>28.85</v>
      </c>
    </row>
    <row r="511" spans="1:72" s="1" customFormat="1" ht="18.2" customHeight="1" x14ac:dyDescent="0.15">
      <c r="A511" s="13">
        <v>509</v>
      </c>
      <c r="B511" s="14" t="s">
        <v>347</v>
      </c>
      <c r="C511" s="14" t="s">
        <v>0</v>
      </c>
      <c r="D511" s="15">
        <v>45413</v>
      </c>
      <c r="E511" s="16" t="s">
        <v>731</v>
      </c>
      <c r="F511" s="17">
        <v>0</v>
      </c>
      <c r="G511" s="17">
        <v>0</v>
      </c>
      <c r="H511" s="18">
        <v>33729.58</v>
      </c>
      <c r="I511" s="18">
        <v>182.4</v>
      </c>
      <c r="J511" s="18">
        <v>0</v>
      </c>
      <c r="K511" s="18">
        <v>33911.980000000003</v>
      </c>
      <c r="L511" s="18">
        <v>353.73</v>
      </c>
      <c r="M511" s="18">
        <v>0</v>
      </c>
      <c r="N511" s="18">
        <v>0</v>
      </c>
      <c r="O511" s="18">
        <v>182.4</v>
      </c>
      <c r="P511" s="18">
        <v>276.82</v>
      </c>
      <c r="Q511" s="18">
        <v>0</v>
      </c>
      <c r="R511" s="18">
        <v>0</v>
      </c>
      <c r="S511" s="18">
        <v>33452.76</v>
      </c>
      <c r="T511" s="18">
        <v>0</v>
      </c>
      <c r="U511" s="18">
        <v>292.97000000000003</v>
      </c>
      <c r="V511" s="18">
        <v>0</v>
      </c>
      <c r="W511" s="18">
        <v>0</v>
      </c>
      <c r="X511" s="18">
        <v>292.97000000000003</v>
      </c>
      <c r="Y511" s="18">
        <v>0</v>
      </c>
      <c r="Z511" s="18">
        <v>0</v>
      </c>
      <c r="AA511" s="18">
        <v>0</v>
      </c>
      <c r="AB511" s="18">
        <v>142</v>
      </c>
      <c r="AC511" s="18">
        <v>0</v>
      </c>
      <c r="AD511" s="18">
        <v>0</v>
      </c>
      <c r="AE511" s="18">
        <v>0</v>
      </c>
      <c r="AF511" s="18">
        <v>28.8</v>
      </c>
      <c r="AG511" s="18">
        <v>0</v>
      </c>
      <c r="AH511" s="18">
        <v>86.76</v>
      </c>
      <c r="AI511" s="18">
        <v>38.76</v>
      </c>
      <c r="AJ511" s="18">
        <v>0</v>
      </c>
      <c r="AK511" s="18">
        <v>0</v>
      </c>
      <c r="AL511" s="18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  <c r="AS511" s="18">
        <v>179.13171800000001</v>
      </c>
      <c r="AT511" s="18">
        <v>28.8</v>
      </c>
      <c r="AU511" s="18">
        <f t="shared" si="7"/>
        <v>840.57828199999994</v>
      </c>
      <c r="AV511" s="18">
        <v>76.91</v>
      </c>
      <c r="AW511" s="18">
        <v>0</v>
      </c>
      <c r="AX511" s="19">
        <v>73</v>
      </c>
      <c r="AY511" s="19">
        <v>360</v>
      </c>
      <c r="AZ511" s="18">
        <v>220529.39</v>
      </c>
      <c r="BA511" s="18">
        <v>71280</v>
      </c>
      <c r="BB511" s="20">
        <v>90</v>
      </c>
      <c r="BC511" s="20">
        <v>42.238333333333301</v>
      </c>
      <c r="BD511" s="20">
        <v>10.4</v>
      </c>
      <c r="BE511" s="20"/>
      <c r="BF511" s="16" t="s">
        <v>348</v>
      </c>
      <c r="BG511" s="13"/>
      <c r="BH511" s="16" t="s">
        <v>387</v>
      </c>
      <c r="BI511" s="16" t="s">
        <v>115</v>
      </c>
      <c r="BJ511" s="16" t="s">
        <v>536</v>
      </c>
      <c r="BK511" s="16" t="s">
        <v>1</v>
      </c>
      <c r="BL511" s="14" t="s">
        <v>2</v>
      </c>
      <c r="BM511" s="20">
        <v>272004.39156000002</v>
      </c>
      <c r="BN511" s="14" t="s">
        <v>251</v>
      </c>
      <c r="BO511" s="20"/>
      <c r="BP511" s="21">
        <v>36677</v>
      </c>
      <c r="BQ511" s="21">
        <v>47635</v>
      </c>
      <c r="BR511" s="20">
        <v>0</v>
      </c>
      <c r="BS511" s="20">
        <v>142</v>
      </c>
      <c r="BT511" s="20">
        <v>28.8</v>
      </c>
    </row>
    <row r="512" spans="1:72" s="1" customFormat="1" ht="18.2" customHeight="1" x14ac:dyDescent="0.15">
      <c r="A512" s="4">
        <v>510</v>
      </c>
      <c r="B512" s="5" t="s">
        <v>347</v>
      </c>
      <c r="C512" s="5" t="s">
        <v>0</v>
      </c>
      <c r="D512" s="6">
        <v>45413</v>
      </c>
      <c r="E512" s="7" t="s">
        <v>732</v>
      </c>
      <c r="F512" s="8">
        <v>0</v>
      </c>
      <c r="G512" s="8">
        <v>1</v>
      </c>
      <c r="H512" s="9">
        <v>32695.22</v>
      </c>
      <c r="I512" s="9">
        <v>474.25</v>
      </c>
      <c r="J512" s="9">
        <v>2.87</v>
      </c>
      <c r="K512" s="9">
        <v>33169.47</v>
      </c>
      <c r="L512" s="9">
        <v>363.37</v>
      </c>
      <c r="M512" s="9">
        <v>0</v>
      </c>
      <c r="N512" s="9">
        <v>0</v>
      </c>
      <c r="O512" s="9">
        <v>474.25</v>
      </c>
      <c r="P512" s="9">
        <v>363.37</v>
      </c>
      <c r="Q512" s="9">
        <v>2.87</v>
      </c>
      <c r="R512" s="9">
        <v>0</v>
      </c>
      <c r="S512" s="9">
        <v>32328.98</v>
      </c>
      <c r="T512" s="9">
        <v>363.59</v>
      </c>
      <c r="U512" s="9">
        <v>283.33</v>
      </c>
      <c r="V512" s="9">
        <v>0</v>
      </c>
      <c r="W512" s="9">
        <v>363.59</v>
      </c>
      <c r="X512" s="9">
        <v>283.33</v>
      </c>
      <c r="Y512" s="9">
        <v>0</v>
      </c>
      <c r="Z512" s="9">
        <v>0</v>
      </c>
      <c r="AA512" s="9">
        <v>0</v>
      </c>
      <c r="AB512" s="9">
        <v>142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86.76</v>
      </c>
      <c r="AI512" s="9">
        <v>38.83</v>
      </c>
      <c r="AJ512" s="9">
        <v>142</v>
      </c>
      <c r="AK512" s="9">
        <v>0</v>
      </c>
      <c r="AL512" s="9">
        <v>0</v>
      </c>
      <c r="AM512" s="9">
        <v>28.76</v>
      </c>
      <c r="AN512" s="9">
        <v>0</v>
      </c>
      <c r="AO512" s="9">
        <v>86.76</v>
      </c>
      <c r="AP512" s="9">
        <v>38.83</v>
      </c>
      <c r="AQ512" s="9">
        <v>0</v>
      </c>
      <c r="AR512" s="9">
        <v>0</v>
      </c>
      <c r="AS512" s="9">
        <v>80.396015000000006</v>
      </c>
      <c r="AT512" s="9">
        <v>0</v>
      </c>
      <c r="AU512" s="9">
        <f t="shared" si="7"/>
        <v>1968.0839849999998</v>
      </c>
      <c r="AV512" s="9">
        <v>0</v>
      </c>
      <c r="AW512" s="9">
        <v>0</v>
      </c>
      <c r="AX512" s="10">
        <v>74</v>
      </c>
      <c r="AY512" s="10">
        <v>360</v>
      </c>
      <c r="AZ512" s="9">
        <v>220920.48</v>
      </c>
      <c r="BA512" s="9">
        <v>71280</v>
      </c>
      <c r="BB512" s="11">
        <v>90</v>
      </c>
      <c r="BC512" s="11">
        <v>40.819419191919202</v>
      </c>
      <c r="BD512" s="11">
        <v>10.4</v>
      </c>
      <c r="BE512" s="11"/>
      <c r="BF512" s="7" t="s">
        <v>348</v>
      </c>
      <c r="BG512" s="4"/>
      <c r="BH512" s="7" t="s">
        <v>387</v>
      </c>
      <c r="BI512" s="7" t="s">
        <v>115</v>
      </c>
      <c r="BJ512" s="7" t="s">
        <v>536</v>
      </c>
      <c r="BK512" s="7" t="s">
        <v>1</v>
      </c>
      <c r="BL512" s="5" t="s">
        <v>2</v>
      </c>
      <c r="BM512" s="11">
        <v>262866.93638000003</v>
      </c>
      <c r="BN512" s="5" t="s">
        <v>251</v>
      </c>
      <c r="BO512" s="11"/>
      <c r="BP512" s="12">
        <v>36693</v>
      </c>
      <c r="BQ512" s="12">
        <v>47665</v>
      </c>
      <c r="BR512" s="11">
        <v>28.76</v>
      </c>
      <c r="BS512" s="11">
        <v>142</v>
      </c>
      <c r="BT512" s="11">
        <v>0</v>
      </c>
    </row>
    <row r="513" spans="1:72" s="1" customFormat="1" ht="18.2" customHeight="1" x14ac:dyDescent="0.15">
      <c r="A513" s="13">
        <v>511</v>
      </c>
      <c r="B513" s="14" t="s">
        <v>347</v>
      </c>
      <c r="C513" s="14" t="s">
        <v>0</v>
      </c>
      <c r="D513" s="15">
        <v>45413</v>
      </c>
      <c r="E513" s="16" t="s">
        <v>733</v>
      </c>
      <c r="F513" s="17">
        <v>0</v>
      </c>
      <c r="G513" s="17">
        <v>0</v>
      </c>
      <c r="H513" s="18">
        <v>28747.8</v>
      </c>
      <c r="I513" s="18">
        <v>28.75</v>
      </c>
      <c r="J513" s="18">
        <v>0</v>
      </c>
      <c r="K513" s="18">
        <v>28776.55</v>
      </c>
      <c r="L513" s="18">
        <v>397.55</v>
      </c>
      <c r="M513" s="18">
        <v>0</v>
      </c>
      <c r="N513" s="18">
        <v>0</v>
      </c>
      <c r="O513" s="18">
        <v>28.75</v>
      </c>
      <c r="P513" s="18">
        <v>353.88</v>
      </c>
      <c r="Q513" s="18">
        <v>0</v>
      </c>
      <c r="R513" s="18">
        <v>0</v>
      </c>
      <c r="S513" s="18">
        <v>28393.919999999998</v>
      </c>
      <c r="T513" s="18">
        <v>0</v>
      </c>
      <c r="U513" s="18">
        <v>249.15</v>
      </c>
      <c r="V513" s="18">
        <v>0</v>
      </c>
      <c r="W513" s="18">
        <v>0</v>
      </c>
      <c r="X513" s="18">
        <v>249.15</v>
      </c>
      <c r="Y513" s="18">
        <v>0</v>
      </c>
      <c r="Z513" s="18">
        <v>0</v>
      </c>
      <c r="AA513" s="18">
        <v>0</v>
      </c>
      <c r="AB513" s="18">
        <v>142</v>
      </c>
      <c r="AC513" s="18">
        <v>0</v>
      </c>
      <c r="AD513" s="18">
        <v>0</v>
      </c>
      <c r="AE513" s="18">
        <v>0</v>
      </c>
      <c r="AF513" s="18">
        <v>28.73</v>
      </c>
      <c r="AG513" s="18">
        <v>0</v>
      </c>
      <c r="AH513" s="18">
        <v>86.76</v>
      </c>
      <c r="AI513" s="18">
        <v>38.83</v>
      </c>
      <c r="AJ513" s="18">
        <v>0</v>
      </c>
      <c r="AK513" s="18">
        <v>0</v>
      </c>
      <c r="AL513" s="18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7.0000000000000001E-3</v>
      </c>
      <c r="AR513" s="18">
        <v>0</v>
      </c>
      <c r="AS513" s="18">
        <v>0</v>
      </c>
      <c r="AT513" s="18">
        <v>28.73</v>
      </c>
      <c r="AU513" s="18">
        <f t="shared" si="7"/>
        <v>899.37700000000007</v>
      </c>
      <c r="AV513" s="18">
        <v>43.67</v>
      </c>
      <c r="AW513" s="18">
        <v>0</v>
      </c>
      <c r="AX513" s="19">
        <v>74</v>
      </c>
      <c r="AY513" s="19">
        <v>360</v>
      </c>
      <c r="AZ513" s="18">
        <v>221122.52</v>
      </c>
      <c r="BA513" s="18">
        <v>71280</v>
      </c>
      <c r="BB513" s="20">
        <v>90</v>
      </c>
      <c r="BC513" s="20">
        <v>35.850909090909099</v>
      </c>
      <c r="BD513" s="20">
        <v>10.4</v>
      </c>
      <c r="BE513" s="20"/>
      <c r="BF513" s="16" t="s">
        <v>348</v>
      </c>
      <c r="BG513" s="13"/>
      <c r="BH513" s="16" t="s">
        <v>387</v>
      </c>
      <c r="BI513" s="16" t="s">
        <v>115</v>
      </c>
      <c r="BJ513" s="16" t="s">
        <v>536</v>
      </c>
      <c r="BK513" s="16" t="s">
        <v>1</v>
      </c>
      <c r="BL513" s="14" t="s">
        <v>2</v>
      </c>
      <c r="BM513" s="20">
        <v>230870.96351999999</v>
      </c>
      <c r="BN513" s="14" t="s">
        <v>251</v>
      </c>
      <c r="BO513" s="20"/>
      <c r="BP513" s="21">
        <v>36700</v>
      </c>
      <c r="BQ513" s="21">
        <v>47665</v>
      </c>
      <c r="BR513" s="20">
        <v>0</v>
      </c>
      <c r="BS513" s="20">
        <v>142</v>
      </c>
      <c r="BT513" s="20">
        <v>28.73</v>
      </c>
    </row>
    <row r="514" spans="1:72" s="1" customFormat="1" ht="18.2" customHeight="1" x14ac:dyDescent="0.15">
      <c r="A514" s="4">
        <v>512</v>
      </c>
      <c r="B514" s="5" t="s">
        <v>347</v>
      </c>
      <c r="C514" s="5" t="s">
        <v>0</v>
      </c>
      <c r="D514" s="6">
        <v>45413</v>
      </c>
      <c r="E514" s="7" t="s">
        <v>181</v>
      </c>
      <c r="F514" s="8">
        <v>119</v>
      </c>
      <c r="G514" s="8">
        <v>118</v>
      </c>
      <c r="H514" s="9">
        <v>35558.910000000003</v>
      </c>
      <c r="I514" s="9">
        <v>25068.44</v>
      </c>
      <c r="J514" s="9">
        <v>0</v>
      </c>
      <c r="K514" s="9">
        <v>60627.35</v>
      </c>
      <c r="L514" s="9">
        <v>338.55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60627.35</v>
      </c>
      <c r="T514" s="9">
        <v>51836.92</v>
      </c>
      <c r="U514" s="9">
        <v>308.14999999999998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52145.07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0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f t="shared" ref="AU514:AU531" si="8">AR514-AS514-AT514+AQ514+AP514+AO514+AM514+AJ514+AI514+AH514+AG514+AB514+X514+W514+R514+Q514+P514+O514-J514+AF514</f>
        <v>0</v>
      </c>
      <c r="AV514" s="9">
        <v>25406.99</v>
      </c>
      <c r="AW514" s="9">
        <v>52145.07</v>
      </c>
      <c r="AX514" s="10">
        <v>75</v>
      </c>
      <c r="AY514" s="10">
        <v>360</v>
      </c>
      <c r="AZ514" s="9">
        <v>222289.85</v>
      </c>
      <c r="BA514" s="9">
        <v>71280</v>
      </c>
      <c r="BB514" s="11">
        <v>90</v>
      </c>
      <c r="BC514" s="11">
        <v>76.549684343434294</v>
      </c>
      <c r="BD514" s="11">
        <v>10.4</v>
      </c>
      <c r="BE514" s="11"/>
      <c r="BF514" s="7" t="s">
        <v>348</v>
      </c>
      <c r="BG514" s="4"/>
      <c r="BH514" s="7" t="s">
        <v>387</v>
      </c>
      <c r="BI514" s="7" t="s">
        <v>115</v>
      </c>
      <c r="BJ514" s="7" t="s">
        <v>536</v>
      </c>
      <c r="BK514" s="7" t="s">
        <v>352</v>
      </c>
      <c r="BL514" s="5" t="s">
        <v>2</v>
      </c>
      <c r="BM514" s="11">
        <v>492960.98284999997</v>
      </c>
      <c r="BN514" s="5" t="s">
        <v>251</v>
      </c>
      <c r="BO514" s="11"/>
      <c r="BP514" s="12">
        <v>36725</v>
      </c>
      <c r="BQ514" s="12">
        <v>47696</v>
      </c>
      <c r="BR514" s="11">
        <v>26396.35</v>
      </c>
      <c r="BS514" s="11">
        <v>142</v>
      </c>
      <c r="BT514" s="11">
        <v>28.58</v>
      </c>
    </row>
    <row r="515" spans="1:72" s="1" customFormat="1" ht="18.2" customHeight="1" x14ac:dyDescent="0.15">
      <c r="A515" s="13">
        <v>513</v>
      </c>
      <c r="B515" s="14" t="s">
        <v>347</v>
      </c>
      <c r="C515" s="14" t="s">
        <v>0</v>
      </c>
      <c r="D515" s="15">
        <v>45413</v>
      </c>
      <c r="E515" s="16" t="s">
        <v>734</v>
      </c>
      <c r="F515" s="17">
        <v>0</v>
      </c>
      <c r="G515" s="17">
        <v>0</v>
      </c>
      <c r="H515" s="18">
        <v>34736.589999999997</v>
      </c>
      <c r="I515" s="18">
        <v>340.31</v>
      </c>
      <c r="J515" s="18">
        <v>0</v>
      </c>
      <c r="K515" s="18">
        <v>35076.9</v>
      </c>
      <c r="L515" s="18">
        <v>343.23</v>
      </c>
      <c r="M515" s="18">
        <v>0</v>
      </c>
      <c r="N515" s="18">
        <v>0</v>
      </c>
      <c r="O515" s="18">
        <v>340.31</v>
      </c>
      <c r="P515" s="18">
        <v>343.23</v>
      </c>
      <c r="Q515" s="18">
        <v>0</v>
      </c>
      <c r="R515" s="18">
        <v>0</v>
      </c>
      <c r="S515" s="18">
        <v>34393.360000000001</v>
      </c>
      <c r="T515" s="18">
        <v>301.08</v>
      </c>
      <c r="U515" s="18">
        <v>298.16000000000003</v>
      </c>
      <c r="V515" s="18">
        <v>0</v>
      </c>
      <c r="W515" s="18">
        <v>301.08</v>
      </c>
      <c r="X515" s="18">
        <v>298.16000000000003</v>
      </c>
      <c r="Y515" s="18">
        <v>0</v>
      </c>
      <c r="Z515" s="18">
        <v>0</v>
      </c>
      <c r="AA515" s="18">
        <v>0</v>
      </c>
      <c r="AB515" s="18">
        <v>65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77.7</v>
      </c>
      <c r="AI515" s="18">
        <v>39.01</v>
      </c>
      <c r="AJ515" s="18">
        <v>65</v>
      </c>
      <c r="AK515" s="18">
        <v>0</v>
      </c>
      <c r="AL515" s="18">
        <v>0</v>
      </c>
      <c r="AM515" s="18">
        <v>0</v>
      </c>
      <c r="AN515" s="18">
        <v>0</v>
      </c>
      <c r="AO515" s="18">
        <v>77.7</v>
      </c>
      <c r="AP515" s="18">
        <v>38.869999999999997</v>
      </c>
      <c r="AQ515" s="18">
        <v>0.245</v>
      </c>
      <c r="AR515" s="18">
        <v>0</v>
      </c>
      <c r="AS515" s="18">
        <v>0</v>
      </c>
      <c r="AT515" s="18">
        <v>0</v>
      </c>
      <c r="AU515" s="18">
        <f t="shared" si="8"/>
        <v>1646.3049999999998</v>
      </c>
      <c r="AV515" s="18">
        <v>0</v>
      </c>
      <c r="AW515" s="18">
        <v>0</v>
      </c>
      <c r="AX515" s="19">
        <v>78</v>
      </c>
      <c r="AY515" s="19">
        <v>360</v>
      </c>
      <c r="AZ515" s="18">
        <v>226444.28</v>
      </c>
      <c r="BA515" s="18">
        <v>71280</v>
      </c>
      <c r="BB515" s="20">
        <v>90</v>
      </c>
      <c r="BC515" s="20">
        <v>43.425959595959597</v>
      </c>
      <c r="BD515" s="20">
        <v>10.3</v>
      </c>
      <c r="BE515" s="20"/>
      <c r="BF515" s="16" t="s">
        <v>348</v>
      </c>
      <c r="BG515" s="13"/>
      <c r="BH515" s="16" t="s">
        <v>387</v>
      </c>
      <c r="BI515" s="16" t="s">
        <v>115</v>
      </c>
      <c r="BJ515" s="16" t="s">
        <v>536</v>
      </c>
      <c r="BK515" s="16" t="s">
        <v>1</v>
      </c>
      <c r="BL515" s="14" t="s">
        <v>2</v>
      </c>
      <c r="BM515" s="20">
        <v>279652.41016000003</v>
      </c>
      <c r="BN515" s="14" t="s">
        <v>251</v>
      </c>
      <c r="BO515" s="20"/>
      <c r="BP515" s="21">
        <v>36829</v>
      </c>
      <c r="BQ515" s="21">
        <v>47788</v>
      </c>
      <c r="BR515" s="20">
        <v>28.08</v>
      </c>
      <c r="BS515" s="20">
        <v>65</v>
      </c>
      <c r="BT515" s="20">
        <v>0</v>
      </c>
    </row>
    <row r="516" spans="1:72" s="1" customFormat="1" ht="18.2" customHeight="1" x14ac:dyDescent="0.15">
      <c r="A516" s="4">
        <v>514</v>
      </c>
      <c r="B516" s="5" t="s">
        <v>347</v>
      </c>
      <c r="C516" s="5" t="s">
        <v>0</v>
      </c>
      <c r="D516" s="6">
        <v>45413</v>
      </c>
      <c r="E516" s="7" t="s">
        <v>176</v>
      </c>
      <c r="F516" s="8">
        <v>180</v>
      </c>
      <c r="G516" s="8">
        <v>179</v>
      </c>
      <c r="H516" s="9">
        <v>42327.41</v>
      </c>
      <c r="I516" s="9">
        <v>28368.95</v>
      </c>
      <c r="J516" s="9">
        <v>0</v>
      </c>
      <c r="K516" s="9">
        <v>70696.36</v>
      </c>
      <c r="L516" s="9">
        <v>312.24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70696.36</v>
      </c>
      <c r="T516" s="9">
        <v>93985.31</v>
      </c>
      <c r="U516" s="9">
        <v>367.52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94352.83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f t="shared" si="8"/>
        <v>0</v>
      </c>
      <c r="AV516" s="9">
        <v>28681.19</v>
      </c>
      <c r="AW516" s="9">
        <v>94352.83</v>
      </c>
      <c r="AX516" s="10">
        <v>90</v>
      </c>
      <c r="AY516" s="10">
        <v>360</v>
      </c>
      <c r="AZ516" s="9">
        <v>265225.21999999997</v>
      </c>
      <c r="BA516" s="9">
        <v>74800</v>
      </c>
      <c r="BB516" s="11">
        <v>85</v>
      </c>
      <c r="BC516" s="11">
        <v>80.336772727272702</v>
      </c>
      <c r="BD516" s="11">
        <v>10.42</v>
      </c>
      <c r="BE516" s="11"/>
      <c r="BF516" s="7" t="s">
        <v>348</v>
      </c>
      <c r="BG516" s="4"/>
      <c r="BH516" s="7" t="s">
        <v>363</v>
      </c>
      <c r="BI516" s="7" t="s">
        <v>364</v>
      </c>
      <c r="BJ516" s="7" t="s">
        <v>485</v>
      </c>
      <c r="BK516" s="7" t="s">
        <v>352</v>
      </c>
      <c r="BL516" s="5" t="s">
        <v>2</v>
      </c>
      <c r="BM516" s="11">
        <v>574832.10316000006</v>
      </c>
      <c r="BN516" s="5" t="s">
        <v>251</v>
      </c>
      <c r="BO516" s="11"/>
      <c r="BP516" s="12">
        <v>37162</v>
      </c>
      <c r="BQ516" s="12">
        <v>48153</v>
      </c>
      <c r="BR516" s="11">
        <v>38300.97</v>
      </c>
      <c r="BS516" s="11">
        <v>95.5</v>
      </c>
      <c r="BT516" s="11">
        <v>28.34</v>
      </c>
    </row>
    <row r="517" spans="1:72" s="1" customFormat="1" ht="18.2" customHeight="1" x14ac:dyDescent="0.15">
      <c r="A517" s="13">
        <v>515</v>
      </c>
      <c r="B517" s="14" t="s">
        <v>347</v>
      </c>
      <c r="C517" s="14" t="s">
        <v>0</v>
      </c>
      <c r="D517" s="15">
        <v>45413</v>
      </c>
      <c r="E517" s="16" t="s">
        <v>179</v>
      </c>
      <c r="F517" s="17">
        <v>112</v>
      </c>
      <c r="G517" s="17">
        <v>111</v>
      </c>
      <c r="H517" s="18">
        <v>44823.64</v>
      </c>
      <c r="I517" s="18">
        <v>23606.85</v>
      </c>
      <c r="J517" s="18">
        <v>0</v>
      </c>
      <c r="K517" s="18">
        <v>68430.490000000005</v>
      </c>
      <c r="L517" s="18">
        <v>330.54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68430.490000000005</v>
      </c>
      <c r="T517" s="18">
        <v>57001.42</v>
      </c>
      <c r="U517" s="18">
        <v>389.2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57390.62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18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  <c r="AS517" s="18">
        <v>0</v>
      </c>
      <c r="AT517" s="18">
        <v>0</v>
      </c>
      <c r="AU517" s="18">
        <f t="shared" si="8"/>
        <v>0</v>
      </c>
      <c r="AV517" s="18">
        <v>23937.39</v>
      </c>
      <c r="AW517" s="18">
        <v>57390.62</v>
      </c>
      <c r="AX517" s="19">
        <v>90</v>
      </c>
      <c r="AY517" s="19">
        <v>360</v>
      </c>
      <c r="AZ517" s="18">
        <v>267020.25</v>
      </c>
      <c r="BA517" s="18">
        <v>79200</v>
      </c>
      <c r="BB517" s="20">
        <v>90</v>
      </c>
      <c r="BC517" s="20">
        <v>77.761920454545503</v>
      </c>
      <c r="BD517" s="20">
        <v>10.42</v>
      </c>
      <c r="BE517" s="20"/>
      <c r="BF517" s="16" t="s">
        <v>348</v>
      </c>
      <c r="BG517" s="13"/>
      <c r="BH517" s="16" t="s">
        <v>363</v>
      </c>
      <c r="BI517" s="16" t="s">
        <v>364</v>
      </c>
      <c r="BJ517" s="16" t="s">
        <v>485</v>
      </c>
      <c r="BK517" s="16" t="s">
        <v>352</v>
      </c>
      <c r="BL517" s="14" t="s">
        <v>2</v>
      </c>
      <c r="BM517" s="20">
        <v>556408.31418999995</v>
      </c>
      <c r="BN517" s="14" t="s">
        <v>251</v>
      </c>
      <c r="BO517" s="20"/>
      <c r="BP517" s="21">
        <v>37195</v>
      </c>
      <c r="BQ517" s="21">
        <v>48153</v>
      </c>
      <c r="BR517" s="20">
        <v>30482.98</v>
      </c>
      <c r="BS517" s="20">
        <v>95.5</v>
      </c>
      <c r="BT517" s="20">
        <v>28.17</v>
      </c>
    </row>
    <row r="518" spans="1:72" s="1" customFormat="1" ht="18.2" customHeight="1" x14ac:dyDescent="0.15">
      <c r="A518" s="4">
        <v>516</v>
      </c>
      <c r="B518" s="5" t="s">
        <v>347</v>
      </c>
      <c r="C518" s="5" t="s">
        <v>0</v>
      </c>
      <c r="D518" s="6">
        <v>45413</v>
      </c>
      <c r="E518" s="7" t="s">
        <v>232</v>
      </c>
      <c r="F518" s="8">
        <v>81</v>
      </c>
      <c r="G518" s="8">
        <v>80</v>
      </c>
      <c r="H518" s="9">
        <v>44823.64</v>
      </c>
      <c r="I518" s="9">
        <v>19163.919999999998</v>
      </c>
      <c r="J518" s="9">
        <v>0</v>
      </c>
      <c r="K518" s="9">
        <v>63987.56</v>
      </c>
      <c r="L518" s="9">
        <v>330.54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63987.56</v>
      </c>
      <c r="T518" s="9">
        <v>39132.410000000003</v>
      </c>
      <c r="U518" s="9">
        <v>389.2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39521.61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f t="shared" si="8"/>
        <v>0</v>
      </c>
      <c r="AV518" s="9">
        <v>19494.46</v>
      </c>
      <c r="AW518" s="9">
        <v>39521.61</v>
      </c>
      <c r="AX518" s="10">
        <v>90</v>
      </c>
      <c r="AY518" s="10">
        <v>360</v>
      </c>
      <c r="AZ518" s="9">
        <v>265225.21999999997</v>
      </c>
      <c r="BA518" s="9">
        <v>79200</v>
      </c>
      <c r="BB518" s="11">
        <v>90</v>
      </c>
      <c r="BC518" s="11">
        <v>72.713136363636394</v>
      </c>
      <c r="BD518" s="11">
        <v>10.42</v>
      </c>
      <c r="BE518" s="11"/>
      <c r="BF518" s="7" t="s">
        <v>348</v>
      </c>
      <c r="BG518" s="4"/>
      <c r="BH518" s="7" t="s">
        <v>363</v>
      </c>
      <c r="BI518" s="7" t="s">
        <v>364</v>
      </c>
      <c r="BJ518" s="7" t="s">
        <v>485</v>
      </c>
      <c r="BK518" s="7" t="s">
        <v>352</v>
      </c>
      <c r="BL518" s="5" t="s">
        <v>2</v>
      </c>
      <c r="BM518" s="11">
        <v>520282.85035999998</v>
      </c>
      <c r="BN518" s="5" t="s">
        <v>251</v>
      </c>
      <c r="BO518" s="11"/>
      <c r="BP518" s="12">
        <v>37162</v>
      </c>
      <c r="BQ518" s="12">
        <v>48153</v>
      </c>
      <c r="BR518" s="11">
        <v>22021.51</v>
      </c>
      <c r="BS518" s="11">
        <v>95.5</v>
      </c>
      <c r="BT518" s="11">
        <v>28.35</v>
      </c>
    </row>
    <row r="519" spans="1:72" s="1" customFormat="1" ht="18.2" customHeight="1" x14ac:dyDescent="0.15">
      <c r="A519" s="13">
        <v>517</v>
      </c>
      <c r="B519" s="14" t="s">
        <v>347</v>
      </c>
      <c r="C519" s="14" t="s">
        <v>0</v>
      </c>
      <c r="D519" s="15">
        <v>45413</v>
      </c>
      <c r="E519" s="16" t="s">
        <v>180</v>
      </c>
      <c r="F519" s="17">
        <v>186</v>
      </c>
      <c r="G519" s="17">
        <v>185</v>
      </c>
      <c r="H519" s="18">
        <v>45151.42</v>
      </c>
      <c r="I519" s="18">
        <v>30175.88</v>
      </c>
      <c r="J519" s="18">
        <v>0</v>
      </c>
      <c r="K519" s="18">
        <v>75327.3</v>
      </c>
      <c r="L519" s="18">
        <v>327.7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75327.3</v>
      </c>
      <c r="T519" s="18">
        <v>103693.02</v>
      </c>
      <c r="U519" s="18">
        <v>392.04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104085.06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  <c r="AS519" s="18">
        <v>0</v>
      </c>
      <c r="AT519" s="18">
        <v>0</v>
      </c>
      <c r="AU519" s="18">
        <f t="shared" si="8"/>
        <v>0</v>
      </c>
      <c r="AV519" s="18">
        <v>30503.58</v>
      </c>
      <c r="AW519" s="18">
        <v>104085.06</v>
      </c>
      <c r="AX519" s="19">
        <v>91</v>
      </c>
      <c r="AY519" s="19">
        <v>360</v>
      </c>
      <c r="AZ519" s="18">
        <v>267677.7</v>
      </c>
      <c r="BA519" s="18">
        <v>79200</v>
      </c>
      <c r="BB519" s="20">
        <v>90</v>
      </c>
      <c r="BC519" s="20">
        <v>85.599204545454597</v>
      </c>
      <c r="BD519" s="20">
        <v>10.42</v>
      </c>
      <c r="BE519" s="20"/>
      <c r="BF519" s="16" t="s">
        <v>348</v>
      </c>
      <c r="BG519" s="13"/>
      <c r="BH519" s="16" t="s">
        <v>363</v>
      </c>
      <c r="BI519" s="16" t="s">
        <v>364</v>
      </c>
      <c r="BJ519" s="16" t="s">
        <v>485</v>
      </c>
      <c r="BK519" s="16" t="s">
        <v>352</v>
      </c>
      <c r="BL519" s="14" t="s">
        <v>2</v>
      </c>
      <c r="BM519" s="20">
        <v>612486.27630000003</v>
      </c>
      <c r="BN519" s="14" t="s">
        <v>251</v>
      </c>
      <c r="BO519" s="20"/>
      <c r="BP519" s="21">
        <v>37211</v>
      </c>
      <c r="BQ519" s="21">
        <v>48183</v>
      </c>
      <c r="BR519" s="20">
        <v>40412.31</v>
      </c>
      <c r="BS519" s="20">
        <v>95.5</v>
      </c>
      <c r="BT519" s="20">
        <v>28.09</v>
      </c>
    </row>
    <row r="520" spans="1:72" s="1" customFormat="1" ht="18.2" customHeight="1" x14ac:dyDescent="0.15">
      <c r="A520" s="4">
        <v>518</v>
      </c>
      <c r="B520" s="5" t="s">
        <v>347</v>
      </c>
      <c r="C520" s="5" t="s">
        <v>0</v>
      </c>
      <c r="D520" s="6">
        <v>45413</v>
      </c>
      <c r="E520" s="7" t="s">
        <v>178</v>
      </c>
      <c r="F520" s="8">
        <v>153</v>
      </c>
      <c r="G520" s="8">
        <v>152</v>
      </c>
      <c r="H520" s="9">
        <v>46117.53</v>
      </c>
      <c r="I520" s="9">
        <v>26971.86</v>
      </c>
      <c r="J520" s="9">
        <v>0</v>
      </c>
      <c r="K520" s="9">
        <v>73089.39</v>
      </c>
      <c r="L520" s="9">
        <v>319.31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73089.39</v>
      </c>
      <c r="T520" s="9">
        <v>83145.8</v>
      </c>
      <c r="U520" s="9">
        <v>400.43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83546.23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f t="shared" si="8"/>
        <v>0</v>
      </c>
      <c r="AV520" s="9">
        <v>27291.17</v>
      </c>
      <c r="AW520" s="9">
        <v>83546.23</v>
      </c>
      <c r="AX520" s="10">
        <v>94</v>
      </c>
      <c r="AY520" s="10">
        <v>360</v>
      </c>
      <c r="AZ520" s="9">
        <v>271426.32</v>
      </c>
      <c r="BA520" s="9">
        <v>79200</v>
      </c>
      <c r="BB520" s="11">
        <v>90</v>
      </c>
      <c r="BC520" s="11">
        <v>83.056124999999994</v>
      </c>
      <c r="BD520" s="11">
        <v>10.42</v>
      </c>
      <c r="BE520" s="11"/>
      <c r="BF520" s="7" t="s">
        <v>348</v>
      </c>
      <c r="BG520" s="4"/>
      <c r="BH520" s="7" t="s">
        <v>363</v>
      </c>
      <c r="BI520" s="7" t="s">
        <v>364</v>
      </c>
      <c r="BJ520" s="7" t="s">
        <v>485</v>
      </c>
      <c r="BK520" s="7" t="s">
        <v>352</v>
      </c>
      <c r="BL520" s="5" t="s">
        <v>2</v>
      </c>
      <c r="BM520" s="11">
        <v>594289.83008999994</v>
      </c>
      <c r="BN520" s="5" t="s">
        <v>251</v>
      </c>
      <c r="BO520" s="11"/>
      <c r="BP520" s="12">
        <v>37302</v>
      </c>
      <c r="BQ520" s="12">
        <v>48274</v>
      </c>
      <c r="BR520" s="11">
        <v>31209.37</v>
      </c>
      <c r="BS520" s="11">
        <v>95.5</v>
      </c>
      <c r="BT520" s="11">
        <v>28.9</v>
      </c>
    </row>
    <row r="521" spans="1:72" s="1" customFormat="1" ht="18.2" customHeight="1" x14ac:dyDescent="0.15">
      <c r="A521" s="13">
        <v>519</v>
      </c>
      <c r="B521" s="14" t="s">
        <v>347</v>
      </c>
      <c r="C521" s="14" t="s">
        <v>0</v>
      </c>
      <c r="D521" s="15">
        <v>45413</v>
      </c>
      <c r="E521" s="16" t="s">
        <v>735</v>
      </c>
      <c r="F521" s="17">
        <v>2</v>
      </c>
      <c r="G521" s="17">
        <v>2</v>
      </c>
      <c r="H521" s="18">
        <v>35824.11</v>
      </c>
      <c r="I521" s="18">
        <v>964.09</v>
      </c>
      <c r="J521" s="18">
        <v>0</v>
      </c>
      <c r="K521" s="18">
        <v>36788.199999999997</v>
      </c>
      <c r="L521" s="18">
        <v>328.72</v>
      </c>
      <c r="M521" s="18">
        <v>0</v>
      </c>
      <c r="N521" s="18">
        <v>0</v>
      </c>
      <c r="O521" s="18">
        <v>320.3</v>
      </c>
      <c r="P521" s="18">
        <v>0</v>
      </c>
      <c r="Q521" s="18">
        <v>0</v>
      </c>
      <c r="R521" s="18">
        <v>0</v>
      </c>
      <c r="S521" s="18">
        <v>36467.9</v>
      </c>
      <c r="T521" s="18">
        <v>703.34</v>
      </c>
      <c r="U521" s="18">
        <v>311.05</v>
      </c>
      <c r="V521" s="18">
        <v>0</v>
      </c>
      <c r="W521" s="18">
        <v>322.08999999999997</v>
      </c>
      <c r="X521" s="18">
        <v>0</v>
      </c>
      <c r="Y521" s="18">
        <v>0</v>
      </c>
      <c r="Z521" s="18">
        <v>0</v>
      </c>
      <c r="AA521" s="18">
        <v>692.3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95.5</v>
      </c>
      <c r="AK521" s="18">
        <v>0</v>
      </c>
      <c r="AL521" s="18">
        <v>0</v>
      </c>
      <c r="AM521" s="18">
        <v>28.56</v>
      </c>
      <c r="AN521" s="18">
        <v>0</v>
      </c>
      <c r="AO521" s="18">
        <v>80.88</v>
      </c>
      <c r="AP521" s="18">
        <v>39.19</v>
      </c>
      <c r="AQ521" s="18">
        <v>0</v>
      </c>
      <c r="AR521" s="18">
        <v>0</v>
      </c>
      <c r="AS521" s="18">
        <v>3.6900000000000001E-3</v>
      </c>
      <c r="AT521" s="18">
        <v>0</v>
      </c>
      <c r="AU521" s="18">
        <f t="shared" si="8"/>
        <v>886.51630999999998</v>
      </c>
      <c r="AV521" s="18">
        <v>972.51</v>
      </c>
      <c r="AW521" s="18">
        <v>692.3</v>
      </c>
      <c r="AX521" s="19">
        <v>87</v>
      </c>
      <c r="AY521" s="19">
        <v>360</v>
      </c>
      <c r="AZ521" s="18">
        <v>263135.14</v>
      </c>
      <c r="BA521" s="18">
        <v>70400</v>
      </c>
      <c r="BB521" s="20">
        <v>80</v>
      </c>
      <c r="BC521" s="20">
        <v>41.440795454545501</v>
      </c>
      <c r="BD521" s="20">
        <v>10.42</v>
      </c>
      <c r="BE521" s="20"/>
      <c r="BF521" s="16" t="s">
        <v>348</v>
      </c>
      <c r="BG521" s="13"/>
      <c r="BH521" s="16" t="s">
        <v>387</v>
      </c>
      <c r="BI521" s="16" t="s">
        <v>115</v>
      </c>
      <c r="BJ521" s="16" t="s">
        <v>536</v>
      </c>
      <c r="BK521" s="16" t="s">
        <v>354</v>
      </c>
      <c r="BL521" s="14" t="s">
        <v>2</v>
      </c>
      <c r="BM521" s="20">
        <v>296520.49489999999</v>
      </c>
      <c r="BN521" s="14" t="s">
        <v>251</v>
      </c>
      <c r="BO521" s="20"/>
      <c r="BP521" s="21">
        <v>37099</v>
      </c>
      <c r="BQ521" s="21">
        <v>48061</v>
      </c>
      <c r="BR521" s="20">
        <v>458.38</v>
      </c>
      <c r="BS521" s="20">
        <v>95.5</v>
      </c>
      <c r="BT521" s="20">
        <v>28.56</v>
      </c>
    </row>
    <row r="522" spans="1:72" s="1" customFormat="1" ht="18.2" customHeight="1" x14ac:dyDescent="0.15">
      <c r="A522" s="4">
        <v>520</v>
      </c>
      <c r="B522" s="5" t="s">
        <v>347</v>
      </c>
      <c r="C522" s="5" t="s">
        <v>0</v>
      </c>
      <c r="D522" s="6">
        <v>45413</v>
      </c>
      <c r="E522" s="7" t="s">
        <v>177</v>
      </c>
      <c r="F522" s="8">
        <v>156</v>
      </c>
      <c r="G522" s="8">
        <v>155</v>
      </c>
      <c r="H522" s="9">
        <v>75752.37</v>
      </c>
      <c r="I522" s="9">
        <v>57838.6</v>
      </c>
      <c r="J522" s="9">
        <v>0</v>
      </c>
      <c r="K522" s="9">
        <v>133590.97</v>
      </c>
      <c r="L522" s="9">
        <v>667.43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133590.97</v>
      </c>
      <c r="T522" s="9">
        <v>145731.57999999999</v>
      </c>
      <c r="U522" s="9">
        <v>637.54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146369.12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f t="shared" si="8"/>
        <v>0</v>
      </c>
      <c r="AV522" s="9">
        <v>58506.03</v>
      </c>
      <c r="AW522" s="9">
        <v>146369.12</v>
      </c>
      <c r="AX522" s="10">
        <v>80</v>
      </c>
      <c r="AY522" s="10">
        <v>300</v>
      </c>
      <c r="AZ522" s="9">
        <v>575000</v>
      </c>
      <c r="BA522" s="9">
        <v>142501.06</v>
      </c>
      <c r="BB522" s="11">
        <v>90</v>
      </c>
      <c r="BC522" s="11">
        <v>84.372616596676593</v>
      </c>
      <c r="BD522" s="11">
        <v>10.1</v>
      </c>
      <c r="BE522" s="11"/>
      <c r="BF522" s="7" t="s">
        <v>362</v>
      </c>
      <c r="BG522" s="4"/>
      <c r="BH522" s="7" t="s">
        <v>429</v>
      </c>
      <c r="BI522" s="7" t="s">
        <v>430</v>
      </c>
      <c r="BJ522" s="7" t="s">
        <v>736</v>
      </c>
      <c r="BK522" s="7" t="s">
        <v>352</v>
      </c>
      <c r="BL522" s="5" t="s">
        <v>2</v>
      </c>
      <c r="BM522" s="11">
        <v>1086228.17707</v>
      </c>
      <c r="BN522" s="5" t="s">
        <v>251</v>
      </c>
      <c r="BO522" s="11"/>
      <c r="BP522" s="12">
        <v>38708</v>
      </c>
      <c r="BQ522" s="12">
        <v>47849</v>
      </c>
      <c r="BR522" s="11">
        <v>22191.62</v>
      </c>
      <c r="BS522" s="11">
        <v>0</v>
      </c>
      <c r="BT522" s="11">
        <v>27.34</v>
      </c>
    </row>
    <row r="523" spans="1:72" s="1" customFormat="1" ht="18.2" customHeight="1" x14ac:dyDescent="0.15">
      <c r="A523" s="13">
        <v>521</v>
      </c>
      <c r="B523" s="14" t="s">
        <v>89</v>
      </c>
      <c r="C523" s="14" t="s">
        <v>0</v>
      </c>
      <c r="D523" s="15">
        <v>45413</v>
      </c>
      <c r="E523" s="16" t="s">
        <v>20</v>
      </c>
      <c r="F523" s="17">
        <v>95</v>
      </c>
      <c r="G523" s="17">
        <v>94</v>
      </c>
      <c r="H523" s="18">
        <v>51986</v>
      </c>
      <c r="I523" s="18">
        <v>31281.06</v>
      </c>
      <c r="J523" s="18">
        <v>0</v>
      </c>
      <c r="K523" s="18">
        <v>83267.06</v>
      </c>
      <c r="L523" s="18">
        <v>462.36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83267.06</v>
      </c>
      <c r="T523" s="18">
        <v>57349.47</v>
      </c>
      <c r="U523" s="18">
        <v>400.26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57749.73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18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  <c r="AS523" s="18">
        <v>0</v>
      </c>
      <c r="AT523" s="18">
        <v>0</v>
      </c>
      <c r="AU523" s="18">
        <f t="shared" si="8"/>
        <v>0</v>
      </c>
      <c r="AV523" s="18">
        <v>31743.42</v>
      </c>
      <c r="AW523" s="18">
        <v>57749.73</v>
      </c>
      <c r="AX523" s="19">
        <v>79</v>
      </c>
      <c r="AY523" s="19">
        <v>300</v>
      </c>
      <c r="AZ523" s="18">
        <v>406000</v>
      </c>
      <c r="BA523" s="18">
        <v>95774.91</v>
      </c>
      <c r="BB523" s="20">
        <v>85</v>
      </c>
      <c r="BC523" s="20">
        <v>73.899313504966997</v>
      </c>
      <c r="BD523" s="20">
        <v>9.24</v>
      </c>
      <c r="BE523" s="20"/>
      <c r="BF523" s="16" t="s">
        <v>348</v>
      </c>
      <c r="BG523" s="13"/>
      <c r="BH523" s="16" t="s">
        <v>359</v>
      </c>
      <c r="BI523" s="16" t="s">
        <v>372</v>
      </c>
      <c r="BJ523" s="16" t="s">
        <v>700</v>
      </c>
      <c r="BK523" s="16" t="s">
        <v>352</v>
      </c>
      <c r="BL523" s="14" t="s">
        <v>2</v>
      </c>
      <c r="BM523" s="20">
        <v>677044.46485999995</v>
      </c>
      <c r="BN523" s="14" t="s">
        <v>251</v>
      </c>
      <c r="BO523" s="20"/>
      <c r="BP523" s="21">
        <v>38664</v>
      </c>
      <c r="BQ523" s="21">
        <v>47795</v>
      </c>
      <c r="BR523" s="20">
        <v>12065.77</v>
      </c>
      <c r="BS523" s="20">
        <v>42.93</v>
      </c>
      <c r="BT523" s="20">
        <v>28.8</v>
      </c>
    </row>
    <row r="524" spans="1:72" s="1" customFormat="1" ht="18.2" customHeight="1" x14ac:dyDescent="0.15">
      <c r="A524" s="4">
        <v>522</v>
      </c>
      <c r="B524" s="5" t="s">
        <v>89</v>
      </c>
      <c r="C524" s="5" t="s">
        <v>0</v>
      </c>
      <c r="D524" s="6">
        <v>45413</v>
      </c>
      <c r="E524" s="7" t="s">
        <v>21</v>
      </c>
      <c r="F524" s="5" t="s">
        <v>355</v>
      </c>
      <c r="G524" s="8">
        <v>129</v>
      </c>
      <c r="H524" s="9">
        <v>36577.919999999998</v>
      </c>
      <c r="I524" s="9">
        <v>23256.69</v>
      </c>
      <c r="J524" s="9">
        <v>23180.23</v>
      </c>
      <c r="K524" s="9">
        <v>59834.61</v>
      </c>
      <c r="L524" s="9">
        <v>293.86</v>
      </c>
      <c r="M524" s="9">
        <v>0</v>
      </c>
      <c r="N524" s="9">
        <v>0</v>
      </c>
      <c r="O524" s="9">
        <v>23256.69</v>
      </c>
      <c r="P524" s="9">
        <v>293.86</v>
      </c>
      <c r="Q524" s="9">
        <v>36284.050000000003</v>
      </c>
      <c r="R524" s="9">
        <v>0</v>
      </c>
      <c r="S524" s="9">
        <v>0</v>
      </c>
      <c r="T524" s="9">
        <v>59506.99</v>
      </c>
      <c r="U524" s="9">
        <v>293.20999999999998</v>
      </c>
      <c r="V524" s="9">
        <v>0</v>
      </c>
      <c r="W524" s="9">
        <v>59506.99</v>
      </c>
      <c r="X524" s="9">
        <v>293.20999999999998</v>
      </c>
      <c r="Y524" s="9">
        <v>0</v>
      </c>
      <c r="Z524" s="9">
        <v>0</v>
      </c>
      <c r="AA524" s="9">
        <v>0</v>
      </c>
      <c r="AB524" s="9">
        <v>30.48</v>
      </c>
      <c r="AC524" s="9">
        <v>0</v>
      </c>
      <c r="AD524" s="9">
        <v>0</v>
      </c>
      <c r="AE524" s="9">
        <v>0</v>
      </c>
      <c r="AF524" s="9">
        <v>28.8</v>
      </c>
      <c r="AG524" s="9">
        <v>0</v>
      </c>
      <c r="AH524" s="9">
        <v>33.24</v>
      </c>
      <c r="AI524" s="9">
        <v>22.86</v>
      </c>
      <c r="AJ524" s="9">
        <v>2970.92</v>
      </c>
      <c r="AK524" s="9">
        <v>0</v>
      </c>
      <c r="AL524" s="9">
        <v>0</v>
      </c>
      <c r="AM524" s="9">
        <v>3820.68</v>
      </c>
      <c r="AN524" s="9">
        <v>0</v>
      </c>
      <c r="AO524" s="9">
        <v>2592.7199999999998</v>
      </c>
      <c r="AP524" s="9">
        <v>2258.46</v>
      </c>
      <c r="AQ524" s="9">
        <v>0</v>
      </c>
      <c r="AR524" s="9">
        <v>0</v>
      </c>
      <c r="AS524" s="9">
        <v>39333.890050000002</v>
      </c>
      <c r="AT524" s="9">
        <v>67440.11</v>
      </c>
      <c r="AU524" s="9">
        <f t="shared" si="8"/>
        <v>1438.7299500000051</v>
      </c>
      <c r="AV524" s="9">
        <v>0</v>
      </c>
      <c r="AW524" s="9">
        <v>0</v>
      </c>
      <c r="AX524" s="10">
        <v>83</v>
      </c>
      <c r="AY524" s="10">
        <v>300</v>
      </c>
      <c r="AZ524" s="9">
        <v>260000</v>
      </c>
      <c r="BA524" s="9">
        <v>63568.35</v>
      </c>
      <c r="BB524" s="11">
        <v>90</v>
      </c>
      <c r="BC524" s="11">
        <v>0</v>
      </c>
      <c r="BD524" s="11">
        <v>9.6199999999999992</v>
      </c>
      <c r="BE524" s="11"/>
      <c r="BF524" s="7" t="s">
        <v>348</v>
      </c>
      <c r="BG524" s="4"/>
      <c r="BH524" s="7" t="s">
        <v>359</v>
      </c>
      <c r="BI524" s="7" t="s">
        <v>372</v>
      </c>
      <c r="BJ524" s="7" t="s">
        <v>361</v>
      </c>
      <c r="BK524" s="7" t="s">
        <v>1</v>
      </c>
      <c r="BL524" s="5" t="s">
        <v>2</v>
      </c>
      <c r="BM524" s="11">
        <v>0</v>
      </c>
      <c r="BN524" s="5" t="s">
        <v>251</v>
      </c>
      <c r="BO524" s="11"/>
      <c r="BP524" s="12">
        <v>38812</v>
      </c>
      <c r="BQ524" s="12">
        <v>47943</v>
      </c>
      <c r="BR524" s="11">
        <v>0</v>
      </c>
      <c r="BS524" s="11">
        <v>0</v>
      </c>
      <c r="BT524" s="11">
        <v>0</v>
      </c>
    </row>
    <row r="525" spans="1:72" s="1" customFormat="1" ht="18.2" customHeight="1" x14ac:dyDescent="0.15">
      <c r="A525" s="13">
        <v>523</v>
      </c>
      <c r="B525" s="14" t="s">
        <v>89</v>
      </c>
      <c r="C525" s="14" t="s">
        <v>0</v>
      </c>
      <c r="D525" s="15">
        <v>45413</v>
      </c>
      <c r="E525" s="16" t="s">
        <v>22</v>
      </c>
      <c r="F525" s="17">
        <v>122</v>
      </c>
      <c r="G525" s="17">
        <v>121</v>
      </c>
      <c r="H525" s="18">
        <v>49943.21</v>
      </c>
      <c r="I525" s="18">
        <v>32005.01</v>
      </c>
      <c r="J525" s="18">
        <v>0</v>
      </c>
      <c r="K525" s="18">
        <v>81948.22</v>
      </c>
      <c r="L525" s="18">
        <v>443.59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81948.22</v>
      </c>
      <c r="T525" s="18">
        <v>86142.35</v>
      </c>
      <c r="U525" s="18">
        <v>453.61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86595.96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18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  <c r="AS525" s="18">
        <v>0</v>
      </c>
      <c r="AT525" s="18">
        <v>0</v>
      </c>
      <c r="AU525" s="18">
        <f t="shared" si="8"/>
        <v>0</v>
      </c>
      <c r="AV525" s="18">
        <v>32448.6</v>
      </c>
      <c r="AW525" s="18">
        <v>86595.96</v>
      </c>
      <c r="AX525" s="19">
        <v>76</v>
      </c>
      <c r="AY525" s="19">
        <v>300</v>
      </c>
      <c r="AZ525" s="18">
        <v>370000</v>
      </c>
      <c r="BA525" s="18">
        <v>88022.83</v>
      </c>
      <c r="BB525" s="20">
        <v>85.13</v>
      </c>
      <c r="BC525" s="20">
        <v>79.255029275927598</v>
      </c>
      <c r="BD525" s="20">
        <v>10.9</v>
      </c>
      <c r="BE525" s="20"/>
      <c r="BF525" s="16" t="s">
        <v>348</v>
      </c>
      <c r="BG525" s="13"/>
      <c r="BH525" s="16" t="s">
        <v>359</v>
      </c>
      <c r="BI525" s="16" t="s">
        <v>372</v>
      </c>
      <c r="BJ525" s="16" t="s">
        <v>700</v>
      </c>
      <c r="BK525" s="16" t="s">
        <v>352</v>
      </c>
      <c r="BL525" s="14" t="s">
        <v>2</v>
      </c>
      <c r="BM525" s="20">
        <v>666320.97681999998</v>
      </c>
      <c r="BN525" s="14" t="s">
        <v>251</v>
      </c>
      <c r="BO525" s="20"/>
      <c r="BP525" s="21">
        <v>38588</v>
      </c>
      <c r="BQ525" s="21">
        <v>47719</v>
      </c>
      <c r="BR525" s="20">
        <v>14463.43</v>
      </c>
      <c r="BS525" s="20">
        <v>41.25</v>
      </c>
      <c r="BT525" s="20">
        <v>28.8</v>
      </c>
    </row>
    <row r="526" spans="1:72" s="1" customFormat="1" ht="18.2" customHeight="1" x14ac:dyDescent="0.15">
      <c r="A526" s="4">
        <v>524</v>
      </c>
      <c r="B526" s="5" t="s">
        <v>89</v>
      </c>
      <c r="C526" s="5" t="s">
        <v>0</v>
      </c>
      <c r="D526" s="6">
        <v>45413</v>
      </c>
      <c r="E526" s="7" t="s">
        <v>23</v>
      </c>
      <c r="F526" s="8">
        <v>158</v>
      </c>
      <c r="G526" s="8">
        <v>157</v>
      </c>
      <c r="H526" s="9">
        <v>53849.91</v>
      </c>
      <c r="I526" s="9">
        <v>38806.019999999997</v>
      </c>
      <c r="J526" s="9">
        <v>0</v>
      </c>
      <c r="K526" s="9">
        <v>92655.93</v>
      </c>
      <c r="L526" s="9">
        <v>449.33</v>
      </c>
      <c r="M526" s="9">
        <v>0</v>
      </c>
      <c r="N526" s="9">
        <v>0</v>
      </c>
      <c r="O526" s="9">
        <v>0</v>
      </c>
      <c r="P526" s="9">
        <v>0</v>
      </c>
      <c r="Q526" s="9">
        <v>0</v>
      </c>
      <c r="R526" s="9">
        <v>0</v>
      </c>
      <c r="S526" s="9">
        <v>92655.93</v>
      </c>
      <c r="T526" s="9">
        <v>111752.08</v>
      </c>
      <c r="U526" s="9">
        <v>428.08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112180.16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f t="shared" si="8"/>
        <v>0</v>
      </c>
      <c r="AV526" s="9">
        <v>39255.35</v>
      </c>
      <c r="AW526" s="9">
        <v>112180.16</v>
      </c>
      <c r="AX526" s="10">
        <v>82</v>
      </c>
      <c r="AY526" s="10">
        <v>300</v>
      </c>
      <c r="AZ526" s="9">
        <v>453000</v>
      </c>
      <c r="BA526" s="9">
        <v>95440.01</v>
      </c>
      <c r="BB526" s="11">
        <v>77.48</v>
      </c>
      <c r="BC526" s="11">
        <v>75.219831351652203</v>
      </c>
      <c r="BD526" s="11">
        <v>9.5399999999999991</v>
      </c>
      <c r="BE526" s="11"/>
      <c r="BF526" s="7" t="s">
        <v>348</v>
      </c>
      <c r="BG526" s="4"/>
      <c r="BH526" s="7" t="s">
        <v>359</v>
      </c>
      <c r="BI526" s="7" t="s">
        <v>372</v>
      </c>
      <c r="BJ526" s="7" t="s">
        <v>373</v>
      </c>
      <c r="BK526" s="7" t="s">
        <v>352</v>
      </c>
      <c r="BL526" s="5" t="s">
        <v>2</v>
      </c>
      <c r="BM526" s="11">
        <v>753385.36682999996</v>
      </c>
      <c r="BN526" s="5" t="s">
        <v>251</v>
      </c>
      <c r="BO526" s="11"/>
      <c r="BP526" s="12">
        <v>38772</v>
      </c>
      <c r="BQ526" s="12">
        <v>47903</v>
      </c>
      <c r="BR526" s="11">
        <v>15369.31</v>
      </c>
      <c r="BS526" s="11">
        <v>44.5</v>
      </c>
      <c r="BT526" s="11">
        <v>28.8</v>
      </c>
    </row>
    <row r="527" spans="1:72" s="1" customFormat="1" ht="18.2" customHeight="1" x14ac:dyDescent="0.15">
      <c r="A527" s="13">
        <v>525</v>
      </c>
      <c r="B527" s="14" t="s">
        <v>89</v>
      </c>
      <c r="C527" s="14" t="s">
        <v>0</v>
      </c>
      <c r="D527" s="15">
        <v>45413</v>
      </c>
      <c r="E527" s="16" t="s">
        <v>92</v>
      </c>
      <c r="F527" s="17">
        <v>170</v>
      </c>
      <c r="G527" s="17">
        <v>169</v>
      </c>
      <c r="H527" s="18">
        <v>40290.21</v>
      </c>
      <c r="I527" s="18">
        <v>31780.03</v>
      </c>
      <c r="J527" s="18">
        <v>0</v>
      </c>
      <c r="K527" s="18">
        <v>72070.240000000005</v>
      </c>
      <c r="L527" s="18">
        <v>364.06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72070.240000000005</v>
      </c>
      <c r="T527" s="18">
        <v>95887.27</v>
      </c>
      <c r="U527" s="18">
        <v>330.36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96217.63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  <c r="AS527" s="18">
        <v>0</v>
      </c>
      <c r="AT527" s="18">
        <v>0</v>
      </c>
      <c r="AU527" s="18">
        <f t="shared" si="8"/>
        <v>0</v>
      </c>
      <c r="AV527" s="18">
        <v>32144.09</v>
      </c>
      <c r="AW527" s="18">
        <v>96217.63</v>
      </c>
      <c r="AX527" s="19">
        <v>77</v>
      </c>
      <c r="AY527" s="19">
        <v>300</v>
      </c>
      <c r="AZ527" s="18">
        <v>303000</v>
      </c>
      <c r="BA527" s="18">
        <v>73586.899999999994</v>
      </c>
      <c r="BB527" s="20">
        <v>87</v>
      </c>
      <c r="BC527" s="20">
        <v>85.206889813268404</v>
      </c>
      <c r="BD527" s="20">
        <v>9.84</v>
      </c>
      <c r="BE527" s="20"/>
      <c r="BF527" s="16" t="s">
        <v>348</v>
      </c>
      <c r="BG527" s="13"/>
      <c r="BH527" s="16" t="s">
        <v>359</v>
      </c>
      <c r="BI527" s="16" t="s">
        <v>372</v>
      </c>
      <c r="BJ527" s="16" t="s">
        <v>700</v>
      </c>
      <c r="BK527" s="16" t="s">
        <v>352</v>
      </c>
      <c r="BL527" s="14" t="s">
        <v>2</v>
      </c>
      <c r="BM527" s="20">
        <v>586003.12144000002</v>
      </c>
      <c r="BN527" s="14" t="s">
        <v>251</v>
      </c>
      <c r="BO527" s="20"/>
      <c r="BP527" s="21">
        <v>38618</v>
      </c>
      <c r="BQ527" s="21">
        <v>47749</v>
      </c>
      <c r="BR527" s="20">
        <v>14315.6</v>
      </c>
      <c r="BS527" s="20">
        <v>33.270000000000003</v>
      </c>
      <c r="BT527" s="20">
        <v>28.8</v>
      </c>
    </row>
    <row r="528" spans="1:72" s="1" customFormat="1" ht="18.2" customHeight="1" x14ac:dyDescent="0.15">
      <c r="A528" s="4">
        <v>526</v>
      </c>
      <c r="B528" s="5" t="s">
        <v>89</v>
      </c>
      <c r="C528" s="5" t="s">
        <v>0</v>
      </c>
      <c r="D528" s="6">
        <v>45413</v>
      </c>
      <c r="E528" s="7" t="s">
        <v>24</v>
      </c>
      <c r="F528" s="8">
        <v>118</v>
      </c>
      <c r="G528" s="8">
        <v>117</v>
      </c>
      <c r="H528" s="9">
        <v>84108.800000000003</v>
      </c>
      <c r="I528" s="9">
        <v>51287.68</v>
      </c>
      <c r="J528" s="9">
        <v>0</v>
      </c>
      <c r="K528" s="9">
        <v>135396.48000000001</v>
      </c>
      <c r="L528" s="9">
        <v>685.49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135396.48000000001</v>
      </c>
      <c r="T528" s="9">
        <v>123145.82</v>
      </c>
      <c r="U528" s="9">
        <v>681.22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123827.04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f t="shared" si="8"/>
        <v>0</v>
      </c>
      <c r="AV528" s="9">
        <v>51973.17</v>
      </c>
      <c r="AW528" s="9">
        <v>123827.04</v>
      </c>
      <c r="AX528" s="10">
        <v>82</v>
      </c>
      <c r="AY528" s="10">
        <v>300</v>
      </c>
      <c r="AZ528" s="9">
        <v>645300</v>
      </c>
      <c r="BA528" s="9">
        <v>146773.15</v>
      </c>
      <c r="BB528" s="11">
        <v>83.68</v>
      </c>
      <c r="BC528" s="11">
        <v>77.193801770964299</v>
      </c>
      <c r="BD528" s="11">
        <v>9.7200000000000006</v>
      </c>
      <c r="BE528" s="11"/>
      <c r="BF528" s="7" t="s">
        <v>348</v>
      </c>
      <c r="BG528" s="4"/>
      <c r="BH528" s="7" t="s">
        <v>359</v>
      </c>
      <c r="BI528" s="7" t="s">
        <v>737</v>
      </c>
      <c r="BJ528" s="7" t="s">
        <v>639</v>
      </c>
      <c r="BK528" s="7" t="s">
        <v>352</v>
      </c>
      <c r="BL528" s="5" t="s">
        <v>2</v>
      </c>
      <c r="BM528" s="11">
        <v>1100908.7788800001</v>
      </c>
      <c r="BN528" s="5" t="s">
        <v>251</v>
      </c>
      <c r="BO528" s="11"/>
      <c r="BP528" s="12">
        <v>38778</v>
      </c>
      <c r="BQ528" s="12">
        <v>47909</v>
      </c>
      <c r="BR528" s="11">
        <v>18725.78</v>
      </c>
      <c r="BS528" s="11">
        <v>69.510000000000005</v>
      </c>
      <c r="BT528" s="11">
        <v>28.8</v>
      </c>
    </row>
    <row r="529" spans="1:72" s="1" customFormat="1" ht="18.2" customHeight="1" x14ac:dyDescent="0.15">
      <c r="A529" s="13">
        <v>527</v>
      </c>
      <c r="B529" s="14" t="s">
        <v>89</v>
      </c>
      <c r="C529" s="14" t="s">
        <v>0</v>
      </c>
      <c r="D529" s="15">
        <v>45413</v>
      </c>
      <c r="E529" s="16" t="s">
        <v>25</v>
      </c>
      <c r="F529" s="17">
        <v>109</v>
      </c>
      <c r="G529" s="17">
        <v>108</v>
      </c>
      <c r="H529" s="18">
        <v>76170.990000000005</v>
      </c>
      <c r="I529" s="18">
        <v>45596.69</v>
      </c>
      <c r="J529" s="18">
        <v>0</v>
      </c>
      <c r="K529" s="18">
        <v>121767.67999999999</v>
      </c>
      <c r="L529" s="18">
        <v>620.09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121767.67999999999</v>
      </c>
      <c r="T529" s="18">
        <v>97599.65</v>
      </c>
      <c r="U529" s="18">
        <v>588.38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98188.03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  <c r="AS529" s="18">
        <v>0</v>
      </c>
      <c r="AT529" s="18">
        <v>0</v>
      </c>
      <c r="AU529" s="18">
        <f t="shared" si="8"/>
        <v>0</v>
      </c>
      <c r="AV529" s="18">
        <v>46216.78</v>
      </c>
      <c r="AW529" s="18">
        <v>98188.03</v>
      </c>
      <c r="AX529" s="19">
        <v>84</v>
      </c>
      <c r="AY529" s="19">
        <v>300</v>
      </c>
      <c r="AZ529" s="18">
        <v>627400</v>
      </c>
      <c r="BA529" s="18">
        <v>134370.64000000001</v>
      </c>
      <c r="BB529" s="20">
        <v>79</v>
      </c>
      <c r="BC529" s="20">
        <v>71.590391472422795</v>
      </c>
      <c r="BD529" s="20">
        <v>9.27</v>
      </c>
      <c r="BE529" s="20"/>
      <c r="BF529" s="16" t="s">
        <v>348</v>
      </c>
      <c r="BG529" s="13"/>
      <c r="BH529" s="16" t="s">
        <v>359</v>
      </c>
      <c r="BI529" s="16" t="s">
        <v>737</v>
      </c>
      <c r="BJ529" s="16" t="s">
        <v>639</v>
      </c>
      <c r="BK529" s="16" t="s">
        <v>352</v>
      </c>
      <c r="BL529" s="14" t="s">
        <v>2</v>
      </c>
      <c r="BM529" s="20">
        <v>990093.00607999996</v>
      </c>
      <c r="BN529" s="14" t="s">
        <v>251</v>
      </c>
      <c r="BO529" s="20"/>
      <c r="BP529" s="21">
        <v>38835</v>
      </c>
      <c r="BQ529" s="21">
        <v>47966</v>
      </c>
      <c r="BR529" s="20">
        <v>16781.54</v>
      </c>
      <c r="BS529" s="20">
        <v>62.95</v>
      </c>
      <c r="BT529" s="20">
        <v>28.8</v>
      </c>
    </row>
    <row r="530" spans="1:72" s="1" customFormat="1" ht="18.2" customHeight="1" x14ac:dyDescent="0.15">
      <c r="A530" s="4">
        <v>528</v>
      </c>
      <c r="B530" s="5" t="s">
        <v>94</v>
      </c>
      <c r="C530" s="5" t="s">
        <v>0</v>
      </c>
      <c r="D530" s="6">
        <v>45413</v>
      </c>
      <c r="E530" s="7" t="s">
        <v>96</v>
      </c>
      <c r="F530" s="8">
        <v>101</v>
      </c>
      <c r="G530" s="8">
        <v>100</v>
      </c>
      <c r="H530" s="9">
        <v>40100.980000000003</v>
      </c>
      <c r="I530" s="9">
        <v>24983.279999999999</v>
      </c>
      <c r="J530" s="9">
        <v>0</v>
      </c>
      <c r="K530" s="9">
        <v>65084.26</v>
      </c>
      <c r="L530" s="9">
        <v>373.61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65084.26</v>
      </c>
      <c r="T530" s="9">
        <v>48188.19</v>
      </c>
      <c r="U530" s="9">
        <v>350.86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48539.05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9">
        <v>0</v>
      </c>
      <c r="AH530" s="9">
        <v>0</v>
      </c>
      <c r="AI530" s="9">
        <v>0</v>
      </c>
      <c r="AJ530" s="9">
        <v>0</v>
      </c>
      <c r="AK530" s="9">
        <v>0</v>
      </c>
      <c r="AL530" s="9">
        <v>0</v>
      </c>
      <c r="AM530" s="9">
        <v>0</v>
      </c>
      <c r="AN530" s="9">
        <v>0</v>
      </c>
      <c r="AO530" s="9">
        <v>0</v>
      </c>
      <c r="AP530" s="9">
        <v>0</v>
      </c>
      <c r="AQ530" s="9">
        <v>0</v>
      </c>
      <c r="AR530" s="9">
        <v>0</v>
      </c>
      <c r="AS530" s="9">
        <v>0</v>
      </c>
      <c r="AT530" s="9">
        <v>0</v>
      </c>
      <c r="AU530" s="9">
        <f t="shared" si="8"/>
        <v>0</v>
      </c>
      <c r="AV530" s="9">
        <v>25356.89</v>
      </c>
      <c r="AW530" s="9">
        <v>48539.05</v>
      </c>
      <c r="AX530" s="10">
        <v>77</v>
      </c>
      <c r="AY530" s="10">
        <v>360</v>
      </c>
      <c r="AZ530" s="9">
        <v>247737.16</v>
      </c>
      <c r="BA530" s="9">
        <v>79200</v>
      </c>
      <c r="BB530" s="11">
        <v>90</v>
      </c>
      <c r="BC530" s="11">
        <v>73.959386363636398</v>
      </c>
      <c r="BD530" s="11">
        <v>10.5</v>
      </c>
      <c r="BE530" s="11"/>
      <c r="BF530" s="7" t="s">
        <v>348</v>
      </c>
      <c r="BG530" s="4"/>
      <c r="BH530" s="7" t="s">
        <v>493</v>
      </c>
      <c r="BI530" s="7" t="s">
        <v>494</v>
      </c>
      <c r="BJ530" s="7" t="s">
        <v>739</v>
      </c>
      <c r="BK530" s="7" t="s">
        <v>352</v>
      </c>
      <c r="BL530" s="5" t="s">
        <v>2</v>
      </c>
      <c r="BM530" s="11">
        <v>529200.11806000001</v>
      </c>
      <c r="BN530" s="5" t="s">
        <v>251</v>
      </c>
      <c r="BO530" s="11"/>
      <c r="BP530" s="12">
        <v>36747</v>
      </c>
      <c r="BQ530" s="12">
        <v>47704</v>
      </c>
      <c r="BR530" s="11">
        <v>25994.080000000002</v>
      </c>
      <c r="BS530" s="11">
        <v>132</v>
      </c>
      <c r="BT530" s="11">
        <v>43.43</v>
      </c>
    </row>
    <row r="531" spans="1:72" s="1" customFormat="1" ht="18.2" customHeight="1" x14ac:dyDescent="0.15">
      <c r="A531" s="4"/>
      <c r="B531" s="5"/>
      <c r="C531" s="5"/>
      <c r="D531" s="6"/>
      <c r="E531" s="7" t="s">
        <v>945</v>
      </c>
      <c r="F531" s="8" t="s">
        <v>951</v>
      </c>
      <c r="G531" s="8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>
        <f>140000/8.131</f>
        <v>17218.054359857335</v>
      </c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>
        <f t="shared" si="8"/>
        <v>17218.054359857335</v>
      </c>
      <c r="AV531" s="9"/>
      <c r="AW531" s="9"/>
      <c r="AX531" s="10"/>
      <c r="AY531" s="10"/>
      <c r="AZ531" s="9"/>
      <c r="BA531" s="9"/>
      <c r="BB531" s="11"/>
      <c r="BC531" s="11"/>
      <c r="BD531" s="11"/>
      <c r="BE531" s="11"/>
      <c r="BF531" s="7"/>
      <c r="BG531" s="4"/>
      <c r="BH531" s="7"/>
      <c r="BI531" s="7"/>
      <c r="BJ531" s="7"/>
      <c r="BK531" s="7"/>
      <c r="BL531" s="5" t="s">
        <v>2</v>
      </c>
      <c r="BM531" s="11"/>
      <c r="BN531" s="5"/>
      <c r="BO531" s="11"/>
      <c r="BP531" s="12"/>
      <c r="BQ531" s="12"/>
      <c r="BR531" s="11"/>
      <c r="BS531" s="11"/>
      <c r="BT531" s="11"/>
    </row>
    <row r="532" spans="1:72" s="1" customFormat="1" ht="82.7" customHeight="1" x14ac:dyDescent="0.15">
      <c r="A532" s="22" t="s">
        <v>876</v>
      </c>
      <c r="B532" s="22" t="s">
        <v>277</v>
      </c>
      <c r="C532" s="22" t="s">
        <v>278</v>
      </c>
      <c r="D532" s="22" t="s">
        <v>278</v>
      </c>
      <c r="E532" s="22" t="s">
        <v>280</v>
      </c>
      <c r="F532" s="22" t="s">
        <v>740</v>
      </c>
      <c r="G532" s="22" t="s">
        <v>741</v>
      </c>
      <c r="H532" s="22" t="s">
        <v>283</v>
      </c>
      <c r="I532" s="22" t="s">
        <v>284</v>
      </c>
      <c r="J532" s="22" t="s">
        <v>742</v>
      </c>
      <c r="K532" s="22" t="s">
        <v>286</v>
      </c>
      <c r="L532" s="23" t="s">
        <v>287</v>
      </c>
      <c r="M532" s="22" t="s">
        <v>288</v>
      </c>
      <c r="N532" s="22" t="s">
        <v>827</v>
      </c>
      <c r="O532" s="22" t="s">
        <v>289</v>
      </c>
      <c r="P532" s="22" t="s">
        <v>290</v>
      </c>
      <c r="Q532" s="22" t="s">
        <v>291</v>
      </c>
      <c r="R532" s="22" t="s">
        <v>292</v>
      </c>
      <c r="S532" s="22" t="s">
        <v>293</v>
      </c>
      <c r="T532" s="22" t="s">
        <v>294</v>
      </c>
      <c r="U532" s="22" t="s">
        <v>295</v>
      </c>
      <c r="V532" s="22" t="s">
        <v>296</v>
      </c>
      <c r="W532" s="22" t="s">
        <v>297</v>
      </c>
      <c r="X532" s="22" t="s">
        <v>298</v>
      </c>
      <c r="Y532" s="22" t="s">
        <v>299</v>
      </c>
      <c r="Z532" s="22" t="s">
        <v>300</v>
      </c>
      <c r="AA532" s="22" t="s">
        <v>301</v>
      </c>
      <c r="AB532" s="22" t="s">
        <v>302</v>
      </c>
      <c r="AC532" s="22" t="s">
        <v>303</v>
      </c>
      <c r="AD532" s="22" t="s">
        <v>304</v>
      </c>
      <c r="AE532" s="22" t="s">
        <v>305</v>
      </c>
      <c r="AF532" s="22" t="s">
        <v>306</v>
      </c>
      <c r="AG532" s="22" t="s">
        <v>307</v>
      </c>
      <c r="AH532" s="22" t="s">
        <v>308</v>
      </c>
      <c r="AI532" s="22" t="s">
        <v>309</v>
      </c>
      <c r="AJ532" s="22" t="s">
        <v>310</v>
      </c>
      <c r="AK532" s="22" t="s">
        <v>311</v>
      </c>
      <c r="AL532" s="22" t="s">
        <v>312</v>
      </c>
      <c r="AM532" s="22" t="s">
        <v>313</v>
      </c>
      <c r="AN532" s="22" t="s">
        <v>314</v>
      </c>
      <c r="AO532" s="22" t="s">
        <v>315</v>
      </c>
      <c r="AP532" s="22" t="s">
        <v>316</v>
      </c>
      <c r="AQ532" s="22" t="s">
        <v>317</v>
      </c>
      <c r="AR532" s="22" t="s">
        <v>318</v>
      </c>
      <c r="AS532" s="40" t="s">
        <v>319</v>
      </c>
      <c r="AT532" s="40" t="s">
        <v>320</v>
      </c>
      <c r="AU532" s="22" t="s">
        <v>321</v>
      </c>
      <c r="AV532" s="22" t="s">
        <v>322</v>
      </c>
      <c r="AW532" s="22" t="s">
        <v>323</v>
      </c>
      <c r="AX532" s="22" t="s">
        <v>324</v>
      </c>
      <c r="AY532" s="22" t="s">
        <v>325</v>
      </c>
      <c r="AZ532" s="22" t="s">
        <v>326</v>
      </c>
      <c r="BA532" s="22" t="s">
        <v>327</v>
      </c>
      <c r="BB532" s="22" t="s">
        <v>328</v>
      </c>
      <c r="BC532" s="22" t="s">
        <v>329</v>
      </c>
      <c r="BD532" s="22" t="s">
        <v>330</v>
      </c>
      <c r="BE532" s="22" t="s">
        <v>331</v>
      </c>
      <c r="BF532" s="22" t="s">
        <v>332</v>
      </c>
      <c r="BG532" s="22" t="s">
        <v>333</v>
      </c>
      <c r="BH532" s="22" t="s">
        <v>334</v>
      </c>
      <c r="BI532" s="22" t="s">
        <v>335</v>
      </c>
      <c r="BJ532" s="22" t="s">
        <v>336</v>
      </c>
      <c r="BK532" s="22" t="s">
        <v>337</v>
      </c>
      <c r="BL532" s="22" t="s">
        <v>338</v>
      </c>
      <c r="BM532" s="22" t="s">
        <v>339</v>
      </c>
      <c r="BN532" s="22" t="s">
        <v>340</v>
      </c>
      <c r="BO532" s="22" t="s">
        <v>341</v>
      </c>
      <c r="BP532" s="22" t="s">
        <v>743</v>
      </c>
      <c r="BQ532" s="22" t="s">
        <v>744</v>
      </c>
      <c r="BR532" s="23" t="s">
        <v>344</v>
      </c>
      <c r="BS532" s="22" t="s">
        <v>345</v>
      </c>
      <c r="BT532" s="22" t="s">
        <v>346</v>
      </c>
    </row>
    <row r="533" spans="1:72" s="36" customFormat="1" ht="13.35" customHeight="1" x14ac:dyDescent="0.2">
      <c r="A533" s="31" t="s">
        <v>877</v>
      </c>
      <c r="B533" s="32"/>
      <c r="C533" s="32"/>
      <c r="D533" s="32"/>
      <c r="E533" s="32"/>
      <c r="F533" s="33"/>
      <c r="G533" s="33"/>
      <c r="H533" s="34">
        <f t="shared" ref="H533:R533" si="9">SUMIF($BL$3:$BL$532,"UDIS",H3:H532)</f>
        <v>15809723.884670012</v>
      </c>
      <c r="I533" s="34">
        <f t="shared" si="9"/>
        <v>10911449.300232001</v>
      </c>
      <c r="J533" s="34">
        <f t="shared" si="9"/>
        <v>23187.14</v>
      </c>
      <c r="K533" s="34">
        <f t="shared" si="9"/>
        <v>26721173.184902001</v>
      </c>
      <c r="L533" s="34">
        <f t="shared" si="9"/>
        <v>167607.70660599982</v>
      </c>
      <c r="M533" s="34">
        <f t="shared" si="9"/>
        <v>59382.45</v>
      </c>
      <c r="N533" s="34">
        <f t="shared" si="9"/>
        <v>0</v>
      </c>
      <c r="O533" s="34">
        <f t="shared" si="9"/>
        <v>50512.399999999994</v>
      </c>
      <c r="P533" s="34">
        <f t="shared" si="9"/>
        <v>26145.150000000009</v>
      </c>
      <c r="Q533" s="34">
        <f t="shared" si="9"/>
        <v>61042.350000000006</v>
      </c>
      <c r="R533" s="34">
        <f t="shared" si="9"/>
        <v>17218.054359857335</v>
      </c>
      <c r="S533" s="34">
        <f>SUMIF($BL$3:$BL$532,"UDIS",S3:S532)-M533</f>
        <v>26524090.810705002</v>
      </c>
      <c r="T533" s="34">
        <f t="shared" ref="T533:AW533" si="10">SUMIF($BL$3:$BL$532,"UDIS",T3:T532)</f>
        <v>22098160.100124992</v>
      </c>
      <c r="U533" s="34">
        <f t="shared" si="10"/>
        <v>130274.87339399994</v>
      </c>
      <c r="V533" s="34">
        <f t="shared" si="10"/>
        <v>0</v>
      </c>
      <c r="W533" s="34">
        <f t="shared" si="10"/>
        <v>79794.25</v>
      </c>
      <c r="X533" s="34">
        <f t="shared" si="10"/>
        <v>19621.410000000003</v>
      </c>
      <c r="Y533" s="34">
        <f t="shared" si="10"/>
        <v>0</v>
      </c>
      <c r="Z533" s="34">
        <f t="shared" si="10"/>
        <v>0</v>
      </c>
      <c r="AA533" s="34">
        <f t="shared" si="10"/>
        <v>22129019.31351902</v>
      </c>
      <c r="AB533" s="34">
        <f t="shared" si="10"/>
        <v>3020.07</v>
      </c>
      <c r="AC533" s="34">
        <f t="shared" si="10"/>
        <v>0</v>
      </c>
      <c r="AD533" s="34">
        <f t="shared" si="10"/>
        <v>0</v>
      </c>
      <c r="AE533" s="34">
        <f t="shared" si="10"/>
        <v>0</v>
      </c>
      <c r="AF533" s="34">
        <f t="shared" si="10"/>
        <v>458.74000000000007</v>
      </c>
      <c r="AG533" s="34">
        <f t="shared" si="10"/>
        <v>0</v>
      </c>
      <c r="AH533" s="34">
        <f t="shared" si="10"/>
        <v>3139.7500000000009</v>
      </c>
      <c r="AI533" s="34">
        <f t="shared" si="10"/>
        <v>4008.7499999999995</v>
      </c>
      <c r="AJ533" s="34">
        <f t="shared" si="10"/>
        <v>5082.8500000000004</v>
      </c>
      <c r="AK533" s="34">
        <f t="shared" si="10"/>
        <v>0</v>
      </c>
      <c r="AL533" s="34">
        <f t="shared" si="10"/>
        <v>0</v>
      </c>
      <c r="AM533" s="34">
        <f t="shared" si="10"/>
        <v>4656.2</v>
      </c>
      <c r="AN533" s="34">
        <f t="shared" si="10"/>
        <v>0</v>
      </c>
      <c r="AO533" s="34">
        <f t="shared" si="10"/>
        <v>5616.83</v>
      </c>
      <c r="AP533" s="34">
        <f t="shared" si="10"/>
        <v>5614.5299999999988</v>
      </c>
      <c r="AQ533" s="34">
        <f t="shared" si="10"/>
        <v>548.97599999999977</v>
      </c>
      <c r="AR533" s="34">
        <f t="shared" si="10"/>
        <v>0</v>
      </c>
      <c r="AS533" s="34">
        <f t="shared" si="10"/>
        <v>41651.975773999999</v>
      </c>
      <c r="AT533" s="34">
        <f t="shared" si="10"/>
        <v>67569.81</v>
      </c>
      <c r="AU533" s="38">
        <f t="shared" si="10"/>
        <v>154071.38458585736</v>
      </c>
      <c r="AV533" s="34">
        <f t="shared" si="10"/>
        <v>11002399.452641001</v>
      </c>
      <c r="AW533" s="34">
        <f t="shared" si="10"/>
        <v>22129019.31351902</v>
      </c>
      <c r="AX533" s="33"/>
      <c r="AY533" s="33"/>
      <c r="AZ533" s="33"/>
      <c r="BA533" s="34">
        <v>34230152.409999996</v>
      </c>
      <c r="BB533" s="33"/>
      <c r="BC533" s="33">
        <v>23281.165379403399</v>
      </c>
      <c r="BD533" s="33"/>
      <c r="BE533" s="33"/>
      <c r="BF533" s="33"/>
      <c r="BG533" s="33"/>
      <c r="BH533" s="33"/>
      <c r="BI533" s="33"/>
      <c r="BJ533" s="33"/>
      <c r="BK533" s="33"/>
      <c r="BL533" s="33"/>
      <c r="BM533" s="35"/>
      <c r="BN533" s="33"/>
      <c r="BO533" s="33"/>
      <c r="BP533" s="33"/>
      <c r="BQ533" s="33"/>
      <c r="BR533" s="33">
        <v>7063065.6699999999</v>
      </c>
      <c r="BS533" s="33"/>
      <c r="BT533" s="33"/>
    </row>
    <row r="534" spans="1:72" s="36" customFormat="1" ht="13.35" customHeight="1" x14ac:dyDescent="0.2">
      <c r="A534" s="31" t="s">
        <v>878</v>
      </c>
      <c r="B534" s="32"/>
      <c r="C534" s="32"/>
      <c r="D534" s="32"/>
      <c r="E534" s="32"/>
      <c r="F534" s="33"/>
      <c r="G534" s="35" t="s">
        <v>745</v>
      </c>
      <c r="H534" s="34">
        <f t="shared" ref="H534:AW534" si="11">SUMIF($BL$3:$BL$532,"PESOS",H3:H532)</f>
        <v>39864364.900000013</v>
      </c>
      <c r="I534" s="34">
        <f t="shared" si="11"/>
        <v>769745.49999999988</v>
      </c>
      <c r="J534" s="34">
        <f t="shared" si="11"/>
        <v>0.48</v>
      </c>
      <c r="K534" s="34">
        <f t="shared" si="11"/>
        <v>40634110.400000006</v>
      </c>
      <c r="L534" s="34">
        <f t="shared" si="11"/>
        <v>608073.77000000025</v>
      </c>
      <c r="M534" s="34">
        <f t="shared" si="11"/>
        <v>0</v>
      </c>
      <c r="N534" s="34">
        <f t="shared" si="11"/>
        <v>0</v>
      </c>
      <c r="O534" s="34">
        <f t="shared" si="11"/>
        <v>284730.92</v>
      </c>
      <c r="P534" s="34">
        <f t="shared" si="11"/>
        <v>491445.41000000015</v>
      </c>
      <c r="Q534" s="34">
        <f t="shared" si="11"/>
        <v>21901.339999999997</v>
      </c>
      <c r="R534" s="34">
        <f t="shared" si="11"/>
        <v>0</v>
      </c>
      <c r="S534" s="34">
        <f t="shared" si="11"/>
        <v>39836032.730000012</v>
      </c>
      <c r="T534" s="34">
        <f t="shared" si="11"/>
        <v>626472.58999999973</v>
      </c>
      <c r="U534" s="34">
        <f t="shared" si="11"/>
        <v>384428.63</v>
      </c>
      <c r="V534" s="34">
        <f t="shared" si="11"/>
        <v>0</v>
      </c>
      <c r="W534" s="34">
        <f t="shared" si="11"/>
        <v>155625.55000000002</v>
      </c>
      <c r="X534" s="34">
        <f t="shared" si="11"/>
        <v>307296.50000000006</v>
      </c>
      <c r="Y534" s="34">
        <f t="shared" si="11"/>
        <v>0</v>
      </c>
      <c r="Z534" s="34">
        <f t="shared" si="11"/>
        <v>0</v>
      </c>
      <c r="AA534" s="34">
        <f t="shared" si="11"/>
        <v>555062.92000000004</v>
      </c>
      <c r="AB534" s="34">
        <f t="shared" si="11"/>
        <v>0</v>
      </c>
      <c r="AC534" s="34">
        <f t="shared" si="11"/>
        <v>0</v>
      </c>
      <c r="AD534" s="34">
        <f t="shared" si="11"/>
        <v>0</v>
      </c>
      <c r="AE534" s="34">
        <f t="shared" si="11"/>
        <v>0</v>
      </c>
      <c r="AF534" s="34">
        <f t="shared" si="11"/>
        <v>4810.4400000000005</v>
      </c>
      <c r="AG534" s="34">
        <f t="shared" si="11"/>
        <v>0</v>
      </c>
      <c r="AH534" s="34">
        <f t="shared" si="11"/>
        <v>0</v>
      </c>
      <c r="AI534" s="34">
        <f t="shared" si="11"/>
        <v>31823.11</v>
      </c>
      <c r="AJ534" s="34">
        <f t="shared" si="11"/>
        <v>0</v>
      </c>
      <c r="AK534" s="34">
        <f t="shared" si="11"/>
        <v>0</v>
      </c>
      <c r="AL534" s="34">
        <f t="shared" si="11"/>
        <v>0</v>
      </c>
      <c r="AM534" s="34">
        <f t="shared" si="11"/>
        <v>6550.2800000000007</v>
      </c>
      <c r="AN534" s="34">
        <f t="shared" si="11"/>
        <v>0</v>
      </c>
      <c r="AO534" s="34">
        <f t="shared" si="11"/>
        <v>0</v>
      </c>
      <c r="AP534" s="34">
        <f t="shared" si="11"/>
        <v>14427.039999999999</v>
      </c>
      <c r="AQ534" s="34">
        <f t="shared" si="11"/>
        <v>37092.160000000003</v>
      </c>
      <c r="AR534" s="34">
        <f t="shared" si="11"/>
        <v>0.03</v>
      </c>
      <c r="AS534" s="34">
        <f t="shared" si="11"/>
        <v>14247.979999999998</v>
      </c>
      <c r="AT534" s="34">
        <f t="shared" si="11"/>
        <v>1610</v>
      </c>
      <c r="AU534" s="38">
        <f t="shared" si="11"/>
        <v>1339844.32</v>
      </c>
      <c r="AV534" s="34">
        <f t="shared" si="11"/>
        <v>607555.48</v>
      </c>
      <c r="AW534" s="34">
        <f t="shared" si="11"/>
        <v>555062.92000000004</v>
      </c>
      <c r="AX534" s="33"/>
      <c r="AY534" s="33"/>
      <c r="AZ534" s="33"/>
      <c r="BA534" s="34">
        <v>56137458.479999997</v>
      </c>
      <c r="BB534" s="33"/>
      <c r="BC534" s="34" t="s">
        <v>749</v>
      </c>
      <c r="BD534" s="33"/>
      <c r="BE534" s="33"/>
      <c r="BF534" s="33"/>
      <c r="BG534" s="33"/>
      <c r="BH534" s="33"/>
      <c r="BI534" s="33"/>
      <c r="BJ534" s="33"/>
      <c r="BK534" s="33"/>
      <c r="BL534" s="35" t="s">
        <v>746</v>
      </c>
      <c r="BM534" s="34">
        <v>255503415.11184201</v>
      </c>
      <c r="BN534" s="33"/>
      <c r="BO534" s="33"/>
      <c r="BP534" s="33"/>
      <c r="BQ534" s="33"/>
      <c r="BR534" s="33">
        <v>101121.67</v>
      </c>
      <c r="BS534" s="33"/>
      <c r="BT534" s="33"/>
    </row>
    <row r="535" spans="1:72" s="1" customFormat="1" ht="18.2" customHeight="1" x14ac:dyDescent="0.15">
      <c r="A535" s="24" t="s">
        <v>879</v>
      </c>
      <c r="B535" s="25"/>
      <c r="C535" s="25"/>
      <c r="D535" s="25"/>
      <c r="E535" s="25"/>
      <c r="F535" s="25"/>
      <c r="G535" s="25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6"/>
      <c r="W535" s="26"/>
      <c r="X535" s="26"/>
      <c r="Y535" s="26"/>
      <c r="Z535" s="26"/>
      <c r="AA535" s="26"/>
      <c r="AB535" s="26"/>
      <c r="AC535" s="25"/>
      <c r="AD535" s="25"/>
      <c r="AE535" s="25"/>
      <c r="AF535" s="25"/>
      <c r="AG535" s="25"/>
      <c r="AH535" s="25"/>
      <c r="AI535" s="25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8">
        <v>66.179584120982994</v>
      </c>
      <c r="AY535" s="28">
        <v>231.353497164461</v>
      </c>
      <c r="AZ535" s="29">
        <v>342033.22516028298</v>
      </c>
      <c r="BA535" s="29">
        <v>170827.24175803401</v>
      </c>
      <c r="BB535" s="26"/>
      <c r="BC535" s="26" t="s">
        <v>749</v>
      </c>
      <c r="BD535" s="26">
        <v>11.169360797545</v>
      </c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</row>
    <row r="536" spans="1:72" s="1" customFormat="1" ht="28.7" customHeight="1" x14ac:dyDescent="0.15"/>
    <row r="537" spans="1:72" x14ac:dyDescent="0.2">
      <c r="AU537" s="37">
        <v>151389.3406515317</v>
      </c>
    </row>
    <row r="538" spans="1:72" x14ac:dyDescent="0.2">
      <c r="AU538" s="37">
        <v>1339844.2899999998</v>
      </c>
    </row>
    <row r="540" spans="1:72" x14ac:dyDescent="0.2">
      <c r="AU540" s="41">
        <v>2682.0439343256585</v>
      </c>
    </row>
    <row r="541" spans="1:72" x14ac:dyDescent="0.2">
      <c r="AU541" s="41">
        <v>3.0000000260770321E-2</v>
      </c>
    </row>
    <row r="543" spans="1:72" x14ac:dyDescent="0.2">
      <c r="AT543" s="42" t="s">
        <v>950</v>
      </c>
      <c r="AU543" s="41">
        <v>2682.0439343257394</v>
      </c>
    </row>
  </sheetData>
  <autoFilter ref="A2:BU535" xr:uid="{F761D779-45D8-484D-A13A-63E4082788AB}"/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2024-05-16T18:26:44Z</cp:lastPrinted>
  <dcterms:created xsi:type="dcterms:W3CDTF">2005-12-16T21:24:51Z</dcterms:created>
  <dcterms:modified xsi:type="dcterms:W3CDTF">2024-05-24T16:16:29Z</dcterms:modified>
</cp:coreProperties>
</file>