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6U\CREDITO X CREDITO\2024\"/>
    </mc:Choice>
  </mc:AlternateContent>
  <xr:revisionPtr revIDLastSave="0" documentId="13_ncr:1_{DE9A7686-677B-48F6-B39E-F10B2523BC70}" xr6:coauthVersionLast="47" xr6:coauthVersionMax="47" xr10:uidLastSave="{00000000-0000-0000-0000-000000000000}"/>
  <bookViews>
    <workbookView xWindow="-120" yWindow="-120" windowWidth="20730" windowHeight="11040" tabRatio="754" xr2:uid="{00000000-000D-0000-FFFF-FFFF00000000}"/>
  </bookViews>
  <sheets>
    <sheet name="CXC" sheetId="146" r:id="rId1"/>
  </sheets>
  <externalReferences>
    <externalReference r:id="rId2"/>
  </externalReferences>
  <definedNames>
    <definedName name="_xlnm._FilterDatabase" localSheetId="0" hidden="1">CXC!$A$2:$BT$502</definedName>
    <definedName name="cxc">#REF!</definedName>
    <definedName name="Query">#REF!</definedName>
    <definedName name="vencida">[1]Sheet1!$A$1:$B$50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501" i="146" l="1"/>
  <c r="AV501" i="146"/>
  <c r="AU501" i="146"/>
  <c r="AT501" i="146"/>
  <c r="AS501" i="146"/>
  <c r="AR501" i="146"/>
  <c r="AQ501" i="146"/>
  <c r="AP501" i="146"/>
  <c r="AO501" i="146"/>
  <c r="AN501" i="146"/>
  <c r="AM501" i="146"/>
  <c r="AL501" i="146"/>
  <c r="AK501" i="146"/>
  <c r="AJ501" i="146"/>
  <c r="AI501" i="146"/>
  <c r="AH501" i="146"/>
  <c r="AG501" i="146"/>
  <c r="AF501" i="146"/>
  <c r="AE501" i="146"/>
  <c r="AD501" i="146"/>
  <c r="AC501" i="146"/>
  <c r="AB501" i="146"/>
  <c r="AA501" i="146"/>
  <c r="Z501" i="146"/>
  <c r="Y501" i="146"/>
  <c r="X501" i="146"/>
  <c r="W501" i="146"/>
  <c r="V501" i="146"/>
  <c r="U501" i="146"/>
  <c r="T501" i="146"/>
  <c r="S501" i="146"/>
  <c r="R501" i="146"/>
  <c r="Q501" i="146"/>
  <c r="P501" i="146"/>
  <c r="O501" i="146"/>
  <c r="N501" i="146"/>
  <c r="M501" i="146"/>
  <c r="L501" i="146"/>
  <c r="K501" i="146"/>
  <c r="J501" i="146"/>
  <c r="I501" i="146"/>
  <c r="H501" i="146"/>
  <c r="AW500" i="146"/>
  <c r="AV500" i="146"/>
  <c r="AT500" i="146"/>
  <c r="AS500" i="146"/>
  <c r="AR500" i="146"/>
  <c r="AQ500" i="146"/>
  <c r="AP500" i="146"/>
  <c r="AO500" i="146"/>
  <c r="AN500" i="146"/>
  <c r="AM500" i="146"/>
  <c r="AL500" i="146"/>
  <c r="AK500" i="146"/>
  <c r="AJ500" i="146"/>
  <c r="AI500" i="146"/>
  <c r="AH500" i="146"/>
  <c r="AG500" i="146"/>
  <c r="AF500" i="146"/>
  <c r="AE500" i="146"/>
  <c r="AD500" i="146"/>
  <c r="AC500" i="146"/>
  <c r="AB500" i="146"/>
  <c r="AA500" i="146"/>
  <c r="Z500" i="146"/>
  <c r="Y500" i="146"/>
  <c r="X500" i="146"/>
  <c r="W500" i="146"/>
  <c r="V500" i="146"/>
  <c r="U500" i="146"/>
  <c r="T500" i="146"/>
  <c r="R500" i="146"/>
  <c r="Q500" i="146"/>
  <c r="P500" i="146"/>
  <c r="O500" i="146"/>
  <c r="N500" i="146"/>
  <c r="M500" i="146"/>
  <c r="S500" i="146" s="1"/>
  <c r="L500" i="146"/>
  <c r="K500" i="146"/>
  <c r="J500" i="146"/>
  <c r="I500" i="146"/>
  <c r="H500" i="146"/>
  <c r="AU498" i="146"/>
  <c r="AU497" i="146"/>
  <c r="AU496" i="146"/>
  <c r="AU495" i="146"/>
  <c r="AU494" i="146"/>
  <c r="AU493" i="146"/>
  <c r="AU492" i="146"/>
  <c r="AU491" i="146"/>
  <c r="AU490" i="146"/>
  <c r="AU489" i="146"/>
  <c r="AU488" i="146"/>
  <c r="AU487" i="146"/>
  <c r="AU486" i="146"/>
  <c r="AU485" i="146"/>
  <c r="AU484" i="146"/>
  <c r="AU483" i="146"/>
  <c r="AU482" i="146"/>
  <c r="AU481" i="146"/>
  <c r="AU480" i="146"/>
  <c r="AU479" i="146"/>
  <c r="AU478" i="146"/>
  <c r="AU477" i="146"/>
  <c r="AU476" i="146"/>
  <c r="AU475" i="146"/>
  <c r="AU474" i="146"/>
  <c r="AU473" i="146"/>
  <c r="AU472" i="146"/>
  <c r="AU471" i="146"/>
  <c r="AU470" i="146"/>
  <c r="AU469" i="146"/>
  <c r="AU468" i="146"/>
  <c r="AU467" i="146"/>
  <c r="AU466" i="146"/>
  <c r="AU465" i="146"/>
  <c r="AU464" i="146"/>
  <c r="AU463" i="146"/>
  <c r="AU462" i="146"/>
  <c r="AU461" i="146"/>
  <c r="AU460" i="146"/>
  <c r="AU459" i="146"/>
  <c r="AU458" i="146"/>
  <c r="AU457" i="146"/>
  <c r="AU456" i="146"/>
  <c r="AU455" i="146"/>
  <c r="AU454" i="146"/>
  <c r="AU453" i="146"/>
  <c r="AU452" i="146"/>
  <c r="AU451" i="146"/>
  <c r="AU450" i="146"/>
  <c r="AU449" i="146"/>
  <c r="AU448" i="146"/>
  <c r="AU447" i="146"/>
  <c r="AU446" i="146"/>
  <c r="AU445" i="146"/>
  <c r="AU444" i="146"/>
  <c r="AU443" i="146"/>
  <c r="AU442" i="146"/>
  <c r="AU441" i="146"/>
  <c r="AU440" i="146"/>
  <c r="AU439" i="146"/>
  <c r="AU438" i="146"/>
  <c r="AU437" i="146"/>
  <c r="AU436" i="146"/>
  <c r="AU435" i="146"/>
  <c r="AU434" i="146"/>
  <c r="AU433" i="146"/>
  <c r="AU432" i="146"/>
  <c r="AU431" i="146"/>
  <c r="AU430" i="146"/>
  <c r="AU429" i="146"/>
  <c r="AU428" i="146"/>
  <c r="AU427" i="146"/>
  <c r="AU426" i="146"/>
  <c r="AU425" i="146"/>
  <c r="AU424" i="146"/>
  <c r="AU423" i="146"/>
  <c r="AU422" i="146"/>
  <c r="AU421" i="146"/>
  <c r="AU420" i="146"/>
  <c r="AU419" i="146"/>
  <c r="AU418" i="146"/>
  <c r="AU417" i="146"/>
  <c r="AU416" i="146"/>
  <c r="AU415" i="146"/>
  <c r="AU414" i="146"/>
  <c r="AU413" i="146"/>
  <c r="AU412" i="146"/>
  <c r="AU411" i="146"/>
  <c r="AU410" i="146"/>
  <c r="AU409" i="146"/>
  <c r="AU408" i="146"/>
  <c r="AU407" i="146"/>
  <c r="AU406" i="146"/>
  <c r="AU405" i="146"/>
  <c r="AU404" i="146"/>
  <c r="AU403" i="146"/>
  <c r="AU402" i="146"/>
  <c r="AU401" i="146"/>
  <c r="AU400" i="146"/>
  <c r="AU399" i="146"/>
  <c r="AU398" i="146"/>
  <c r="AU397" i="146"/>
  <c r="AU396" i="146"/>
  <c r="AU395" i="146"/>
  <c r="AU394" i="146"/>
  <c r="AU393" i="146"/>
  <c r="AU392" i="146"/>
  <c r="AU391" i="146"/>
  <c r="AU390" i="146"/>
  <c r="AU389" i="146"/>
  <c r="AU388" i="146"/>
  <c r="AU387" i="146"/>
  <c r="AU386" i="146"/>
  <c r="AU385" i="146"/>
  <c r="AU384" i="146"/>
  <c r="AU383" i="146"/>
  <c r="AU382" i="146"/>
  <c r="AU381" i="146"/>
  <c r="AU380" i="146"/>
  <c r="AU379" i="146"/>
  <c r="AU378" i="146"/>
  <c r="AU377" i="146"/>
  <c r="AU376" i="146"/>
  <c r="AU375" i="146"/>
  <c r="AU374" i="146"/>
  <c r="AU373" i="146"/>
  <c r="AU372" i="146"/>
  <c r="AU371" i="146"/>
  <c r="AU370" i="146"/>
  <c r="AU369" i="146"/>
  <c r="AU368" i="146"/>
  <c r="AU367" i="146"/>
  <c r="AU366" i="146"/>
  <c r="AU365" i="146"/>
  <c r="AU364" i="146"/>
  <c r="AU363" i="146"/>
  <c r="AU362" i="146"/>
  <c r="AU361" i="146"/>
  <c r="AU360" i="146"/>
  <c r="AU359" i="146"/>
  <c r="AU358" i="146"/>
  <c r="AU357" i="146"/>
  <c r="AU356" i="146"/>
  <c r="AU355" i="146"/>
  <c r="AU354" i="146"/>
  <c r="AU353" i="146"/>
  <c r="AU352" i="146"/>
  <c r="AU351" i="146"/>
  <c r="AU350" i="146"/>
  <c r="AU349" i="146"/>
  <c r="AU348" i="146"/>
  <c r="AU347" i="146"/>
  <c r="AU346" i="146"/>
  <c r="AU345" i="146"/>
  <c r="AU344" i="146"/>
  <c r="AU343" i="146"/>
  <c r="AU342" i="146"/>
  <c r="AU341" i="146"/>
  <c r="AU340" i="146"/>
  <c r="AU339" i="146"/>
  <c r="AU338" i="146"/>
  <c r="AU337" i="146"/>
  <c r="AU336" i="146"/>
  <c r="AU335" i="146"/>
  <c r="AU334" i="146"/>
  <c r="AU333" i="146"/>
  <c r="AU332" i="146"/>
  <c r="AU331" i="146"/>
  <c r="AU330" i="146"/>
  <c r="AU329" i="146"/>
  <c r="AU328" i="146"/>
  <c r="AU327" i="146"/>
  <c r="AU326" i="146"/>
  <c r="AU325" i="146"/>
  <c r="AU324" i="146"/>
  <c r="AU323" i="146"/>
  <c r="AU322" i="146"/>
  <c r="AU321" i="146"/>
  <c r="AU320" i="146"/>
  <c r="AU319" i="146"/>
  <c r="AU318" i="146"/>
  <c r="AU317" i="146"/>
  <c r="AU316" i="146"/>
  <c r="AU315" i="146"/>
  <c r="AU314" i="146"/>
  <c r="AU313" i="146"/>
  <c r="AU312" i="146"/>
  <c r="AU311" i="146"/>
  <c r="AU310" i="146"/>
  <c r="AU309" i="146"/>
  <c r="AU308" i="146"/>
  <c r="AU307" i="146"/>
  <c r="AU306" i="146"/>
  <c r="AU305" i="146"/>
  <c r="AU304" i="146"/>
  <c r="AU303" i="146"/>
  <c r="AU302" i="146"/>
  <c r="AU301" i="146"/>
  <c r="AU300" i="146"/>
  <c r="AU299" i="146"/>
  <c r="AU298" i="146"/>
  <c r="AU297" i="146"/>
  <c r="AU296" i="146"/>
  <c r="AU295" i="146"/>
  <c r="AU294" i="146"/>
  <c r="AU293" i="146"/>
  <c r="AU292" i="146"/>
  <c r="AU291" i="146"/>
  <c r="AU290" i="146"/>
  <c r="AU289" i="146"/>
  <c r="AU288" i="146"/>
  <c r="AU287" i="146"/>
  <c r="AU286" i="146"/>
  <c r="AU285" i="146"/>
  <c r="AU284" i="146"/>
  <c r="AU283" i="146"/>
  <c r="AU282" i="146"/>
  <c r="AU281" i="146"/>
  <c r="AU280" i="146"/>
  <c r="AU279" i="146"/>
  <c r="AU278" i="146"/>
  <c r="AU277" i="146"/>
  <c r="AU276" i="146"/>
  <c r="AU275" i="146"/>
  <c r="AU274" i="146"/>
  <c r="AU273" i="146"/>
  <c r="AU272" i="146"/>
  <c r="AU271" i="146"/>
  <c r="AU270" i="146"/>
  <c r="AU269" i="146"/>
  <c r="AU268" i="146"/>
  <c r="AU267" i="146"/>
  <c r="AU266" i="146"/>
  <c r="AU265" i="146"/>
  <c r="AU264" i="146"/>
  <c r="AU263" i="146"/>
  <c r="AU262" i="146"/>
  <c r="AU261" i="146"/>
  <c r="AU260" i="146"/>
  <c r="AU259" i="146"/>
  <c r="AU258" i="146"/>
  <c r="AU257" i="146"/>
  <c r="AU256" i="146"/>
  <c r="AU255" i="146"/>
  <c r="AU254" i="146"/>
  <c r="AU253" i="146"/>
  <c r="AU252" i="146"/>
  <c r="AU251" i="146"/>
  <c r="AU250" i="146"/>
  <c r="AU249" i="146"/>
  <c r="AU248" i="146"/>
  <c r="AU247" i="146"/>
  <c r="AU246" i="146"/>
  <c r="AU245" i="146"/>
  <c r="AU244" i="146"/>
  <c r="AU243" i="146"/>
  <c r="AU242" i="146"/>
  <c r="AU241" i="146"/>
  <c r="AU240" i="146"/>
  <c r="AU239" i="146"/>
  <c r="AU238" i="146"/>
  <c r="AU237" i="146"/>
  <c r="AU236" i="146"/>
  <c r="AU235" i="146"/>
  <c r="AU234" i="146"/>
  <c r="AU233" i="146"/>
  <c r="AU232" i="146"/>
  <c r="AU231" i="146"/>
  <c r="AU230" i="146"/>
  <c r="AU229" i="146"/>
  <c r="AU228" i="146"/>
  <c r="AU227" i="146"/>
  <c r="AU226" i="146"/>
  <c r="AU225" i="146"/>
  <c r="AU224" i="146"/>
  <c r="AU223" i="146"/>
  <c r="AU222" i="146"/>
  <c r="AU221" i="146"/>
  <c r="AU220" i="146"/>
  <c r="AU219" i="146"/>
  <c r="AU218" i="146"/>
  <c r="AU217" i="146"/>
  <c r="AU216" i="146"/>
  <c r="AU215" i="146"/>
  <c r="AU214" i="146"/>
  <c r="AU213" i="146"/>
  <c r="AU212" i="146"/>
  <c r="AU211" i="146"/>
  <c r="AU210" i="146"/>
  <c r="AU209" i="146"/>
  <c r="AU208" i="146"/>
  <c r="AU207" i="146"/>
  <c r="AU206" i="146"/>
  <c r="AU205" i="146"/>
  <c r="AU204" i="146"/>
  <c r="AU203" i="146"/>
  <c r="AU202" i="146"/>
  <c r="AU201" i="146"/>
  <c r="AU200" i="146"/>
  <c r="AU199" i="146"/>
  <c r="AU198" i="146"/>
  <c r="AU197" i="146"/>
  <c r="AU196" i="146"/>
  <c r="AU195" i="146"/>
  <c r="AU194" i="146"/>
  <c r="AU193" i="146"/>
  <c r="AU192" i="146"/>
  <c r="AU191" i="146"/>
  <c r="AU190" i="146"/>
  <c r="AU189" i="146"/>
  <c r="AU188" i="146"/>
  <c r="AU187" i="146"/>
  <c r="AU186" i="146"/>
  <c r="AU185" i="146"/>
  <c r="AU184" i="146"/>
  <c r="AU183" i="146"/>
  <c r="AU182" i="146"/>
  <c r="AU181" i="146"/>
  <c r="AU180" i="146"/>
  <c r="AU179" i="146"/>
  <c r="AU178" i="146"/>
  <c r="AU177" i="146"/>
  <c r="AU176" i="146"/>
  <c r="AU175" i="146"/>
  <c r="AU174" i="146"/>
  <c r="AU173" i="146"/>
  <c r="AU172" i="146"/>
  <c r="AU171" i="146"/>
  <c r="AU170" i="146"/>
  <c r="AU169" i="146"/>
  <c r="AU168" i="146"/>
  <c r="AU167" i="146"/>
  <c r="AU166" i="146"/>
  <c r="AU165" i="146"/>
  <c r="AU164" i="146"/>
  <c r="AU163" i="146"/>
  <c r="AU162" i="146"/>
  <c r="AU161" i="146"/>
  <c r="AU160" i="146"/>
  <c r="AU159" i="146"/>
  <c r="AU158" i="146"/>
  <c r="AU157" i="146"/>
  <c r="AU156" i="146"/>
  <c r="AU155" i="146"/>
  <c r="AU154" i="146"/>
  <c r="AU153" i="146"/>
  <c r="AU152" i="146"/>
  <c r="AU151" i="146"/>
  <c r="AU150" i="146"/>
  <c r="AU149" i="146"/>
  <c r="AU148" i="146"/>
  <c r="AU147" i="146"/>
  <c r="AU146" i="146"/>
  <c r="AU145" i="146"/>
  <c r="AU144" i="146"/>
  <c r="AU143" i="146"/>
  <c r="AU142" i="146"/>
  <c r="AU141" i="146"/>
  <c r="AU140" i="146"/>
  <c r="AU139" i="146"/>
  <c r="AU138" i="146"/>
  <c r="AU137" i="146"/>
  <c r="AU136" i="146"/>
  <c r="AU135" i="146"/>
  <c r="AU134" i="146"/>
  <c r="AU133" i="146"/>
  <c r="AU132" i="146"/>
  <c r="AU131" i="146"/>
  <c r="AU130" i="146"/>
  <c r="AU129" i="146"/>
  <c r="AU128" i="146"/>
  <c r="AU127" i="146"/>
  <c r="AU126" i="146"/>
  <c r="AU125" i="146"/>
  <c r="AU124" i="146"/>
  <c r="AU123" i="146"/>
  <c r="AU122" i="146"/>
  <c r="AU121" i="146"/>
  <c r="AU120" i="146"/>
  <c r="AU119" i="146"/>
  <c r="AU118" i="146"/>
  <c r="AU117" i="146"/>
  <c r="AU116" i="146"/>
  <c r="AU115" i="146"/>
  <c r="AU114" i="146"/>
  <c r="AU113" i="146"/>
  <c r="AU112" i="146"/>
  <c r="AU111" i="146"/>
  <c r="AU110" i="146"/>
  <c r="AU109" i="146"/>
  <c r="AU108" i="146"/>
  <c r="AU107" i="146"/>
  <c r="AU106" i="146"/>
  <c r="AU105" i="146"/>
  <c r="AU104" i="146"/>
  <c r="AU103" i="146"/>
  <c r="AU102" i="146"/>
  <c r="AU101" i="146"/>
  <c r="AU100" i="146"/>
  <c r="AU99" i="146"/>
  <c r="AU98" i="146"/>
  <c r="AU97" i="146"/>
  <c r="AU96" i="146"/>
  <c r="AU95" i="146"/>
  <c r="AU94" i="146"/>
  <c r="AU93" i="146"/>
  <c r="AU92" i="146"/>
  <c r="AU91" i="146"/>
  <c r="AU90" i="146"/>
  <c r="AU89" i="146"/>
  <c r="AU88" i="146"/>
  <c r="AU87" i="146"/>
  <c r="AU86" i="146"/>
  <c r="AU85" i="146"/>
  <c r="AU84" i="146"/>
  <c r="AU83" i="146"/>
  <c r="AU82" i="146"/>
  <c r="AU81" i="146"/>
  <c r="AU80" i="146"/>
  <c r="AU79" i="146"/>
  <c r="AU78" i="146"/>
  <c r="AU77" i="146"/>
  <c r="AU76" i="146"/>
  <c r="AU75" i="146"/>
  <c r="AU74" i="146"/>
  <c r="AU73" i="146"/>
  <c r="AU72" i="146"/>
  <c r="AU71" i="146"/>
  <c r="AU70" i="146"/>
  <c r="AU69" i="146"/>
  <c r="AU68" i="146"/>
  <c r="AU67" i="146"/>
  <c r="AU66" i="146"/>
  <c r="AU65" i="146"/>
  <c r="AU64" i="146"/>
  <c r="AU63" i="146"/>
  <c r="AU62" i="146"/>
  <c r="AU61" i="146"/>
  <c r="AU60" i="146"/>
  <c r="AU59" i="146"/>
  <c r="AU58" i="146"/>
  <c r="AU57" i="146"/>
  <c r="AU56" i="146"/>
  <c r="AU55" i="146"/>
  <c r="AU54" i="146"/>
  <c r="AU53" i="146"/>
  <c r="AU52" i="146"/>
  <c r="AU51" i="146"/>
  <c r="AU50" i="146"/>
  <c r="AU49" i="146"/>
  <c r="AU48" i="146"/>
  <c r="AU47" i="146"/>
  <c r="AU46" i="146"/>
  <c r="AU45" i="146"/>
  <c r="AU44" i="146"/>
  <c r="AU43" i="146"/>
  <c r="AU42" i="146"/>
  <c r="AU41" i="146"/>
  <c r="AU40" i="146"/>
  <c r="AU39" i="146"/>
  <c r="AU38" i="146"/>
  <c r="AU37" i="146"/>
  <c r="AU36" i="146"/>
  <c r="AU35" i="146"/>
  <c r="AU34" i="146"/>
  <c r="AU33" i="146"/>
  <c r="AU32" i="146"/>
  <c r="AU31" i="146"/>
  <c r="AU30" i="146"/>
  <c r="AU29" i="146"/>
  <c r="AU28" i="146"/>
  <c r="AU27" i="146"/>
  <c r="AU26" i="146"/>
  <c r="AU25" i="146"/>
  <c r="AU24" i="146"/>
  <c r="AU23" i="146"/>
  <c r="AU22" i="146"/>
  <c r="AU21" i="146"/>
  <c r="AU20" i="146"/>
  <c r="AU19" i="146"/>
  <c r="AU18" i="146"/>
  <c r="AU17" i="146"/>
  <c r="AU16" i="146"/>
  <c r="AU15" i="146"/>
  <c r="AU14" i="146"/>
  <c r="AU13" i="146"/>
  <c r="AU12" i="146"/>
  <c r="AU11" i="146"/>
  <c r="AU10" i="146"/>
  <c r="AU9" i="146"/>
  <c r="AU8" i="146"/>
  <c r="AU7" i="146"/>
  <c r="AU6" i="146"/>
  <c r="AU5" i="146"/>
  <c r="AU4" i="146"/>
  <c r="AU3" i="146"/>
  <c r="AU500" i="146" s="1"/>
</calcChain>
</file>

<file path=xl/sharedStrings.xml><?xml version="1.0" encoding="utf-8"?>
<sst xmlns="http://schemas.openxmlformats.org/spreadsheetml/2006/main" count="5110" uniqueCount="790">
  <si>
    <t>MXMACCB 06U</t>
  </si>
  <si>
    <t>UDIS</t>
  </si>
  <si>
    <t>Hipotecaria Crédito y Casa</t>
  </si>
  <si>
    <t>No</t>
  </si>
  <si>
    <t>0</t>
  </si>
  <si>
    <t>10062</t>
  </si>
  <si>
    <t>10079</t>
  </si>
  <si>
    <t>10109</t>
  </si>
  <si>
    <t>10157</t>
  </si>
  <si>
    <t>10163</t>
  </si>
  <si>
    <t>10228</t>
  </si>
  <si>
    <t>10381</t>
  </si>
  <si>
    <t>10386</t>
  </si>
  <si>
    <t>10418</t>
  </si>
  <si>
    <t>10960</t>
  </si>
  <si>
    <t>1252</t>
  </si>
  <si>
    <t>1263</t>
  </si>
  <si>
    <t>1275</t>
  </si>
  <si>
    <t>13126</t>
  </si>
  <si>
    <t>13129</t>
  </si>
  <si>
    <t>13139</t>
  </si>
  <si>
    <t>13140</t>
  </si>
  <si>
    <t>13146</t>
  </si>
  <si>
    <t>13151</t>
  </si>
  <si>
    <t>13158</t>
  </si>
  <si>
    <t>13160</t>
  </si>
  <si>
    <t>13171</t>
  </si>
  <si>
    <t>13174</t>
  </si>
  <si>
    <t>13177</t>
  </si>
  <si>
    <t>13178</t>
  </si>
  <si>
    <t>13184</t>
  </si>
  <si>
    <t>13186</t>
  </si>
  <si>
    <t>13188</t>
  </si>
  <si>
    <t>13192</t>
  </si>
  <si>
    <t>13197</t>
  </si>
  <si>
    <t>13200</t>
  </si>
  <si>
    <t>13201</t>
  </si>
  <si>
    <t>13220</t>
  </si>
  <si>
    <t>13233</t>
  </si>
  <si>
    <t>13240</t>
  </si>
  <si>
    <t>13242</t>
  </si>
  <si>
    <t>13247</t>
  </si>
  <si>
    <t>13253</t>
  </si>
  <si>
    <t>13257</t>
  </si>
  <si>
    <t>13258</t>
  </si>
  <si>
    <t>13261</t>
  </si>
  <si>
    <t>13268</t>
  </si>
  <si>
    <t>13273</t>
  </si>
  <si>
    <t>13277</t>
  </si>
  <si>
    <t>13420</t>
  </si>
  <si>
    <t>13432</t>
  </si>
  <si>
    <t>13437</t>
  </si>
  <si>
    <t>13559</t>
  </si>
  <si>
    <t>13673</t>
  </si>
  <si>
    <t>13698</t>
  </si>
  <si>
    <t>13780</t>
  </si>
  <si>
    <t>13805</t>
  </si>
  <si>
    <t>13814</t>
  </si>
  <si>
    <t>13847</t>
  </si>
  <si>
    <t>13873</t>
  </si>
  <si>
    <t>13881</t>
  </si>
  <si>
    <t>13921</t>
  </si>
  <si>
    <t>13950</t>
  </si>
  <si>
    <t>13989</t>
  </si>
  <si>
    <t>14159</t>
  </si>
  <si>
    <t>14160</t>
  </si>
  <si>
    <t>14163</t>
  </si>
  <si>
    <t>14183</t>
  </si>
  <si>
    <t>14185</t>
  </si>
  <si>
    <t>14204</t>
  </si>
  <si>
    <t>14275</t>
  </si>
  <si>
    <t>14407</t>
  </si>
  <si>
    <t>14442</t>
  </si>
  <si>
    <t>14455</t>
  </si>
  <si>
    <t>14499</t>
  </si>
  <si>
    <t>14515</t>
  </si>
  <si>
    <t>14524</t>
  </si>
  <si>
    <t>14533</t>
  </si>
  <si>
    <t>14535</t>
  </si>
  <si>
    <t>14537</t>
  </si>
  <si>
    <t>14543</t>
  </si>
  <si>
    <t>14550</t>
  </si>
  <si>
    <t>14561</t>
  </si>
  <si>
    <t>14571</t>
  </si>
  <si>
    <t>14579</t>
  </si>
  <si>
    <t>14598</t>
  </si>
  <si>
    <t>14600</t>
  </si>
  <si>
    <t>14601</t>
  </si>
  <si>
    <t>14609</t>
  </si>
  <si>
    <t>14670</t>
  </si>
  <si>
    <t>15948</t>
  </si>
  <si>
    <t>15952</t>
  </si>
  <si>
    <t>15973</t>
  </si>
  <si>
    <t>15999</t>
  </si>
  <si>
    <t>1667</t>
  </si>
  <si>
    <t>1686</t>
  </si>
  <si>
    <t>1690</t>
  </si>
  <si>
    <t>1746</t>
  </si>
  <si>
    <t>1777</t>
  </si>
  <si>
    <t>18000</t>
  </si>
  <si>
    <t>18003</t>
  </si>
  <si>
    <t>18049</t>
  </si>
  <si>
    <t>18062</t>
  </si>
  <si>
    <t>18322</t>
  </si>
  <si>
    <t>18647</t>
  </si>
  <si>
    <t>18702</t>
  </si>
  <si>
    <t>18754</t>
  </si>
  <si>
    <t>18767</t>
  </si>
  <si>
    <t>18779</t>
  </si>
  <si>
    <t>18780</t>
  </si>
  <si>
    <t>18791</t>
  </si>
  <si>
    <t>18932</t>
  </si>
  <si>
    <t>19006</t>
  </si>
  <si>
    <t>19145</t>
  </si>
  <si>
    <t>19192</t>
  </si>
  <si>
    <t>19313</t>
  </si>
  <si>
    <t>19318</t>
  </si>
  <si>
    <t>19442</t>
  </si>
  <si>
    <t>19540</t>
  </si>
  <si>
    <t>19640</t>
  </si>
  <si>
    <t>19657</t>
  </si>
  <si>
    <t>1973</t>
  </si>
  <si>
    <t>1983</t>
  </si>
  <si>
    <t>20124</t>
  </si>
  <si>
    <t>2015</t>
  </si>
  <si>
    <t>20189</t>
  </si>
  <si>
    <t>20233</t>
  </si>
  <si>
    <t>20234</t>
  </si>
  <si>
    <t>20256</t>
  </si>
  <si>
    <t>20257</t>
  </si>
  <si>
    <t>2026</t>
  </si>
  <si>
    <t>20260</t>
  </si>
  <si>
    <t>20261</t>
  </si>
  <si>
    <t>20262</t>
  </si>
  <si>
    <t>20287</t>
  </si>
  <si>
    <t>20334</t>
  </si>
  <si>
    <t>20458</t>
  </si>
  <si>
    <t>20746</t>
  </si>
  <si>
    <t>20782</t>
  </si>
  <si>
    <t>20858</t>
  </si>
  <si>
    <t>20861</t>
  </si>
  <si>
    <t>20867</t>
  </si>
  <si>
    <t>20876</t>
  </si>
  <si>
    <t>20881</t>
  </si>
  <si>
    <t>20898</t>
  </si>
  <si>
    <t>20903</t>
  </si>
  <si>
    <t>20905</t>
  </si>
  <si>
    <t>20907</t>
  </si>
  <si>
    <t>20939</t>
  </si>
  <si>
    <t>20958</t>
  </si>
  <si>
    <t>20961</t>
  </si>
  <si>
    <t>20984</t>
  </si>
  <si>
    <t>21011</t>
  </si>
  <si>
    <t>21146</t>
  </si>
  <si>
    <t>21320</t>
  </si>
  <si>
    <t>21353</t>
  </si>
  <si>
    <t>21459</t>
  </si>
  <si>
    <t>21505</t>
  </si>
  <si>
    <t>21594</t>
  </si>
  <si>
    <t>2190</t>
  </si>
  <si>
    <t>2235</t>
  </si>
  <si>
    <t>23150</t>
  </si>
  <si>
    <t>233946</t>
  </si>
  <si>
    <t>234571</t>
  </si>
  <si>
    <t>234608</t>
  </si>
  <si>
    <t>234677</t>
  </si>
  <si>
    <t>234772</t>
  </si>
  <si>
    <t>234880</t>
  </si>
  <si>
    <t>234922</t>
  </si>
  <si>
    <t>23509</t>
  </si>
  <si>
    <t>235486</t>
  </si>
  <si>
    <t>23702</t>
  </si>
  <si>
    <t>23711</t>
  </si>
  <si>
    <t>23827</t>
  </si>
  <si>
    <t>23859</t>
  </si>
  <si>
    <t>2392</t>
  </si>
  <si>
    <t>24204</t>
  </si>
  <si>
    <t>24311</t>
  </si>
  <si>
    <t>24361</t>
  </si>
  <si>
    <t>24368</t>
  </si>
  <si>
    <t>24370</t>
  </si>
  <si>
    <t>24803</t>
  </si>
  <si>
    <t>24818</t>
  </si>
  <si>
    <t>24819</t>
  </si>
  <si>
    <t>25129</t>
  </si>
  <si>
    <t>2529</t>
  </si>
  <si>
    <t>25455</t>
  </si>
  <si>
    <t>25465</t>
  </si>
  <si>
    <t>25496</t>
  </si>
  <si>
    <t>25503</t>
  </si>
  <si>
    <t>2724</t>
  </si>
  <si>
    <t>2767</t>
  </si>
  <si>
    <t>2849</t>
  </si>
  <si>
    <t>3422</t>
  </si>
  <si>
    <t>34279</t>
  </si>
  <si>
    <t>3431</t>
  </si>
  <si>
    <t>34310</t>
  </si>
  <si>
    <t>34317</t>
  </si>
  <si>
    <t>34321</t>
  </si>
  <si>
    <t>34328</t>
  </si>
  <si>
    <t>34330</t>
  </si>
  <si>
    <t>34338</t>
  </si>
  <si>
    <t>34339</t>
  </si>
  <si>
    <t>3803</t>
  </si>
  <si>
    <t>3954</t>
  </si>
  <si>
    <t>3976</t>
  </si>
  <si>
    <t>3985</t>
  </si>
  <si>
    <t>3990</t>
  </si>
  <si>
    <t>3994</t>
  </si>
  <si>
    <t>3996</t>
  </si>
  <si>
    <t>4004</t>
  </si>
  <si>
    <t>4016</t>
  </si>
  <si>
    <t>4026</t>
  </si>
  <si>
    <t>4042</t>
  </si>
  <si>
    <t>4091</t>
  </si>
  <si>
    <t>4103</t>
  </si>
  <si>
    <t>4113</t>
  </si>
  <si>
    <t>4119</t>
  </si>
  <si>
    <t>4185</t>
  </si>
  <si>
    <t>4187</t>
  </si>
  <si>
    <t>4189</t>
  </si>
  <si>
    <t>4205</t>
  </si>
  <si>
    <t>4337</t>
  </si>
  <si>
    <t>4487</t>
  </si>
  <si>
    <t>4491</t>
  </si>
  <si>
    <t>4522</t>
  </si>
  <si>
    <t>4578</t>
  </si>
  <si>
    <t>4743</t>
  </si>
  <si>
    <t>4879</t>
  </si>
  <si>
    <t>4896</t>
  </si>
  <si>
    <t>4923</t>
  </si>
  <si>
    <t>4924</t>
  </si>
  <si>
    <t>5135</t>
  </si>
  <si>
    <t>5147</t>
  </si>
  <si>
    <t>5163</t>
  </si>
  <si>
    <t>5176</t>
  </si>
  <si>
    <t>5184</t>
  </si>
  <si>
    <t>5187</t>
  </si>
  <si>
    <t>5194</t>
  </si>
  <si>
    <t>5195</t>
  </si>
  <si>
    <t>5197</t>
  </si>
  <si>
    <t>5210</t>
  </si>
  <si>
    <t>5215</t>
  </si>
  <si>
    <t>5221</t>
  </si>
  <si>
    <t>5223</t>
  </si>
  <si>
    <t>5295</t>
  </si>
  <si>
    <t>5303</t>
  </si>
  <si>
    <t>5347</t>
  </si>
  <si>
    <t>5383</t>
  </si>
  <si>
    <t>5434</t>
  </si>
  <si>
    <t>5442</t>
  </si>
  <si>
    <t>5452</t>
  </si>
  <si>
    <t>5457</t>
  </si>
  <si>
    <t>5474</t>
  </si>
  <si>
    <t>5487</t>
  </si>
  <si>
    <t>5494</t>
  </si>
  <si>
    <t>5556</t>
  </si>
  <si>
    <t>5559</t>
  </si>
  <si>
    <t>5568</t>
  </si>
  <si>
    <t>5569</t>
  </si>
  <si>
    <t>5576</t>
  </si>
  <si>
    <t>5582</t>
  </si>
  <si>
    <t>5596</t>
  </si>
  <si>
    <t>5611</t>
  </si>
  <si>
    <t>5630</t>
  </si>
  <si>
    <t>5651</t>
  </si>
  <si>
    <t>5711</t>
  </si>
  <si>
    <t>5716</t>
  </si>
  <si>
    <t>5724</t>
  </si>
  <si>
    <t>5759</t>
  </si>
  <si>
    <t>5771</t>
  </si>
  <si>
    <t>5773</t>
  </si>
  <si>
    <t>5774</t>
  </si>
  <si>
    <t>5783</t>
  </si>
  <si>
    <t>5788</t>
  </si>
  <si>
    <t>5789</t>
  </si>
  <si>
    <t>5887</t>
  </si>
  <si>
    <t>5911</t>
  </si>
  <si>
    <t>5918</t>
  </si>
  <si>
    <t>5979</t>
  </si>
  <si>
    <t>6050</t>
  </si>
  <si>
    <t>6051</t>
  </si>
  <si>
    <t>6060</t>
  </si>
  <si>
    <t>6145</t>
  </si>
  <si>
    <t>6407</t>
  </si>
  <si>
    <t>6410</t>
  </si>
  <si>
    <t>6453</t>
  </si>
  <si>
    <t>6528</t>
  </si>
  <si>
    <t>6689</t>
  </si>
  <si>
    <t>9904</t>
  </si>
  <si>
    <t>9991</t>
  </si>
  <si>
    <t>Hipotecaria Su Casita</t>
  </si>
  <si>
    <t>19194</t>
  </si>
  <si>
    <t>34311</t>
  </si>
  <si>
    <t>13955</t>
  </si>
  <si>
    <t>16067</t>
  </si>
  <si>
    <t>2511</t>
  </si>
  <si>
    <t>4753</t>
  </si>
  <si>
    <t>14520</t>
  </si>
  <si>
    <t>14544</t>
  </si>
  <si>
    <t>14555</t>
  </si>
  <si>
    <t>18917</t>
  </si>
  <si>
    <t>2405</t>
  </si>
  <si>
    <t>19111</t>
  </si>
  <si>
    <t>20924</t>
  </si>
  <si>
    <t>23705</t>
  </si>
  <si>
    <t>14465</t>
  </si>
  <si>
    <t>14471</t>
  </si>
  <si>
    <t>CHIHUAHUA</t>
  </si>
  <si>
    <t>GUANAJUATO</t>
  </si>
  <si>
    <t>PUEBLA</t>
  </si>
  <si>
    <t>VERACRUZ</t>
  </si>
  <si>
    <t>QUERETARO</t>
  </si>
  <si>
    <t>SAN LUIS POTOSI</t>
  </si>
  <si>
    <t>9857</t>
  </si>
  <si>
    <t>18943</t>
  </si>
  <si>
    <t>14353</t>
  </si>
  <si>
    <t>14474</t>
  </si>
  <si>
    <t>24174</t>
  </si>
  <si>
    <t>10046</t>
  </si>
  <si>
    <t>13185</t>
  </si>
  <si>
    <t>20889</t>
  </si>
  <si>
    <t>20970</t>
  </si>
  <si>
    <t>14413</t>
  </si>
  <si>
    <t>20959</t>
  </si>
  <si>
    <t>6039</t>
  </si>
  <si>
    <t>13990</t>
  </si>
  <si>
    <t>10038</t>
  </si>
  <si>
    <t>13180</t>
  </si>
  <si>
    <t>13959</t>
  </si>
  <si>
    <t>20111</t>
  </si>
  <si>
    <t>20116</t>
  </si>
  <si>
    <t>20879</t>
  </si>
  <si>
    <t>24230</t>
  </si>
  <si>
    <t>6099</t>
  </si>
  <si>
    <t>9839</t>
  </si>
  <si>
    <t>18795</t>
  </si>
  <si>
    <t>19187</t>
  </si>
  <si>
    <t>4358</t>
  </si>
  <si>
    <t>5891</t>
  </si>
  <si>
    <t>13125</t>
  </si>
  <si>
    <t>16090</t>
  </si>
  <si>
    <t>20130</t>
  </si>
  <si>
    <t>5860</t>
  </si>
  <si>
    <t>5850</t>
  </si>
  <si>
    <t>13803</t>
  </si>
  <si>
    <t>14604</t>
  </si>
  <si>
    <t>19096</t>
  </si>
  <si>
    <t>2413</t>
  </si>
  <si>
    <t>4249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</si>
  <si>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</si>
  <si>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</si>
  <si>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</si>
  <si>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</si>
  <si>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</si>
  <si>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</si>
  <si>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</si>
  <si>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</si>
  <si>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</si>
  <si>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</si>
  <si>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</si>
  <si>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</si>
  <si>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</si>
  <si>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</si>
  <si>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</si>
  <si>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</si>
  <si>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</si>
  <si>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</si>
  <si>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</si>
  <si>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</si>
  <si>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</si>
  <si>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</si>
  <si>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</si>
  <si>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</si>
  <si>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</si>
  <si>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</si>
  <si>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</si>
  <si>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</si>
  <si>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</si>
  <si>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</si>
  <si>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</si>
  <si>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</si>
  <si>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</si>
  <si>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</si>
  <si>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</si>
  <si>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</si>
  <si>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</si>
  <si>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</si>
  <si>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</si>
  <si>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</si>
  <si>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</si>
  <si>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</si>
  <si>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</si>
  <si>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</si>
  <si>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</si>
  <si>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</si>
  <si>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</si>
  <si>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</si>
  <si>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</si>
  <si>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</si>
  <si>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</si>
  <si>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</si>
  <si>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</si>
  <si>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</si>
  <si>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</si>
  <si>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</si>
  <si>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</si>
  <si>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</si>
  <si>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</si>
  <si>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</si>
  <si>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</si>
  <si>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</si>
  <si>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</si>
  <si>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</si>
  <si>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</si>
  <si>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</si>
  <si>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</si>
  <si>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</si>
  <si>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</si>
  <si>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</si>
  <si>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</si>
  <si>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</si>
  <si>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10037</t>
  </si>
  <si>
    <t>Formal</t>
  </si>
  <si>
    <t>YUC</t>
  </si>
  <si>
    <t>MERIDA</t>
  </si>
  <si>
    <t>97203</t>
  </si>
  <si>
    <t>Al Corriente</t>
  </si>
  <si>
    <t>97130</t>
  </si>
  <si>
    <t>Morosidad</t>
  </si>
  <si>
    <t>Proceso Judicial</t>
  </si>
  <si>
    <t>97208</t>
  </si>
  <si>
    <t>CHI</t>
  </si>
  <si>
    <t>JUAREZ</t>
  </si>
  <si>
    <t>32350</t>
  </si>
  <si>
    <t>32472</t>
  </si>
  <si>
    <t>TAB</t>
  </si>
  <si>
    <t>CENTRO</t>
  </si>
  <si>
    <t>10282</t>
  </si>
  <si>
    <t>97135</t>
  </si>
  <si>
    <t>97238</t>
  </si>
  <si>
    <t>SIN</t>
  </si>
  <si>
    <t>CULIACAN</t>
  </si>
  <si>
    <t>80246</t>
  </si>
  <si>
    <t>1057</t>
  </si>
  <si>
    <t>1062</t>
  </si>
  <si>
    <t>31376</t>
  </si>
  <si>
    <t>80159</t>
  </si>
  <si>
    <t>80177</t>
  </si>
  <si>
    <t>BCN</t>
  </si>
  <si>
    <t>MEXICALI</t>
  </si>
  <si>
    <t>13157</t>
  </si>
  <si>
    <t>13159</t>
  </si>
  <si>
    <t>13175</t>
  </si>
  <si>
    <t>21354</t>
  </si>
  <si>
    <t>13179</t>
  </si>
  <si>
    <t>13206</t>
  </si>
  <si>
    <t>13212</t>
  </si>
  <si>
    <t>13245</t>
  </si>
  <si>
    <t>TIJUANA</t>
  </si>
  <si>
    <t>22205</t>
  </si>
  <si>
    <t>22517</t>
  </si>
  <si>
    <t>22630</t>
  </si>
  <si>
    <t>22500</t>
  </si>
  <si>
    <t>13772</t>
  </si>
  <si>
    <t>22114</t>
  </si>
  <si>
    <t>13773</t>
  </si>
  <si>
    <t>13774</t>
  </si>
  <si>
    <t>13778</t>
  </si>
  <si>
    <t>13782</t>
  </si>
  <si>
    <t>13786</t>
  </si>
  <si>
    <t>13812</t>
  </si>
  <si>
    <t>13823</t>
  </si>
  <si>
    <t>22647</t>
  </si>
  <si>
    <t>13887</t>
  </si>
  <si>
    <t>13892</t>
  </si>
  <si>
    <t>13916</t>
  </si>
  <si>
    <t>13939</t>
  </si>
  <si>
    <t>13972</t>
  </si>
  <si>
    <t>14066</t>
  </si>
  <si>
    <t>BCS</t>
  </si>
  <si>
    <t>LA PAZ</t>
  </si>
  <si>
    <t>23030</t>
  </si>
  <si>
    <t>14122</t>
  </si>
  <si>
    <t>23050</t>
  </si>
  <si>
    <t>14143</t>
  </si>
  <si>
    <t>14169</t>
  </si>
  <si>
    <t>23090</t>
  </si>
  <si>
    <t>22215</t>
  </si>
  <si>
    <t>22720</t>
  </si>
  <si>
    <t>22606</t>
  </si>
  <si>
    <t>EM</t>
  </si>
  <si>
    <t>TOLUCA</t>
  </si>
  <si>
    <t>14508</t>
  </si>
  <si>
    <t>32575</t>
  </si>
  <si>
    <t>50130</t>
  </si>
  <si>
    <t>14563</t>
  </si>
  <si>
    <t>22235</t>
  </si>
  <si>
    <t>22516</t>
  </si>
  <si>
    <t>22234</t>
  </si>
  <si>
    <t>22124</t>
  </si>
  <si>
    <t>22223</t>
  </si>
  <si>
    <t>21380</t>
  </si>
  <si>
    <t>32553</t>
  </si>
  <si>
    <t>32430</t>
  </si>
  <si>
    <t>15986</t>
  </si>
  <si>
    <t>32440</t>
  </si>
  <si>
    <t>1627</t>
  </si>
  <si>
    <t>80050</t>
  </si>
  <si>
    <t>1646</t>
  </si>
  <si>
    <t>1651</t>
  </si>
  <si>
    <t>1668</t>
  </si>
  <si>
    <t>1675</t>
  </si>
  <si>
    <t>1720</t>
  </si>
  <si>
    <t>1728</t>
  </si>
  <si>
    <t>JAL</t>
  </si>
  <si>
    <t>GUADALAJARA</t>
  </si>
  <si>
    <t>44950</t>
  </si>
  <si>
    <t>ZAPOPAN</t>
  </si>
  <si>
    <t>45010</t>
  </si>
  <si>
    <t>1803</t>
  </si>
  <si>
    <t>MICH</t>
  </si>
  <si>
    <t>MORELIA</t>
  </si>
  <si>
    <t>PUERTO VALLARTA</t>
  </si>
  <si>
    <t>GTO</t>
  </si>
  <si>
    <t>CELAYA</t>
  </si>
  <si>
    <t>38016</t>
  </si>
  <si>
    <t>18653</t>
  </si>
  <si>
    <t>18706</t>
  </si>
  <si>
    <t>18755</t>
  </si>
  <si>
    <t>COL</t>
  </si>
  <si>
    <t>VILLA DE ALVAREZ</t>
  </si>
  <si>
    <t>28984</t>
  </si>
  <si>
    <t>28970</t>
  </si>
  <si>
    <t>18907</t>
  </si>
  <si>
    <t>SLP</t>
  </si>
  <si>
    <t>78396</t>
  </si>
  <si>
    <t>18909</t>
  </si>
  <si>
    <t>18912</t>
  </si>
  <si>
    <t>18926</t>
  </si>
  <si>
    <t>18927</t>
  </si>
  <si>
    <t>18944</t>
  </si>
  <si>
    <t>36250</t>
  </si>
  <si>
    <t>19017</t>
  </si>
  <si>
    <t>19112</t>
  </si>
  <si>
    <t>19130</t>
  </si>
  <si>
    <t>ZAC</t>
  </si>
  <si>
    <t>GUADALUPE</t>
  </si>
  <si>
    <t>98608</t>
  </si>
  <si>
    <t>19152</t>
  </si>
  <si>
    <t>19172</t>
  </si>
  <si>
    <t>19239</t>
  </si>
  <si>
    <t>DF</t>
  </si>
  <si>
    <t>LEON</t>
  </si>
  <si>
    <t>37200</t>
  </si>
  <si>
    <t>19407</t>
  </si>
  <si>
    <t>78038</t>
  </si>
  <si>
    <t>TLAJOMULCO DE ZU¿IGA</t>
  </si>
  <si>
    <t>45653</t>
  </si>
  <si>
    <t>19570</t>
  </si>
  <si>
    <t>TLAJOMULCO DE ZU¥IGA</t>
  </si>
  <si>
    <t>1965</t>
  </si>
  <si>
    <t>MAZATLAN</t>
  </si>
  <si>
    <t>82133</t>
  </si>
  <si>
    <t>197</t>
  </si>
  <si>
    <t>45160</t>
  </si>
  <si>
    <t>NL</t>
  </si>
  <si>
    <t>67118</t>
  </si>
  <si>
    <t>MONTERREY</t>
  </si>
  <si>
    <t>64710</t>
  </si>
  <si>
    <t>SAN NICOLAS DE LOS GARZA</t>
  </si>
  <si>
    <t>66448</t>
  </si>
  <si>
    <t>2016</t>
  </si>
  <si>
    <t>2018</t>
  </si>
  <si>
    <t>64210</t>
  </si>
  <si>
    <t>SABINAS HIDALGO</t>
  </si>
  <si>
    <t>65230</t>
  </si>
  <si>
    <t>20251</t>
  </si>
  <si>
    <t>COA</t>
  </si>
  <si>
    <t>TORREON</t>
  </si>
  <si>
    <t>27084</t>
  </si>
  <si>
    <t>27130</t>
  </si>
  <si>
    <t>AGS</t>
  </si>
  <si>
    <t>ASIENTOS</t>
  </si>
  <si>
    <t>20267</t>
  </si>
  <si>
    <t>20299</t>
  </si>
  <si>
    <t>20327</t>
  </si>
  <si>
    <t>CADEREYTA JIMENEZ</t>
  </si>
  <si>
    <t>67485</t>
  </si>
  <si>
    <t>66445</t>
  </si>
  <si>
    <t>27277</t>
  </si>
  <si>
    <t>20642</t>
  </si>
  <si>
    <t>PUE</t>
  </si>
  <si>
    <t>72310</t>
  </si>
  <si>
    <t>VER</t>
  </si>
  <si>
    <t>91777</t>
  </si>
  <si>
    <t>20736</t>
  </si>
  <si>
    <t>20780</t>
  </si>
  <si>
    <t>72120</t>
  </si>
  <si>
    <t>20896</t>
  </si>
  <si>
    <t>20917</t>
  </si>
  <si>
    <t>20921</t>
  </si>
  <si>
    <t>20934</t>
  </si>
  <si>
    <t>20954</t>
  </si>
  <si>
    <t>91790</t>
  </si>
  <si>
    <t>20957</t>
  </si>
  <si>
    <t>20964</t>
  </si>
  <si>
    <t>20974</t>
  </si>
  <si>
    <t>20982</t>
  </si>
  <si>
    <t>20983</t>
  </si>
  <si>
    <t>37550</t>
  </si>
  <si>
    <t>21339</t>
  </si>
  <si>
    <t>37270</t>
  </si>
  <si>
    <t>36000</t>
  </si>
  <si>
    <t>2168</t>
  </si>
  <si>
    <t>80063</t>
  </si>
  <si>
    <t>21704</t>
  </si>
  <si>
    <t>QRO</t>
  </si>
  <si>
    <t>SANTIAGO DE QUERETARO</t>
  </si>
  <si>
    <t>2230</t>
  </si>
  <si>
    <t>80060</t>
  </si>
  <si>
    <t>DGO</t>
  </si>
  <si>
    <t>GOMEZ PALACIO</t>
  </si>
  <si>
    <t>35015</t>
  </si>
  <si>
    <t>Informal</t>
  </si>
  <si>
    <t>23088</t>
  </si>
  <si>
    <t>21137</t>
  </si>
  <si>
    <t>22194</t>
  </si>
  <si>
    <t>IXTAPALUCA</t>
  </si>
  <si>
    <t>56586</t>
  </si>
  <si>
    <t>23647</t>
  </si>
  <si>
    <t>SAN ANDRES CHOLULA</t>
  </si>
  <si>
    <t>72825</t>
  </si>
  <si>
    <t>CAM</t>
  </si>
  <si>
    <t>HOPELCHEN</t>
  </si>
  <si>
    <t>23714</t>
  </si>
  <si>
    <t>23715</t>
  </si>
  <si>
    <t>LOS CABOS</t>
  </si>
  <si>
    <t>23076</t>
  </si>
  <si>
    <t>23831</t>
  </si>
  <si>
    <t>23075</t>
  </si>
  <si>
    <t>NAVOLATO</t>
  </si>
  <si>
    <t>80370</t>
  </si>
  <si>
    <t>78238</t>
  </si>
  <si>
    <t>2403</t>
  </si>
  <si>
    <t>GUASAVE</t>
  </si>
  <si>
    <t>81000</t>
  </si>
  <si>
    <t>81060</t>
  </si>
  <si>
    <t>2408</t>
  </si>
  <si>
    <t>97217</t>
  </si>
  <si>
    <t>24189</t>
  </si>
  <si>
    <t>24191</t>
  </si>
  <si>
    <t>24203</t>
  </si>
  <si>
    <t>24208</t>
  </si>
  <si>
    <t>24260</t>
  </si>
  <si>
    <t>24324</t>
  </si>
  <si>
    <t>24339</t>
  </si>
  <si>
    <t>24342</t>
  </si>
  <si>
    <t>76180</t>
  </si>
  <si>
    <t>86180</t>
  </si>
  <si>
    <t>24820</t>
  </si>
  <si>
    <t>24830</t>
  </si>
  <si>
    <t>2512</t>
  </si>
  <si>
    <t>2537</t>
  </si>
  <si>
    <t>BENITO JUAREZ</t>
  </si>
  <si>
    <t>3020</t>
  </si>
  <si>
    <t>50070</t>
  </si>
  <si>
    <t>HGO</t>
  </si>
  <si>
    <t>TULANCINGO DE BRAVO</t>
  </si>
  <si>
    <t>43629</t>
  </si>
  <si>
    <t>COYOACAN</t>
  </si>
  <si>
    <t>80040</t>
  </si>
  <si>
    <t>80014</t>
  </si>
  <si>
    <t>80029</t>
  </si>
  <si>
    <t>2888</t>
  </si>
  <si>
    <t>QR</t>
  </si>
  <si>
    <t>77500</t>
  </si>
  <si>
    <t>TLAQUEPAQUE</t>
  </si>
  <si>
    <t>45602</t>
  </si>
  <si>
    <t>TAM</t>
  </si>
  <si>
    <t>NUEVO LAREDO</t>
  </si>
  <si>
    <t>JAUREZ</t>
  </si>
  <si>
    <t>67250</t>
  </si>
  <si>
    <t>45640</t>
  </si>
  <si>
    <t>72490</t>
  </si>
  <si>
    <t>27285</t>
  </si>
  <si>
    <t>03020</t>
  </si>
  <si>
    <t>23434</t>
  </si>
  <si>
    <t>50200</t>
  </si>
  <si>
    <t>34286</t>
  </si>
  <si>
    <t>34298</t>
  </si>
  <si>
    <t>34303</t>
  </si>
  <si>
    <t>34331</t>
  </si>
  <si>
    <t>34332</t>
  </si>
  <si>
    <t>34333</t>
  </si>
  <si>
    <t>34341</t>
  </si>
  <si>
    <t>34346</t>
  </si>
  <si>
    <t>3757</t>
  </si>
  <si>
    <t>3869</t>
  </si>
  <si>
    <t>CHICOLOAPAN DE JUAREZ</t>
  </si>
  <si>
    <t>56380</t>
  </si>
  <si>
    <t>3943</t>
  </si>
  <si>
    <t>3947</t>
  </si>
  <si>
    <t>88290</t>
  </si>
  <si>
    <t>27298</t>
  </si>
  <si>
    <t>3964</t>
  </si>
  <si>
    <t>ENSENADA</t>
  </si>
  <si>
    <t>22785</t>
  </si>
  <si>
    <t>3999</t>
  </si>
  <si>
    <t>72240</t>
  </si>
  <si>
    <t>80140</t>
  </si>
  <si>
    <t>27120</t>
  </si>
  <si>
    <t>76125</t>
  </si>
  <si>
    <t>4416</t>
  </si>
  <si>
    <t>23080</t>
  </si>
  <si>
    <t>86150</t>
  </si>
  <si>
    <t>27087</t>
  </si>
  <si>
    <t>TECOMAN</t>
  </si>
  <si>
    <t>58000</t>
  </si>
  <si>
    <t>4771</t>
  </si>
  <si>
    <t>4930</t>
  </si>
  <si>
    <t>80143</t>
  </si>
  <si>
    <t>5206</t>
  </si>
  <si>
    <t>5308</t>
  </si>
  <si>
    <t>5431</t>
  </si>
  <si>
    <t>5488</t>
  </si>
  <si>
    <t>CUAUHTEMOC</t>
  </si>
  <si>
    <t>22505</t>
  </si>
  <si>
    <t>22626</t>
  </si>
  <si>
    <t>45500</t>
  </si>
  <si>
    <t>5715</t>
  </si>
  <si>
    <t>21376</t>
  </si>
  <si>
    <t>CHALCO</t>
  </si>
  <si>
    <t>56641</t>
  </si>
  <si>
    <t>5889</t>
  </si>
  <si>
    <t>6046</t>
  </si>
  <si>
    <t>58290</t>
  </si>
  <si>
    <t>6176</t>
  </si>
  <si>
    <t>6249</t>
  </si>
  <si>
    <t>6265</t>
  </si>
  <si>
    <t>80028</t>
  </si>
  <si>
    <t>6280</t>
  </si>
  <si>
    <t>86098</t>
  </si>
  <si>
    <t>6314</t>
  </si>
  <si>
    <t>6326</t>
  </si>
  <si>
    <t>CUAUTITLAN IZCALLI</t>
  </si>
  <si>
    <t>54769</t>
  </si>
  <si>
    <t>6980</t>
  </si>
  <si>
    <t>80110</t>
  </si>
  <si>
    <t>9822</t>
  </si>
  <si>
    <t>9823</t>
  </si>
  <si>
    <t>9870</t>
  </si>
  <si>
    <t>9893</t>
  </si>
  <si>
    <t>9896</t>
  </si>
  <si>
    <t>9897</t>
  </si>
  <si>
    <t>9899</t>
  </si>
  <si>
    <t>9905</t>
  </si>
  <si>
    <t>9914</t>
  </si>
  <si>
    <t>9945</t>
  </si>
  <si>
    <t>9962</t>
  </si>
  <si>
    <t>9989</t>
  </si>
  <si>
    <t>9993</t>
  </si>
  <si>
    <t>9995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</si>
  <si>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</si>
  <si>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</si>
  <si>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</si>
  <si>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</si>
  <si>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</si>
  <si>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</si>
  <si>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</si>
  <si>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</si>
  <si>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</si>
  <si>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</si>
  <si>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Suma:</t>
  </si>
  <si>
    <t>3010010101805405</t>
  </si>
  <si>
    <t>3010010101808128</t>
  </si>
  <si>
    <t>3010010101815438</t>
  </si>
  <si>
    <t>3010010101820065</t>
  </si>
  <si>
    <t>3010010101820438</t>
  </si>
  <si>
    <t>3010010101823168</t>
  </si>
  <si>
    <t>3010010101823754</t>
  </si>
  <si>
    <t>3010010101834355</t>
  </si>
  <si>
    <t>3010010101842069</t>
  </si>
  <si>
    <t>3010010101855681</t>
  </si>
  <si>
    <t>3010010101929239</t>
  </si>
  <si>
    <t>20926</t>
  </si>
  <si>
    <t>Liquidado</t>
  </si>
  <si>
    <t>45928</t>
  </si>
  <si>
    <t>38024</t>
  </si>
  <si>
    <t>Inmuebles Recuperados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</si>
</sst>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77" formatCode="mm\/dd\/yyyy"/>
    <numFmt numFmtId="178" formatCode="_-* #,##0.00\ &quot;€&quot;_-;\-* #,##0.00\ &quot;€&quot;_-;_-* &quot;-&quot;??\ &quot;€&quot;_-;_-@_-"/>
    <numFmt numFmtId="179" formatCode="[$$-80A]#,##0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4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47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2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2" fillId="0" borderId="0"/>
    <xf numFmtId="0" fontId="31" fillId="0" borderId="0"/>
    <xf numFmtId="0" fontId="1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top"/>
    </xf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/>
    <xf numFmtId="0" fontId="9" fillId="0" borderId="0"/>
    <xf numFmtId="0" fontId="13" fillId="0" borderId="0">
      <alignment vertical="top"/>
    </xf>
    <xf numFmtId="44" fontId="8" fillId="0" borderId="0" applyFont="0" applyFill="0" applyBorder="0" applyAlignment="0" applyProtection="0"/>
    <xf numFmtId="0" fontId="34" fillId="0" borderId="0" applyBorder="0"/>
    <xf numFmtId="43" fontId="34" fillId="0" borderId="0" applyFont="0" applyFill="0" applyBorder="0" applyAlignment="0" applyProtection="0"/>
    <xf numFmtId="0" fontId="12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6" fillId="0" borderId="0"/>
    <xf numFmtId="0" fontId="4" fillId="0" borderId="0"/>
    <xf numFmtId="44" fontId="4" fillId="0" borderId="0" applyFont="0" applyFill="0" applyBorder="0" applyAlignment="0" applyProtection="0"/>
    <xf numFmtId="0" fontId="12" fillId="0" borderId="0"/>
    <xf numFmtId="9" fontId="37" fillId="0" borderId="0" applyFont="0" applyFill="0" applyBorder="0" applyAlignment="0" applyProtection="0"/>
    <xf numFmtId="0" fontId="12" fillId="0" borderId="0">
      <alignment vertical="top"/>
    </xf>
    <xf numFmtId="43" fontId="1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2" fillId="0" borderId="0"/>
    <xf numFmtId="0" fontId="2" fillId="0" borderId="0"/>
    <xf numFmtId="0" fontId="35" fillId="0" borderId="0"/>
    <xf numFmtId="43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9" fontId="37" fillId="0" borderId="0" applyFont="0" applyFill="0" applyBorder="0" applyAlignment="0" applyProtection="0"/>
    <xf numFmtId="0" fontId="1" fillId="0" borderId="0"/>
    <xf numFmtId="0" fontId="12" fillId="0" borderId="0">
      <alignment vertical="top"/>
    </xf>
    <xf numFmtId="0" fontId="1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2" fillId="0" borderId="0"/>
    <xf numFmtId="8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2" fillId="0" borderId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9" fontId="43" fillId="0" borderId="3" applyNumberFormat="0" applyFill="0" applyAlignment="0" applyProtection="0"/>
    <xf numFmtId="0" fontId="1" fillId="0" borderId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35" fillId="0" borderId="0" applyFont="0" applyFill="0" applyBorder="0" applyAlignment="0" applyProtection="0"/>
  </cellStyleXfs>
  <cellXfs count="33">
    <xf numFmtId="0" fontId="0" fillId="0" borderId="0" xfId="0"/>
    <xf numFmtId="0" fontId="38" fillId="2" borderId="0" xfId="165" applyFont="1" applyFill="1" applyAlignment="1">
      <alignment horizontal="left"/>
    </xf>
    <xf numFmtId="49" fontId="39" fillId="3" borderId="2" xfId="165" applyNumberFormat="1" applyFont="1" applyFill="1" applyBorder="1" applyAlignment="1">
      <alignment horizontal="center" vertical="center" wrapText="1"/>
    </xf>
    <xf numFmtId="0" fontId="39" fillId="3" borderId="2" xfId="165" applyFont="1" applyFill="1" applyBorder="1" applyAlignment="1">
      <alignment horizontal="center" vertical="center" wrapText="1"/>
    </xf>
    <xf numFmtId="0" fontId="40" fillId="4" borderId="1" xfId="165" applyFont="1" applyFill="1" applyBorder="1" applyAlignment="1">
      <alignment horizontal="left" wrapText="1"/>
    </xf>
    <xf numFmtId="49" fontId="40" fillId="4" borderId="1" xfId="165" applyNumberFormat="1" applyFont="1" applyFill="1" applyBorder="1" applyAlignment="1">
      <alignment horizontal="center" wrapText="1"/>
    </xf>
    <xf numFmtId="49" fontId="40" fillId="4" borderId="1" xfId="165" applyNumberFormat="1" applyFont="1" applyFill="1" applyBorder="1" applyAlignment="1">
      <alignment horizontal="left" wrapText="1"/>
    </xf>
    <xf numFmtId="0" fontId="40" fillId="4" borderId="1" xfId="165" applyFont="1" applyFill="1" applyBorder="1" applyAlignment="1">
      <alignment horizontal="right" wrapText="1"/>
    </xf>
    <xf numFmtId="4" fontId="40" fillId="4" borderId="1" xfId="165" applyNumberFormat="1" applyFont="1" applyFill="1" applyBorder="1" applyAlignment="1">
      <alignment horizontal="right" wrapText="1"/>
    </xf>
    <xf numFmtId="1" fontId="40" fillId="4" borderId="1" xfId="165" applyNumberFormat="1" applyFont="1" applyFill="1" applyBorder="1" applyAlignment="1">
      <alignment horizontal="right" wrapText="1"/>
    </xf>
    <xf numFmtId="177" fontId="40" fillId="4" borderId="1" xfId="165" applyNumberFormat="1" applyFont="1" applyFill="1" applyBorder="1" applyAlignment="1">
      <alignment horizontal="right" wrapText="1"/>
    </xf>
    <xf numFmtId="0" fontId="40" fillId="2" borderId="1" xfId="165" applyFont="1" applyFill="1" applyBorder="1" applyAlignment="1">
      <alignment horizontal="left" wrapText="1"/>
    </xf>
    <xf numFmtId="49" fontId="40" fillId="2" borderId="1" xfId="165" applyNumberFormat="1" applyFont="1" applyFill="1" applyBorder="1" applyAlignment="1">
      <alignment horizontal="center" wrapText="1"/>
    </xf>
    <xf numFmtId="49" fontId="40" fillId="2" borderId="1" xfId="165" applyNumberFormat="1" applyFont="1" applyFill="1" applyBorder="1" applyAlignment="1">
      <alignment horizontal="left" wrapText="1"/>
    </xf>
    <xf numFmtId="0" fontId="40" fillId="2" borderId="1" xfId="165" applyFont="1" applyFill="1" applyBorder="1" applyAlignment="1">
      <alignment horizontal="right" wrapText="1"/>
    </xf>
    <xf numFmtId="4" fontId="40" fillId="2" borderId="1" xfId="165" applyNumberFormat="1" applyFont="1" applyFill="1" applyBorder="1" applyAlignment="1">
      <alignment horizontal="right" wrapText="1"/>
    </xf>
    <xf numFmtId="1" fontId="40" fillId="2" borderId="1" xfId="165" applyNumberFormat="1" applyFont="1" applyFill="1" applyBorder="1" applyAlignment="1">
      <alignment horizontal="right" wrapText="1"/>
    </xf>
    <xf numFmtId="177" fontId="40" fillId="2" borderId="1" xfId="165" applyNumberFormat="1" applyFont="1" applyFill="1" applyBorder="1" applyAlignment="1">
      <alignment horizontal="right" wrapText="1"/>
    </xf>
    <xf numFmtId="49" fontId="39" fillId="3" borderId="1" xfId="165" applyNumberFormat="1" applyFont="1" applyFill="1" applyBorder="1" applyAlignment="1">
      <alignment horizontal="center" vertical="center" wrapText="1"/>
    </xf>
    <xf numFmtId="0" fontId="39" fillId="3" borderId="1" xfId="165" applyFont="1" applyFill="1" applyBorder="1" applyAlignment="1">
      <alignment horizontal="center" vertical="center" wrapText="1"/>
    </xf>
    <xf numFmtId="0" fontId="35" fillId="0" borderId="0" xfId="165"/>
    <xf numFmtId="0" fontId="40" fillId="4" borderId="1" xfId="165" applyFont="1" applyFill="1" applyBorder="1" applyAlignment="1">
      <alignment horizontal="center" wrapText="1"/>
    </xf>
    <xf numFmtId="0" fontId="40" fillId="2" borderId="1" xfId="165" applyFont="1" applyFill="1" applyBorder="1" applyAlignment="1">
      <alignment horizontal="center" wrapText="1"/>
    </xf>
    <xf numFmtId="4" fontId="41" fillId="2" borderId="1" xfId="165" applyNumberFormat="1" applyFont="1" applyFill="1" applyBorder="1" applyAlignment="1">
      <alignment horizontal="right" vertical="center"/>
    </xf>
    <xf numFmtId="177" fontId="40" fillId="4" borderId="1" xfId="165" applyNumberFormat="1" applyFont="1" applyFill="1" applyBorder="1" applyAlignment="1">
      <alignment horizontal="center" wrapText="1"/>
    </xf>
    <xf numFmtId="177" fontId="40" fillId="2" borderId="1" xfId="165" applyNumberFormat="1" applyFont="1" applyFill="1" applyBorder="1" applyAlignment="1">
      <alignment horizontal="center" wrapText="1"/>
    </xf>
    <xf numFmtId="4" fontId="44" fillId="2" borderId="1" xfId="165" applyNumberFormat="1" applyFont="1" applyFill="1" applyBorder="1" applyAlignment="1">
      <alignment horizontal="right" vertical="center"/>
    </xf>
    <xf numFmtId="49" fontId="41" fillId="2" borderId="1" xfId="165" applyNumberFormat="1" applyFont="1" applyFill="1" applyBorder="1" applyAlignment="1">
      <alignment horizontal="left" vertical="center"/>
    </xf>
    <xf numFmtId="0" fontId="41" fillId="2" borderId="1" xfId="165" applyFont="1" applyFill="1" applyBorder="1" applyAlignment="1">
      <alignment horizontal="left" vertical="center"/>
    </xf>
    <xf numFmtId="0" fontId="41" fillId="2" borderId="1" xfId="165" applyFont="1" applyFill="1" applyBorder="1" applyAlignment="1">
      <alignment horizontal="right" vertical="center"/>
    </xf>
    <xf numFmtId="49" fontId="41" fillId="2" borderId="1" xfId="165" applyNumberFormat="1" applyFont="1" applyFill="1" applyBorder="1" applyAlignment="1">
      <alignment horizontal="right" vertical="center"/>
    </xf>
    <xf numFmtId="0" fontId="41" fillId="2" borderId="0" xfId="165" applyFont="1" applyFill="1" applyAlignment="1">
      <alignment horizontal="left"/>
    </xf>
    <xf numFmtId="49" fontId="39" fillId="5" borderId="2" xfId="165" applyNumberFormat="1" applyFont="1" applyFill="1" applyBorder="1" applyAlignment="1">
      <alignment horizontal="center" vertical="center" wrapText="1"/>
    </xf>
  </cellXfs>
  <cellStyles count="247">
    <cellStyle name="_Book1" xfId="1" xr:uid="{00000000-0005-0000-0000-000000000000}"/>
    <cellStyle name="_MARZO 180+ FW06U" xfId="2" xr:uid="{00000000-0005-0000-0000-000001000000}"/>
    <cellStyle name="_RCV BURSAS DIC2010" xfId="3" xr:uid="{00000000-0005-0000-0000-000002000000}"/>
    <cellStyle name="_RCV POR BURSA ABR09 (2)" xfId="4" xr:uid="{00000000-0005-0000-0000-000003000000}"/>
    <cellStyle name="_RCV POR BURSA AGOSTO 09" xfId="5" xr:uid="{00000000-0005-0000-0000-000004000000}"/>
    <cellStyle name="_RCV POR BURSA AGOSTO 2009" xfId="6" xr:uid="{00000000-0005-0000-0000-000005000000}"/>
    <cellStyle name="_RCV POR BURSA JULIO 09 (2)" xfId="7" xr:uid="{00000000-0005-0000-0000-000006000000}"/>
    <cellStyle name="_RCV POR BURSA JUNIO" xfId="8" xr:uid="{00000000-0005-0000-0000-000007000000}"/>
    <cellStyle name="_RCV POR BURSA MAY" xfId="9" xr:uid="{00000000-0005-0000-0000-000008000000}"/>
    <cellStyle name="_REPORTES DE CARTERA JUD Y EXTRAJUD POR BURSA" xfId="10" xr:uid="{00000000-0005-0000-0000-000009000000}"/>
    <cellStyle name="_REPORTES DE CARTERA JUD Y EXTRAJUD POR BURSA A JUNIO" xfId="11" xr:uid="{00000000-0005-0000-0000-00000A000000}"/>
    <cellStyle name="_REPORTES DE CARTERA JUD Y EXTRAJUD POR BURSA A SEPTIEMBRE" xfId="12" xr:uid="{00000000-0005-0000-0000-00000B000000}"/>
    <cellStyle name="_REPORTES DE CARTERA JUD Y EXTRAJUD POR BURSA ABRIL" xfId="13" xr:uid="{00000000-0005-0000-0000-00000C000000}"/>
    <cellStyle name="_REPORTES DE CARTERA JUD Y EXTRAJUD POR BURSA ABRIL (2)" xfId="14" xr:uid="{00000000-0005-0000-0000-00000D000000}"/>
    <cellStyle name="_REPORTES DE CARTERA JUD Y EXTRAJUD POR BURSA ENE " xfId="15" xr:uid="{00000000-0005-0000-0000-00000E000000}"/>
    <cellStyle name="_REPORTES DE CARTERA JUD Y EXTRAJUD POR BURSA ENE  (2)" xfId="16" xr:uid="{00000000-0005-0000-0000-00000F000000}"/>
    <cellStyle name="_REPORTES DE CARTERA JUD Y EXTRAJUD POR BURSA FEB" xfId="17" xr:uid="{00000000-0005-0000-0000-000010000000}"/>
    <cellStyle name="_REPORTES DE CARTERA JUD Y EXTRAJUD POR BURSA FEBRERO" xfId="18" xr:uid="{00000000-0005-0000-0000-000011000000}"/>
    <cellStyle name="_REPORTES DE CARTERA JUD Y EXTRAJUD POR BURSA FEBRERO1" xfId="19" xr:uid="{00000000-0005-0000-0000-000012000000}"/>
    <cellStyle name="_REPORTES DE CARTERA JUD Y EXTRAJUD POR BURSA OCT" xfId="20" xr:uid="{00000000-0005-0000-0000-000013000000}"/>
    <cellStyle name="_REPORTES DE CARTERA JUD Y EXTRAJUD POR BURSA SEP" xfId="21" xr:uid="{00000000-0005-0000-0000-000014000000}"/>
    <cellStyle name="_REPORTES DE COB  JUD Y EXTRAJUD  PARA CONSOLIDADO" xfId="22" xr:uid="{00000000-0005-0000-0000-000015000000}"/>
    <cellStyle name="Comma 10" xfId="23" xr:uid="{00000000-0005-0000-0000-000016000000}"/>
    <cellStyle name="Comma 10 2" xfId="24" xr:uid="{00000000-0005-0000-0000-000017000000}"/>
    <cellStyle name="Comma 10 2 2" xfId="113" xr:uid="{00000000-0005-0000-0000-000017000000}"/>
    <cellStyle name="Comma 10 2 2 2" xfId="206" xr:uid="{1FCD2ABA-59C3-493F-84FA-A5AEC72AE8DD}"/>
    <cellStyle name="Comma 10 3" xfId="112" xr:uid="{00000000-0005-0000-0000-000016000000}"/>
    <cellStyle name="Comma 10 3 2" xfId="205" xr:uid="{672862E3-F6B9-4143-9C98-DB0925643D1A}"/>
    <cellStyle name="Comma 10 4" xfId="178" xr:uid="{CA185688-0273-49E3-9D3C-205D974B6BC1}"/>
    <cellStyle name="Comma 11" xfId="25" xr:uid="{00000000-0005-0000-0000-000018000000}"/>
    <cellStyle name="Comma 11 2" xfId="114" xr:uid="{00000000-0005-0000-0000-000018000000}"/>
    <cellStyle name="Comma 11 2 2" xfId="207" xr:uid="{667E584B-8DA7-456A-AB3D-1D1A6CB11334}"/>
    <cellStyle name="Comma 12" xfId="26" xr:uid="{00000000-0005-0000-0000-000019000000}"/>
    <cellStyle name="Comma 12 2" xfId="27" xr:uid="{00000000-0005-0000-0000-00001A000000}"/>
    <cellStyle name="Comma 12 2 2" xfId="116" xr:uid="{00000000-0005-0000-0000-00001A000000}"/>
    <cellStyle name="Comma 12 2 2 2" xfId="209" xr:uid="{2201D0E3-1330-4485-B19E-32C36FFD113B}"/>
    <cellStyle name="Comma 12 3" xfId="115" xr:uid="{00000000-0005-0000-0000-000019000000}"/>
    <cellStyle name="Comma 12 3 2" xfId="208" xr:uid="{44127553-9910-4AED-AE00-0AF1E010A5D5}"/>
    <cellStyle name="Comma 13" xfId="28" xr:uid="{00000000-0005-0000-0000-00001B000000}"/>
    <cellStyle name="Comma 13 2" xfId="117" xr:uid="{00000000-0005-0000-0000-00001B000000}"/>
    <cellStyle name="Comma 13 2 2" xfId="210" xr:uid="{7FC0F293-8C0F-4382-8F15-6B3A58741D9E}"/>
    <cellStyle name="Comma 14" xfId="29" xr:uid="{00000000-0005-0000-0000-00001C000000}"/>
    <cellStyle name="Comma 14 2" xfId="30" xr:uid="{00000000-0005-0000-0000-00001D000000}"/>
    <cellStyle name="Comma 14 2 2" xfId="119" xr:uid="{00000000-0005-0000-0000-00001D000000}"/>
    <cellStyle name="Comma 14 2 2 2" xfId="212" xr:uid="{18B7137B-1C33-494B-85C5-F6899AA0CDA3}"/>
    <cellStyle name="Comma 14 3" xfId="118" xr:uid="{00000000-0005-0000-0000-00001C000000}"/>
    <cellStyle name="Comma 14 3 2" xfId="211" xr:uid="{982ACBF1-87DD-4C7A-8101-8BF8754767EB}"/>
    <cellStyle name="Comma 15" xfId="31" xr:uid="{00000000-0005-0000-0000-00001E000000}"/>
    <cellStyle name="Comma 15 2" xfId="32" xr:uid="{00000000-0005-0000-0000-00001F000000}"/>
    <cellStyle name="Comma 15 2 2" xfId="121" xr:uid="{00000000-0005-0000-0000-00001F000000}"/>
    <cellStyle name="Comma 15 2 2 2" xfId="214" xr:uid="{70B51C55-1FF4-4AD6-9111-0A58EC08F5D3}"/>
    <cellStyle name="Comma 15 3" xfId="120" xr:uid="{00000000-0005-0000-0000-00001E000000}"/>
    <cellStyle name="Comma 15 3 2" xfId="213" xr:uid="{AF249622-4773-4E7D-A678-ED7A2B9F0F07}"/>
    <cellStyle name="Comma 17" xfId="186" xr:uid="{53ED4D79-BA80-48BC-A8CE-BE3E0A9867D9}"/>
    <cellStyle name="Comma 2" xfId="33" xr:uid="{00000000-0005-0000-0000-000020000000}"/>
    <cellStyle name="Comma 2 2" xfId="34" xr:uid="{00000000-0005-0000-0000-000021000000}"/>
    <cellStyle name="Comma 2 2 2" xfId="123" xr:uid="{00000000-0005-0000-0000-000021000000}"/>
    <cellStyle name="Comma 2 2 2 2" xfId="216" xr:uid="{AB07B281-F3FE-4BFE-8717-33172A94C467}"/>
    <cellStyle name="Comma 2 2 3" xfId="192" xr:uid="{95D70F06-183B-4EC2-8AFA-65F0B17438F7}"/>
    <cellStyle name="Comma 2 3" xfId="122" xr:uid="{00000000-0005-0000-0000-000020000000}"/>
    <cellStyle name="Comma 2 3 2" xfId="215" xr:uid="{0F2C6980-D0FE-47C0-BD9C-EC7FB1B4DC2A}"/>
    <cellStyle name="Comma 2 4" xfId="179" xr:uid="{7BDA266F-FCD7-4804-AAB1-0C7CE2B8D578}"/>
    <cellStyle name="Comma 3" xfId="35" xr:uid="{00000000-0005-0000-0000-000022000000}"/>
    <cellStyle name="Comma 3 2" xfId="36" xr:uid="{00000000-0005-0000-0000-000023000000}"/>
    <cellStyle name="Comma 3 2 2" xfId="125" xr:uid="{00000000-0005-0000-0000-000023000000}"/>
    <cellStyle name="Comma 3 2 2 2" xfId="218" xr:uid="{8073F025-EC7C-467B-A9C5-C223302CECE7}"/>
    <cellStyle name="Comma 3 2 3" xfId="177" xr:uid="{18EBD399-31A3-45D9-830A-4103182B429B}"/>
    <cellStyle name="Comma 3 3" xfId="124" xr:uid="{00000000-0005-0000-0000-000022000000}"/>
    <cellStyle name="Comma 3 3 2" xfId="217" xr:uid="{97F6D2E9-FC39-4D35-B807-D37D21AE1D03}"/>
    <cellStyle name="Comma 3 4" xfId="184" xr:uid="{A204CBE7-9681-48A1-9DEA-2AB33FADB541}"/>
    <cellStyle name="Comma 4" xfId="37" xr:uid="{00000000-0005-0000-0000-000024000000}"/>
    <cellStyle name="Comma 4 2" xfId="38" xr:uid="{00000000-0005-0000-0000-000025000000}"/>
    <cellStyle name="Comma 4 2 2" xfId="127" xr:uid="{00000000-0005-0000-0000-000025000000}"/>
    <cellStyle name="Comma 4 2 2 2" xfId="220" xr:uid="{F2F66FB1-5CBC-4B85-B07C-A4A9D7E227A7}"/>
    <cellStyle name="Comma 4 3" xfId="126" xr:uid="{00000000-0005-0000-0000-000024000000}"/>
    <cellStyle name="Comma 4 3 2" xfId="219" xr:uid="{CC8B6F57-7A71-441F-8EFE-CB285A711023}"/>
    <cellStyle name="Comma 4 4" xfId="160" xr:uid="{8CB8295B-1A98-4F8D-B86B-47F5A63F2943}"/>
    <cellStyle name="Comma 4 4 2" xfId="242" xr:uid="{565D4A32-9B11-4B3A-B64B-75A04208C0DF}"/>
    <cellStyle name="Comma 4 5" xfId="180" xr:uid="{2A035A60-0D93-4656-9B4C-B61729E574F5}"/>
    <cellStyle name="Comma 5" xfId="39" xr:uid="{00000000-0005-0000-0000-000026000000}"/>
    <cellStyle name="Comma 5 2" xfId="128" xr:uid="{00000000-0005-0000-0000-000026000000}"/>
    <cellStyle name="Comma 5 2 2" xfId="221" xr:uid="{3EB64BBB-768D-4414-BD8B-908AD57F204D}"/>
    <cellStyle name="Comma 6" xfId="40" xr:uid="{00000000-0005-0000-0000-000027000000}"/>
    <cellStyle name="Comma 6 2" xfId="129" xr:uid="{00000000-0005-0000-0000-000027000000}"/>
    <cellStyle name="Comma 6 2 2" xfId="222" xr:uid="{537E9CFB-909D-4E93-B13B-0B59EE35B0AF}"/>
    <cellStyle name="Comma 7" xfId="41" xr:uid="{00000000-0005-0000-0000-000028000000}"/>
    <cellStyle name="Comma 7 2" xfId="42" xr:uid="{00000000-0005-0000-0000-000029000000}"/>
    <cellStyle name="Comma 7 2 2" xfId="131" xr:uid="{00000000-0005-0000-0000-000029000000}"/>
    <cellStyle name="Comma 7 2 2 2" xfId="224" xr:uid="{E9FBA8F6-F8EC-43D4-973A-9D2B0526B158}"/>
    <cellStyle name="Comma 7 3" xfId="130" xr:uid="{00000000-0005-0000-0000-000028000000}"/>
    <cellStyle name="Comma 7 3 2" xfId="223" xr:uid="{EC03A07C-F6FA-4EE9-8FB9-2B0201DE2A65}"/>
    <cellStyle name="Comma 8" xfId="43" xr:uid="{00000000-0005-0000-0000-00002A000000}"/>
    <cellStyle name="Comma 8 2" xfId="132" xr:uid="{00000000-0005-0000-0000-00002A000000}"/>
    <cellStyle name="Comma 8 2 2" xfId="225" xr:uid="{FD00BE33-4D0D-4B36-9D8F-663447B212A2}"/>
    <cellStyle name="Comma 9" xfId="44" xr:uid="{00000000-0005-0000-0000-00002B000000}"/>
    <cellStyle name="Comma 9 2" xfId="45" xr:uid="{00000000-0005-0000-0000-00002C000000}"/>
    <cellStyle name="Comma 9 2 2" xfId="134" xr:uid="{00000000-0005-0000-0000-00002C000000}"/>
    <cellStyle name="Comma 9 2 2 2" xfId="227" xr:uid="{26ED64EC-EC0B-46B5-BCF2-6467188D6F67}"/>
    <cellStyle name="Comma 9 3" xfId="133" xr:uid="{00000000-0005-0000-0000-00002B000000}"/>
    <cellStyle name="Comma 9 3 2" xfId="226" xr:uid="{1C5C55EC-3BD8-4A90-8DE8-08A31402F6E7}"/>
    <cellStyle name="Comma_CONSOLIDADO MXMACCB 06U AL 31 DE AGOSTO 2009" xfId="46" xr:uid="{00000000-0005-0000-0000-00002D000000}"/>
    <cellStyle name="Currency 2" xfId="47" xr:uid="{00000000-0005-0000-0000-00002E000000}"/>
    <cellStyle name="Currency 2 2" xfId="135" xr:uid="{00000000-0005-0000-0000-00002E000000}"/>
    <cellStyle name="Currency 2 2 2" xfId="228" xr:uid="{683545F4-F6F9-40EA-9B2F-9AFB592F4F18}"/>
    <cellStyle name="Currency 2 3" xfId="195" xr:uid="{5E0F5318-F4DD-4684-9ECE-63605DAFFB45}"/>
    <cellStyle name="Currency 2 4" xfId="187" xr:uid="{F8F684E7-720E-4DCC-B28D-9AD46624356C}"/>
    <cellStyle name="Currency 3" xfId="48" xr:uid="{00000000-0005-0000-0000-00002F000000}"/>
    <cellStyle name="Currency 3 2" xfId="136" xr:uid="{00000000-0005-0000-0000-00002F000000}"/>
    <cellStyle name="Currency 3 2 2" xfId="229" xr:uid="{6EE8E69F-FAE7-4E32-91BA-AFF7C678E136}"/>
    <cellStyle name="Currency 3 3" xfId="196" xr:uid="{4380F032-B594-4E97-9821-1242C32159EB}"/>
    <cellStyle name="Currency 4" xfId="49" xr:uid="{00000000-0005-0000-0000-000030000000}"/>
    <cellStyle name="Currency 4 2" xfId="137" xr:uid="{00000000-0005-0000-0000-000030000000}"/>
    <cellStyle name="Currency 4 2 2" xfId="230" xr:uid="{0075F54E-F5E4-4AFB-B1F4-37EF7AC5AE07}"/>
    <cellStyle name="Currency 4 3" xfId="197" xr:uid="{062BB006-D0BE-48FB-846C-BD84BB96AEC6}"/>
    <cellStyle name="Estilo 2" xfId="181" xr:uid="{FA3BBB92-346B-434A-BCEC-0F9EC1656488}"/>
    <cellStyle name="Excel Built-in Normal" xfId="188" xr:uid="{E6C50DB9-76E7-4A98-BE3F-0B4FA0C19BD4}"/>
    <cellStyle name="Millares 10" xfId="168" xr:uid="{CE3098BE-75AA-410E-B7E1-026073FBD1D3}"/>
    <cellStyle name="Millares 2" xfId="50" xr:uid="{00000000-0005-0000-0000-000032000000}"/>
    <cellStyle name="Millares 2 2" xfId="139" xr:uid="{00000000-0005-0000-0000-000032000000}"/>
    <cellStyle name="Millares 2 2 2" xfId="232" xr:uid="{E731A429-179A-4BD1-9621-1ADDD885C586}"/>
    <cellStyle name="Millares 2 9" xfId="182" xr:uid="{89E77F0D-CCDC-415B-8555-F61D864F592E}"/>
    <cellStyle name="Millares 3" xfId="100" xr:uid="{00000000-0005-0000-0000-000033000000}"/>
    <cellStyle name="Millares 3 2" xfId="149" xr:uid="{00000000-0005-0000-0000-000033000000}"/>
    <cellStyle name="Millares 3 2 2" xfId="235" xr:uid="{07D6A301-5069-42A7-8DC6-D8FBE0E2BDA3}"/>
    <cellStyle name="Millares 3 3" xfId="191" xr:uid="{394CAD88-340F-476F-8FD8-FDDD3A0B0FD9}"/>
    <cellStyle name="Millares 3 4" xfId="199" xr:uid="{04AE9EE4-0D5C-418F-BBA1-495A1A637B35}"/>
    <cellStyle name="Millares 4" xfId="106" xr:uid="{00000000-0005-0000-0000-00009A000000}"/>
    <cellStyle name="Millares 4 2" xfId="201" xr:uid="{854A37A3-C366-42B4-B87D-DE15E917CCDC}"/>
    <cellStyle name="Millares 5" xfId="110" xr:uid="{87947BCF-CAF8-463B-94E4-3609E8D8025B}"/>
    <cellStyle name="Millares 5 2" xfId="203" xr:uid="{6CDDD73C-7AFB-4E7B-9B68-50555807C36D}"/>
    <cellStyle name="Millares 6" xfId="138" xr:uid="{00000000-0005-0000-0000-0000BC000000}"/>
    <cellStyle name="Millares 6 2" xfId="231" xr:uid="{80517585-81E7-4DAD-9550-F95DED053CED}"/>
    <cellStyle name="Millares 7" xfId="153" xr:uid="{4D5A4F1F-5C05-42CE-8025-FB4DFA9B0965}"/>
    <cellStyle name="Millares 7 2" xfId="239" xr:uid="{08154E57-D46F-4347-A2D6-1266F7C8AEA0}"/>
    <cellStyle name="Millares 8" xfId="162" xr:uid="{67B9A798-4E39-4E33-ACE8-B3D38F29D412}"/>
    <cellStyle name="Millares 8 2" xfId="244" xr:uid="{550AF18E-1133-446D-9750-9425516A988F}"/>
    <cellStyle name="Millares 9" xfId="166" xr:uid="{7A54750F-4523-41CC-B78C-D8832289596C}"/>
    <cellStyle name="Millares 9 2" xfId="246" xr:uid="{4BF46023-AEF2-4B7D-BEE0-6EBDFA08CC75}"/>
    <cellStyle name="Moneda 2" xfId="99" xr:uid="{00000000-0005-0000-0000-000034000000}"/>
    <cellStyle name="Moneda 2 2" xfId="148" xr:uid="{00000000-0005-0000-0000-000034000000}"/>
    <cellStyle name="Moneda 2 2 2" xfId="234" xr:uid="{38ED9F7D-F39D-4F7E-A2F9-BCDF83887DA1}"/>
    <cellStyle name="Moneda 2 3" xfId="171" xr:uid="{6E639384-FAC4-4CA0-BDC8-92F0CD1F4D2A}"/>
    <cellStyle name="Moneda 2 4" xfId="198" xr:uid="{461585B3-9841-4E8B-A80A-7AD801D5C20A}"/>
    <cellStyle name="Moneda 3" xfId="104" xr:uid="{00000000-0005-0000-0000-000035000000}"/>
    <cellStyle name="Moneda 3 2" xfId="151" xr:uid="{00000000-0005-0000-0000-000035000000}"/>
    <cellStyle name="Moneda 3 2 2" xfId="237" xr:uid="{B8C86358-2F38-4BC9-8CD6-AA25868579D2}"/>
    <cellStyle name="Moneda 3 3" xfId="200" xr:uid="{EE4A4A21-D0AF-4EEA-AAFE-E9DA63F82898}"/>
    <cellStyle name="Moneda 4" xfId="111" xr:uid="{E2DAB20A-87B8-4630-A75A-16CB8BF27875}"/>
    <cellStyle name="Moneda 4 2" xfId="204" xr:uid="{B9706C35-9BE0-4E0A-AB61-395ADCC018C8}"/>
    <cellStyle name="Moneda 5" xfId="156" xr:uid="{E4DDB9E0-160F-4FA0-AD64-D210C0281132}"/>
    <cellStyle name="Moneda 5 2" xfId="241" xr:uid="{E52AFD63-349A-401E-BB53-F8E1DE3F90E5}"/>
    <cellStyle name="Moneda 6" xfId="169" xr:uid="{B18D3127-3E79-4D8A-9695-38AB793374E9}"/>
    <cellStyle name="Normal" xfId="0" builtinId="0"/>
    <cellStyle name="Normal 10" xfId="161" xr:uid="{D26CB84D-F35E-45BF-B75C-105E291674F5}"/>
    <cellStyle name="Normal 10 2" xfId="243" xr:uid="{D5478462-86A7-455A-AE2D-1E86B143726C}"/>
    <cellStyle name="Normal 10 2 2" xfId="163" xr:uid="{29F75A89-BCB1-4EC4-ACA6-3E6063BCAD6F}"/>
    <cellStyle name="Normal 11" xfId="165" xr:uid="{58EF0CBC-DFB7-42E0-9FC6-0DCFE81CAF28}"/>
    <cellStyle name="Normal 11 2" xfId="176" xr:uid="{01FBDE09-4F7C-4AA9-8C5A-A0EF51BB5719}"/>
    <cellStyle name="Normal 12" xfId="167" xr:uid="{6C8B62A1-A558-4F48-B2A1-44F544888810}"/>
    <cellStyle name="Normal 2" xfId="51" xr:uid="{00000000-0005-0000-0000-000037000000}"/>
    <cellStyle name="Normal 2 2" xfId="98" xr:uid="{00000000-0005-0000-0000-000038000000}"/>
    <cellStyle name="Normal 2 2 10" xfId="190" xr:uid="{1401A848-5303-42B0-A829-F90579CE567B}"/>
    <cellStyle name="Normal 2 2 2" xfId="147" xr:uid="{00000000-0005-0000-0000-000038000000}"/>
    <cellStyle name="Normal 2 2 2 2" xfId="233" xr:uid="{B137099B-7A6A-4BBE-94FB-5FC3F24773DD}"/>
    <cellStyle name="Normal 2 2 3" xfId="194" xr:uid="{8526148D-DFE9-4947-BC97-44F7C2A77A6C}"/>
    <cellStyle name="Normal 2 3" xfId="101" xr:uid="{00000000-0005-0000-0000-000039000000}"/>
    <cellStyle name="Normal 2 3 2" xfId="107" xr:uid="{85D80689-4028-490A-ADFA-BF138E8B48E2}"/>
    <cellStyle name="Normal 2 3 2 2" xfId="157" xr:uid="{424DDAE5-4490-433F-A5C7-7D391A878828}"/>
    <cellStyle name="Normal 2 4" xfId="102" xr:uid="{00000000-0005-0000-0000-00003A000000}"/>
    <cellStyle name="Normal 2 4 2" xfId="109" xr:uid="{ADC36BBE-9078-4FF0-AD80-46DC124F86AB}"/>
    <cellStyle name="Normal 2 4 2 2" xfId="202" xr:uid="{0F24687E-6275-44CD-B21E-86664FC37ED0}"/>
    <cellStyle name="Normal 2 4 3" xfId="150" xr:uid="{00000000-0005-0000-0000-00003A000000}"/>
    <cellStyle name="Normal 2 4 3 2" xfId="236" xr:uid="{6FEB0664-D9C0-4A52-B01F-F387E13906E5}"/>
    <cellStyle name="Normal 2 4 4" xfId="172" xr:uid="{5CCE17B3-FAB1-423D-93CE-D30F357393F6}"/>
    <cellStyle name="Normal 2 4 6" xfId="189" xr:uid="{D65C1C4D-EB50-4DA5-9B34-04F8AD8A2B78}"/>
    <cellStyle name="Normal 2 5" xfId="159" xr:uid="{0F8DD9B8-C92B-465A-A2F3-28B6F6DB8C30}"/>
    <cellStyle name="Normal 24" xfId="97" xr:uid="{00000000-0005-0000-0000-00003B000000}"/>
    <cellStyle name="Normal 26" xfId="175" xr:uid="{D2829323-5FDB-4A05-9925-9950CF973282}"/>
    <cellStyle name="Normal 27" xfId="185" xr:uid="{79269CA3-38D8-468D-9C62-FC7A6C6CC298}"/>
    <cellStyle name="Normal 3" xfId="52" xr:uid="{00000000-0005-0000-0000-00003C000000}"/>
    <cellStyle name="Normal 3 2" xfId="174" xr:uid="{27BC89A2-5C36-483C-971F-1B118856F8E5}"/>
    <cellStyle name="Normal 4" xfId="53" xr:uid="{00000000-0005-0000-0000-00003D000000}"/>
    <cellStyle name="Normal 5" xfId="105" xr:uid="{00000000-0005-0000-0000-00009B000000}"/>
    <cellStyle name="Normal 6" xfId="108" xr:uid="{70AD9429-E6AE-4E30-AE3F-A9A0675139BE}"/>
    <cellStyle name="Normal 6 2" xfId="183" xr:uid="{B8F64E59-0D40-4F87-AA7E-1940C1FAEAA1}"/>
    <cellStyle name="Normal 7" xfId="152" xr:uid="{27350B96-6F19-44F8-9878-17B9C80D18FF}"/>
    <cellStyle name="Normal 7 2" xfId="238" xr:uid="{A177BFAA-099A-442B-80B0-9D8FA43FB5E5}"/>
    <cellStyle name="Normal 8" xfId="155" xr:uid="{9F8FA88C-528D-4096-82CC-A590E24C0341}"/>
    <cellStyle name="Normal 8 2" xfId="240" xr:uid="{1D49DE60-FA17-468B-A6A6-C0CD3A3E6CEA}"/>
    <cellStyle name="Normal 89" xfId="164" xr:uid="{C6BE6C84-73A3-4896-A803-52E3F6CC2F16}"/>
    <cellStyle name="Normal 89 2" xfId="245" xr:uid="{F2127E6A-3F86-4AB7-B13F-00DCF69458CB}"/>
    <cellStyle name="Normal 9" xfId="154" xr:uid="{15F8BA0D-A8B5-416E-B00D-4CA62ED8713F}"/>
    <cellStyle name="Percent 2" xfId="54" xr:uid="{00000000-0005-0000-0000-000041000000}"/>
    <cellStyle name="Percent 2 2" xfId="140" xr:uid="{00000000-0005-0000-0000-000041000000}"/>
    <cellStyle name="Percent 3" xfId="55" xr:uid="{00000000-0005-0000-0000-000042000000}"/>
    <cellStyle name="Percent 3 2" xfId="141" xr:uid="{00000000-0005-0000-0000-000042000000}"/>
    <cellStyle name="Percent 3 3" xfId="173" xr:uid="{0F84CCFE-8D73-4995-B250-5E98900EA3B6}"/>
    <cellStyle name="Percent 4" xfId="56" xr:uid="{00000000-0005-0000-0000-000043000000}"/>
    <cellStyle name="Percent 4 2" xfId="142" xr:uid="{00000000-0005-0000-0000-000043000000}"/>
    <cellStyle name="Percent 5" xfId="57" xr:uid="{00000000-0005-0000-0000-000044000000}"/>
    <cellStyle name="Percent 5 2" xfId="143" xr:uid="{00000000-0005-0000-0000-000044000000}"/>
    <cellStyle name="Percent 6" xfId="58" xr:uid="{00000000-0005-0000-0000-000045000000}"/>
    <cellStyle name="Percent 6 2" xfId="144" xr:uid="{00000000-0005-0000-0000-000045000000}"/>
    <cellStyle name="Percent 7" xfId="59" xr:uid="{00000000-0005-0000-0000-000046000000}"/>
    <cellStyle name="Percent 7 2" xfId="145" xr:uid="{00000000-0005-0000-0000-000046000000}"/>
    <cellStyle name="Percent 8" xfId="60" xr:uid="{00000000-0005-0000-0000-000047000000}"/>
    <cellStyle name="Percent 8 2" xfId="146" xr:uid="{00000000-0005-0000-0000-000047000000}"/>
    <cellStyle name="Percent 9" xfId="61" xr:uid="{00000000-0005-0000-0000-000048000000}"/>
    <cellStyle name="Percent 9 2" xfId="62" xr:uid="{00000000-0005-0000-0000-000049000000}"/>
    <cellStyle name="Porcentaje 2" xfId="170" xr:uid="{EF681745-BFE5-4949-86B3-95FACB6131F2}"/>
    <cellStyle name="Porcentaje 3" xfId="158" xr:uid="{7BBD28EF-652C-40A1-AAF2-37506C83773F}"/>
    <cellStyle name="Style 1" xfId="63" xr:uid="{00000000-0005-0000-0000-00004B000000}"/>
    <cellStyle name="Style 1 2" xfId="103" xr:uid="{00000000-0005-0000-0000-00004C000000}"/>
    <cellStyle name="Style 10" xfId="64" xr:uid="{00000000-0005-0000-0000-00004D000000}"/>
    <cellStyle name="Style 11" xfId="65" xr:uid="{00000000-0005-0000-0000-00004E000000}"/>
    <cellStyle name="Style 12" xfId="66" xr:uid="{00000000-0005-0000-0000-00004F000000}"/>
    <cellStyle name="Style 13" xfId="67" xr:uid="{00000000-0005-0000-0000-000050000000}"/>
    <cellStyle name="Style 14" xfId="68" xr:uid="{00000000-0005-0000-0000-000051000000}"/>
    <cellStyle name="Style 15" xfId="69" xr:uid="{00000000-0005-0000-0000-000052000000}"/>
    <cellStyle name="Style 16" xfId="70" xr:uid="{00000000-0005-0000-0000-000053000000}"/>
    <cellStyle name="Style 17" xfId="71" xr:uid="{00000000-0005-0000-0000-000054000000}"/>
    <cellStyle name="Style 18" xfId="72" xr:uid="{00000000-0005-0000-0000-000055000000}"/>
    <cellStyle name="Style 19" xfId="73" xr:uid="{00000000-0005-0000-0000-000056000000}"/>
    <cellStyle name="Style 2" xfId="74" xr:uid="{00000000-0005-0000-0000-000057000000}"/>
    <cellStyle name="Style 20" xfId="75" xr:uid="{00000000-0005-0000-0000-000058000000}"/>
    <cellStyle name="Style 21" xfId="76" xr:uid="{00000000-0005-0000-0000-000059000000}"/>
    <cellStyle name="Style 22" xfId="77" xr:uid="{00000000-0005-0000-0000-00005A000000}"/>
    <cellStyle name="Style 23" xfId="78" xr:uid="{00000000-0005-0000-0000-00005B000000}"/>
    <cellStyle name="Style 24" xfId="79" xr:uid="{00000000-0005-0000-0000-00005C000000}"/>
    <cellStyle name="Style 25" xfId="80" xr:uid="{00000000-0005-0000-0000-00005D000000}"/>
    <cellStyle name="Style 26" xfId="81" xr:uid="{00000000-0005-0000-0000-00005E000000}"/>
    <cellStyle name="Style 27" xfId="82" xr:uid="{00000000-0005-0000-0000-00005F000000}"/>
    <cellStyle name="Style 28" xfId="83" xr:uid="{00000000-0005-0000-0000-000060000000}"/>
    <cellStyle name="Style 29" xfId="84" xr:uid="{00000000-0005-0000-0000-000061000000}"/>
    <cellStyle name="Style 3" xfId="85" xr:uid="{00000000-0005-0000-0000-000062000000}"/>
    <cellStyle name="Style 30" xfId="86" xr:uid="{00000000-0005-0000-0000-000063000000}"/>
    <cellStyle name="Style 31" xfId="87" xr:uid="{00000000-0005-0000-0000-000064000000}"/>
    <cellStyle name="Style 32" xfId="88" xr:uid="{00000000-0005-0000-0000-000065000000}"/>
    <cellStyle name="Style 33" xfId="89" xr:uid="{00000000-0005-0000-0000-000066000000}"/>
    <cellStyle name="Style 34" xfId="90" xr:uid="{00000000-0005-0000-0000-000067000000}"/>
    <cellStyle name="Style 4" xfId="91" xr:uid="{00000000-0005-0000-0000-000068000000}"/>
    <cellStyle name="Style 5" xfId="92" xr:uid="{00000000-0005-0000-0000-000069000000}"/>
    <cellStyle name="Style 6" xfId="93" xr:uid="{00000000-0005-0000-0000-00006A000000}"/>
    <cellStyle name="Style 7" xfId="94" xr:uid="{00000000-0005-0000-0000-00006B000000}"/>
    <cellStyle name="Style 8" xfId="95" xr:uid="{00000000-0005-0000-0000-00006C000000}"/>
    <cellStyle name="Style 9" xfId="96" xr:uid="{00000000-0005-0000-0000-00006D000000}"/>
    <cellStyle name="Total 2" xfId="193" xr:uid="{6A50EDC0-2BA6-436B-9043-5DF92BA7F2A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RSAS\MXMACCB%2006%20U\SEGUIMIENTO%20CARTERA%20VENCIDA\Reporte%20Cartera%20Vencida%20Nov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 Reporte ExtraJud y Jud BUR (2)"/>
      <sheetName val="Informe 1"/>
    </sheetNames>
    <sheetDataSet>
      <sheetData sheetId="0" refreshError="1">
        <row r="1">
          <cell r="A1" t="str">
            <v>No. Crédito</v>
          </cell>
          <cell r="B1" t="str">
            <v>Nombre</v>
          </cell>
        </row>
        <row r="2">
          <cell r="A2">
            <v>10177</v>
          </cell>
          <cell r="B2" t="str">
            <v>SALVADOR REYNOSO AGUIRRE</v>
          </cell>
        </row>
        <row r="3">
          <cell r="A3">
            <v>2810</v>
          </cell>
          <cell r="B3" t="str">
            <v>JOSE LINO SOTELO CONTRERAS</v>
          </cell>
        </row>
        <row r="4">
          <cell r="A4">
            <v>5789</v>
          </cell>
          <cell r="B4" t="str">
            <v>MARIA VICTORIA ESCOBEDO CARDENAS</v>
          </cell>
        </row>
        <row r="5">
          <cell r="A5">
            <v>5925</v>
          </cell>
          <cell r="B5" t="str">
            <v>SANTIAGO GUDI¥O MERCADO</v>
          </cell>
        </row>
        <row r="6">
          <cell r="A6">
            <v>4924</v>
          </cell>
          <cell r="B6" t="str">
            <v>CARLOS ALBERTO ACOSTA LOPEZ</v>
          </cell>
        </row>
        <row r="7">
          <cell r="A7">
            <v>233709</v>
          </cell>
          <cell r="B7" t="str">
            <v>FRANCISCO JAVIER XX PEÑUELAS</v>
          </cell>
        </row>
        <row r="8">
          <cell r="A8">
            <v>5383</v>
          </cell>
          <cell r="B8" t="str">
            <v>LAURA AZUCENA ZU¥IGA OROZCO</v>
          </cell>
        </row>
        <row r="9">
          <cell r="A9">
            <v>15973</v>
          </cell>
          <cell r="B9" t="str">
            <v>MANUELA MURUATO QUEZADA</v>
          </cell>
        </row>
        <row r="10">
          <cell r="A10">
            <v>15976</v>
          </cell>
          <cell r="B10" t="str">
            <v>GUSTAVO ANAYA RODRIGUEZ</v>
          </cell>
        </row>
        <row r="11">
          <cell r="A11">
            <v>4013</v>
          </cell>
          <cell r="B11" t="str">
            <v>ROSA MARIA PINEDA CEDILLO</v>
          </cell>
        </row>
        <row r="12">
          <cell r="A12">
            <v>23711</v>
          </cell>
          <cell r="B12" t="str">
            <v>RICARDO MARTIN PEREZGASGA GILMORE</v>
          </cell>
        </row>
        <row r="13">
          <cell r="A13">
            <v>19314</v>
          </cell>
          <cell r="B13" t="str">
            <v>LUIS ENRIQUE RAMIREZ ROJANO</v>
          </cell>
        </row>
        <row r="14">
          <cell r="A14">
            <v>20463</v>
          </cell>
          <cell r="B14" t="str">
            <v>EMILIO RODRIGUEZ MIRANDA</v>
          </cell>
        </row>
        <row r="15">
          <cell r="A15">
            <v>25496</v>
          </cell>
          <cell r="B15" t="str">
            <v>SANDRA LUZ RAMIREZ LARIOS</v>
          </cell>
        </row>
        <row r="16">
          <cell r="A16">
            <v>4278</v>
          </cell>
          <cell r="B16" t="str">
            <v>MACARIA LIGUEZ RODRIGUEZ</v>
          </cell>
        </row>
        <row r="17">
          <cell r="A17">
            <v>4918</v>
          </cell>
          <cell r="B17" t="str">
            <v>EDEN FERNANDO RENTERIA RAMOS</v>
          </cell>
        </row>
        <row r="18">
          <cell r="A18">
            <v>4026</v>
          </cell>
          <cell r="B18" t="str">
            <v>MANUEL CHAVEZ VERDUZCO</v>
          </cell>
        </row>
        <row r="19">
          <cell r="A19">
            <v>5460</v>
          </cell>
          <cell r="B19" t="str">
            <v>CARMEN CONTRERAS MARTINEZ</v>
          </cell>
        </row>
        <row r="20">
          <cell r="A20">
            <v>1777</v>
          </cell>
          <cell r="B20" t="str">
            <v>PEDRO DE JESUS MONTOYA GUERRERO</v>
          </cell>
        </row>
        <row r="21">
          <cell r="A21">
            <v>2342</v>
          </cell>
          <cell r="B21" t="str">
            <v>TERESA DE JESUS VEGA ORTIZ</v>
          </cell>
        </row>
        <row r="22">
          <cell r="A22">
            <v>4016</v>
          </cell>
          <cell r="B22" t="str">
            <v>ROSARIO DE JESUS CASAS GUZMAN</v>
          </cell>
        </row>
        <row r="23">
          <cell r="A23">
            <v>6106</v>
          </cell>
          <cell r="B23" t="str">
            <v>MARIA ARGENTINA ROSALES MARTINEZ</v>
          </cell>
        </row>
        <row r="24">
          <cell r="A24">
            <v>2026</v>
          </cell>
          <cell r="B24" t="str">
            <v>JESUS IGNACIO BELTRAN VELAZQUEZ</v>
          </cell>
        </row>
        <row r="25">
          <cell r="A25">
            <v>19636</v>
          </cell>
          <cell r="B25" t="str">
            <v>JESUS SERGIO VELAZQUEZ GARCIA</v>
          </cell>
        </row>
        <row r="26">
          <cell r="A26">
            <v>3422</v>
          </cell>
          <cell r="B26" t="str">
            <v>JESICA ANAYA GONZALEZ</v>
          </cell>
        </row>
        <row r="27">
          <cell r="A27">
            <v>5135</v>
          </cell>
          <cell r="B27" t="str">
            <v>MARTHA PATRICIA PEREZ RAMIREZ</v>
          </cell>
        </row>
        <row r="28">
          <cell r="A28">
            <v>4152</v>
          </cell>
          <cell r="B28" t="str">
            <v>ASAEL BEREZOWSKY GUZMAN</v>
          </cell>
        </row>
        <row r="29">
          <cell r="A29">
            <v>13594</v>
          </cell>
          <cell r="B29" t="str">
            <v>JOSE ANTONIO LEYVA CITAL</v>
          </cell>
        </row>
        <row r="30">
          <cell r="A30">
            <v>10381</v>
          </cell>
          <cell r="B30" t="str">
            <v>MILENA DE JESUS RAMIREZ TRIAY</v>
          </cell>
        </row>
        <row r="31">
          <cell r="A31">
            <v>2724</v>
          </cell>
          <cell r="B31" t="str">
            <v>PAULO CESAR PIÑA VERDUGO</v>
          </cell>
        </row>
        <row r="32">
          <cell r="A32">
            <v>1920</v>
          </cell>
          <cell r="B32" t="str">
            <v>ROSA LILIANA REJON MONTEJO</v>
          </cell>
        </row>
        <row r="33">
          <cell r="A33">
            <v>5764</v>
          </cell>
          <cell r="B33" t="str">
            <v>GUADALUPE RIVAS CASTRO</v>
          </cell>
        </row>
        <row r="34">
          <cell r="A34">
            <v>20458</v>
          </cell>
          <cell r="B34" t="str">
            <v>CLAUDIA VIVIANA GARCIA ZAPATA</v>
          </cell>
        </row>
        <row r="35">
          <cell r="A35">
            <v>9823</v>
          </cell>
          <cell r="B35" t="str">
            <v>LUIS ANTONIO HEVIA JIMENEZ</v>
          </cell>
        </row>
        <row r="36">
          <cell r="A36">
            <v>4480</v>
          </cell>
          <cell r="B36" t="str">
            <v>MARIO ALFONSO BUENO URIBE</v>
          </cell>
        </row>
        <row r="37">
          <cell r="A37">
            <v>4432</v>
          </cell>
          <cell r="B37" t="str">
            <v>CARMEN LETICIA RUBIO CASTRO</v>
          </cell>
        </row>
        <row r="38">
          <cell r="A38">
            <v>2190</v>
          </cell>
          <cell r="B38" t="str">
            <v>JUAN EDUARDO BALDERAS RODRIGUEZ</v>
          </cell>
        </row>
        <row r="39">
          <cell r="A39">
            <v>5788</v>
          </cell>
          <cell r="B39" t="str">
            <v>JUAN ENRIQUE RAMOS VELAZQUEZ</v>
          </cell>
        </row>
        <row r="40">
          <cell r="A40">
            <v>5918</v>
          </cell>
          <cell r="B40" t="str">
            <v>GABRIELA VELASCO ROMERO</v>
          </cell>
        </row>
        <row r="41">
          <cell r="A41">
            <v>5924</v>
          </cell>
          <cell r="B41" t="str">
            <v>VERONICA MENDOZA DOMINGUEZ</v>
          </cell>
        </row>
        <row r="42">
          <cell r="A42">
            <v>3949</v>
          </cell>
          <cell r="B42" t="str">
            <v>SANDRA GOMEZ MUÑIZ</v>
          </cell>
        </row>
        <row r="43">
          <cell r="A43">
            <v>5165</v>
          </cell>
          <cell r="B43" t="str">
            <v>MARTHA ELENA MARTINEZ RAMIREZ</v>
          </cell>
        </row>
        <row r="44">
          <cell r="A44">
            <v>4185</v>
          </cell>
          <cell r="B44" t="str">
            <v>RAFAEL CHAVEZ GARCIA</v>
          </cell>
        </row>
        <row r="45">
          <cell r="A45">
            <v>1986</v>
          </cell>
          <cell r="B45" t="str">
            <v>HUMBERTO LEONCIO CARDENAS MEDINA</v>
          </cell>
        </row>
        <row r="46">
          <cell r="A46">
            <v>4841</v>
          </cell>
          <cell r="B46" t="str">
            <v>CARMEN LETICIA GALVEZ GUTIERREZ</v>
          </cell>
        </row>
        <row r="47">
          <cell r="A47">
            <v>2156</v>
          </cell>
          <cell r="B47" t="str">
            <v>EDUARDO MEZA BUELNA</v>
          </cell>
        </row>
        <row r="48">
          <cell r="A48">
            <v>13157</v>
          </cell>
          <cell r="B48" t="str">
            <v>LAURA CANDELARIA MELENDREZ PADILLA</v>
          </cell>
        </row>
        <row r="49">
          <cell r="A49">
            <v>14169</v>
          </cell>
          <cell r="B49" t="str">
            <v>ELIZABETH GUADALUPE GARCIA SALVATIERRA</v>
          </cell>
        </row>
        <row r="50">
          <cell r="A50">
            <v>21011</v>
          </cell>
          <cell r="B50" t="str">
            <v>JUAN JOSE AGUILAR MORALES</v>
          </cell>
        </row>
      </sheetData>
      <sheetData sheetId="1"/>
      <sheetData sheetId="2">
        <row r="4">
          <cell r="B4" t="str">
            <v>Número de Crédito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B461A-C024-431B-A375-A09E33AC6F08}">
  <dimension ref="A1:BT518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10.5703125" style="20" customWidth="1"/>
    <col min="2" max="5" width="21.5703125" style="20" customWidth="1"/>
    <col min="6" max="7" width="12.85546875" style="20" customWidth="1"/>
    <col min="8" max="8" width="10.85546875" style="20" customWidth="1"/>
    <col min="9" max="9" width="11.140625" style="20" customWidth="1"/>
    <col min="10" max="10" width="11.42578125" style="20" customWidth="1"/>
    <col min="11" max="11" width="11.7109375" style="20" customWidth="1"/>
    <col min="12" max="12" width="9.85546875" style="20" customWidth="1"/>
    <col min="13" max="13" width="11.140625" style="20" customWidth="1"/>
    <col min="14" max="15" width="11.85546875" style="20" customWidth="1"/>
    <col min="16" max="16" width="10.7109375" style="20" customWidth="1"/>
    <col min="17" max="17" width="9.7109375" style="20" customWidth="1"/>
    <col min="18" max="18" width="10.85546875" style="20" customWidth="1"/>
    <col min="19" max="19" width="11.85546875" style="20" bestFit="1" customWidth="1"/>
    <col min="20" max="20" width="14.7109375" style="20" bestFit="1" customWidth="1"/>
    <col min="21" max="21" width="11" style="20" customWidth="1"/>
    <col min="22" max="22" width="9.42578125" style="20" customWidth="1"/>
    <col min="23" max="23" width="9.5703125" style="20" customWidth="1"/>
    <col min="24" max="24" width="11.140625" style="20" customWidth="1"/>
    <col min="25" max="25" width="9.5703125" style="20" customWidth="1"/>
    <col min="26" max="26" width="14" style="20" customWidth="1"/>
    <col min="27" max="27" width="11.28515625" style="20" customWidth="1"/>
    <col min="28" max="29" width="14.140625" style="20" customWidth="1"/>
    <col min="30" max="30" width="12.5703125" style="20" customWidth="1"/>
    <col min="31" max="31" width="11" style="20" customWidth="1"/>
    <col min="32" max="32" width="9.7109375" style="20" customWidth="1"/>
    <col min="33" max="33" width="14" style="20" customWidth="1"/>
    <col min="34" max="34" width="13.28515625" style="20" customWidth="1"/>
    <col min="35" max="35" width="11.85546875" style="20" customWidth="1"/>
    <col min="36" max="36" width="13.5703125" style="20" customWidth="1"/>
    <col min="37" max="37" width="13.140625" style="20" customWidth="1"/>
    <col min="38" max="38" width="12.5703125" style="20" customWidth="1"/>
    <col min="39" max="39" width="11.140625" style="20" customWidth="1"/>
    <col min="40" max="40" width="11.85546875" style="20" customWidth="1"/>
    <col min="41" max="41" width="11.7109375" style="20" customWidth="1"/>
    <col min="42" max="42" width="11.5703125" style="20" customWidth="1"/>
    <col min="43" max="44" width="10.140625" style="20" customWidth="1"/>
    <col min="45" max="46" width="10.7109375" style="20" customWidth="1"/>
    <col min="47" max="47" width="10.140625" style="20" customWidth="1"/>
    <col min="48" max="48" width="12.7109375" style="20" bestFit="1" customWidth="1"/>
    <col min="49" max="49" width="14.5703125" style="20" bestFit="1" customWidth="1"/>
    <col min="50" max="51" width="7.140625" style="20" customWidth="1"/>
    <col min="52" max="52" width="11.5703125" style="20" customWidth="1"/>
    <col min="53" max="54" width="13.7109375" style="20" customWidth="1"/>
    <col min="55" max="55" width="8" style="20" customWidth="1"/>
    <col min="56" max="56" width="7.28515625" style="20" customWidth="1"/>
    <col min="57" max="57" width="10.7109375" style="20" customWidth="1"/>
    <col min="58" max="58" width="12.7109375" style="20" customWidth="1"/>
    <col min="59" max="59" width="13.28515625" style="20" customWidth="1"/>
    <col min="60" max="60" width="7.7109375" style="20" customWidth="1"/>
    <col min="61" max="61" width="17.85546875" style="20" customWidth="1"/>
    <col min="62" max="62" width="7.5703125" style="20" customWidth="1"/>
    <col min="63" max="63" width="11.42578125" style="20" customWidth="1"/>
    <col min="64" max="64" width="13.5703125" style="20" customWidth="1"/>
    <col min="65" max="72" width="11.42578125" style="20" customWidth="1"/>
    <col min="73" max="73" width="4.7109375" style="20" customWidth="1"/>
    <col min="74" max="16384" width="11.42578125" style="20"/>
  </cols>
  <sheetData>
    <row r="1" spans="1:72" s="1" customFormat="1" ht="10.7" customHeight="1" x14ac:dyDescent="0.15"/>
    <row r="2" spans="1:72" s="1" customFormat="1" ht="83.65" customHeight="1" x14ac:dyDescent="0.15">
      <c r="A2" s="2" t="s">
        <v>350</v>
      </c>
      <c r="B2" s="2" t="s">
        <v>351</v>
      </c>
      <c r="C2" s="2" t="s">
        <v>352</v>
      </c>
      <c r="D2" s="2" t="s">
        <v>353</v>
      </c>
      <c r="E2" s="2" t="s">
        <v>354</v>
      </c>
      <c r="F2" s="2" t="s">
        <v>355</v>
      </c>
      <c r="G2" s="2" t="s">
        <v>356</v>
      </c>
      <c r="H2" s="2" t="s">
        <v>357</v>
      </c>
      <c r="I2" s="2" t="s">
        <v>358</v>
      </c>
      <c r="J2" s="2" t="s">
        <v>359</v>
      </c>
      <c r="K2" s="2" t="s">
        <v>360</v>
      </c>
      <c r="L2" s="3" t="s">
        <v>361</v>
      </c>
      <c r="M2" s="2" t="s">
        <v>362</v>
      </c>
      <c r="N2" s="2" t="s">
        <v>363</v>
      </c>
      <c r="O2" s="2" t="s">
        <v>364</v>
      </c>
      <c r="P2" s="2" t="s">
        <v>365</v>
      </c>
      <c r="Q2" s="2" t="s">
        <v>366</v>
      </c>
      <c r="R2" s="2" t="s">
        <v>367</v>
      </c>
      <c r="S2" s="2" t="s">
        <v>368</v>
      </c>
      <c r="T2" s="2" t="s">
        <v>369</v>
      </c>
      <c r="U2" s="2" t="s">
        <v>370</v>
      </c>
      <c r="V2" s="2" t="s">
        <v>371</v>
      </c>
      <c r="W2" s="2" t="s">
        <v>372</v>
      </c>
      <c r="X2" s="2" t="s">
        <v>373</v>
      </c>
      <c r="Y2" s="2" t="s">
        <v>374</v>
      </c>
      <c r="Z2" s="2" t="s">
        <v>375</v>
      </c>
      <c r="AA2" s="2" t="s">
        <v>376</v>
      </c>
      <c r="AB2" s="2" t="s">
        <v>377</v>
      </c>
      <c r="AC2" s="2" t="s">
        <v>378</v>
      </c>
      <c r="AD2" s="2" t="s">
        <v>379</v>
      </c>
      <c r="AE2" s="2" t="s">
        <v>380</v>
      </c>
      <c r="AF2" s="2" t="s">
        <v>381</v>
      </c>
      <c r="AG2" s="2" t="s">
        <v>382</v>
      </c>
      <c r="AH2" s="2" t="s">
        <v>383</v>
      </c>
      <c r="AI2" s="2" t="s">
        <v>384</v>
      </c>
      <c r="AJ2" s="2" t="s">
        <v>385</v>
      </c>
      <c r="AK2" s="2" t="s">
        <v>386</v>
      </c>
      <c r="AL2" s="2" t="s">
        <v>387</v>
      </c>
      <c r="AM2" s="2" t="s">
        <v>388</v>
      </c>
      <c r="AN2" s="2" t="s">
        <v>389</v>
      </c>
      <c r="AO2" s="2" t="s">
        <v>390</v>
      </c>
      <c r="AP2" s="2" t="s">
        <v>391</v>
      </c>
      <c r="AQ2" s="2" t="s">
        <v>392</v>
      </c>
      <c r="AR2" s="2" t="s">
        <v>393</v>
      </c>
      <c r="AS2" s="32" t="s">
        <v>394</v>
      </c>
      <c r="AT2" s="32" t="s">
        <v>395</v>
      </c>
      <c r="AU2" s="2" t="s">
        <v>396</v>
      </c>
      <c r="AV2" s="2" t="s">
        <v>397</v>
      </c>
      <c r="AW2" s="2" t="s">
        <v>398</v>
      </c>
      <c r="AX2" s="2" t="s">
        <v>399</v>
      </c>
      <c r="AY2" s="2" t="s">
        <v>400</v>
      </c>
      <c r="AZ2" s="2" t="s">
        <v>401</v>
      </c>
      <c r="BA2" s="2" t="s">
        <v>402</v>
      </c>
      <c r="BB2" s="2" t="s">
        <v>403</v>
      </c>
      <c r="BC2" s="2" t="s">
        <v>404</v>
      </c>
      <c r="BD2" s="2" t="s">
        <v>405</v>
      </c>
      <c r="BE2" s="2" t="s">
        <v>406</v>
      </c>
      <c r="BF2" s="2" t="s">
        <v>407</v>
      </c>
      <c r="BG2" s="2" t="s">
        <v>408</v>
      </c>
      <c r="BH2" s="2" t="s">
        <v>409</v>
      </c>
      <c r="BI2" s="2" t="s">
        <v>410</v>
      </c>
      <c r="BJ2" s="2" t="s">
        <v>411</v>
      </c>
      <c r="BK2" s="2" t="s">
        <v>412</v>
      </c>
      <c r="BL2" s="2" t="s">
        <v>413</v>
      </c>
      <c r="BM2" s="2" t="s">
        <v>414</v>
      </c>
      <c r="BN2" s="2" t="s">
        <v>415</v>
      </c>
      <c r="BO2" s="2" t="s">
        <v>416</v>
      </c>
      <c r="BP2" s="2" t="s">
        <v>417</v>
      </c>
      <c r="BQ2" s="2" t="s">
        <v>418</v>
      </c>
      <c r="BR2" s="3" t="s">
        <v>419</v>
      </c>
      <c r="BS2" s="2" t="s">
        <v>420</v>
      </c>
      <c r="BT2" s="2" t="s">
        <v>421</v>
      </c>
    </row>
    <row r="3" spans="1:72" s="1" customFormat="1" ht="18.2" customHeight="1" x14ac:dyDescent="0.15">
      <c r="A3" s="4">
        <v>1</v>
      </c>
      <c r="B3" s="5" t="s">
        <v>2</v>
      </c>
      <c r="C3" s="5" t="s">
        <v>0</v>
      </c>
      <c r="D3" s="24">
        <v>45413</v>
      </c>
      <c r="E3" s="6" t="s">
        <v>422</v>
      </c>
      <c r="F3" s="21">
        <v>0</v>
      </c>
      <c r="G3" s="21">
        <v>0</v>
      </c>
      <c r="H3" s="8">
        <v>21580.02</v>
      </c>
      <c r="I3" s="8">
        <v>0</v>
      </c>
      <c r="J3" s="8">
        <v>0</v>
      </c>
      <c r="K3" s="8">
        <v>21580.02</v>
      </c>
      <c r="L3" s="8">
        <v>473.21</v>
      </c>
      <c r="M3" s="8">
        <v>0</v>
      </c>
      <c r="N3" s="8">
        <v>0</v>
      </c>
      <c r="O3" s="8">
        <v>0</v>
      </c>
      <c r="P3" s="8">
        <v>473.21</v>
      </c>
      <c r="Q3" s="8">
        <v>0</v>
      </c>
      <c r="R3" s="8">
        <v>0</v>
      </c>
      <c r="S3" s="8">
        <v>21106.81</v>
      </c>
      <c r="T3" s="8">
        <v>0</v>
      </c>
      <c r="U3" s="8">
        <v>173.54</v>
      </c>
      <c r="V3" s="8">
        <v>0</v>
      </c>
      <c r="W3" s="8">
        <v>0</v>
      </c>
      <c r="X3" s="8">
        <v>173.54</v>
      </c>
      <c r="Y3" s="8">
        <v>0</v>
      </c>
      <c r="Z3" s="8">
        <v>0</v>
      </c>
      <c r="AA3" s="8">
        <v>0</v>
      </c>
      <c r="AB3" s="8">
        <v>180</v>
      </c>
      <c r="AC3" s="8">
        <v>0</v>
      </c>
      <c r="AD3" s="8">
        <v>0</v>
      </c>
      <c r="AE3" s="8">
        <v>0</v>
      </c>
      <c r="AF3" s="8">
        <v>0</v>
      </c>
      <c r="AG3" s="8">
        <v>-43.35</v>
      </c>
      <c r="AH3" s="8">
        <v>44.4</v>
      </c>
      <c r="AI3" s="8">
        <v>61.31</v>
      </c>
      <c r="AJ3" s="8">
        <v>0</v>
      </c>
      <c r="AK3" s="8">
        <v>0</v>
      </c>
      <c r="AL3" s="8">
        <v>0</v>
      </c>
      <c r="AM3" s="8">
        <v>0</v>
      </c>
      <c r="AN3" s="8">
        <v>0</v>
      </c>
      <c r="AO3" s="8">
        <v>0</v>
      </c>
      <c r="AP3" s="8">
        <v>0</v>
      </c>
      <c r="AQ3" s="8">
        <v>0.23</v>
      </c>
      <c r="AR3" s="8">
        <v>0</v>
      </c>
      <c r="AS3" s="8">
        <v>0.15</v>
      </c>
      <c r="AT3" s="8">
        <v>0</v>
      </c>
      <c r="AU3" s="8">
        <f t="shared" ref="AU3:AU66" si="0">AR3-AS3-AT3+AQ3+AP3+AO3+AM3+AJ3+AI3+AH3+AG3+AB3+X3+W3+R3+Q3+P3+O3-J3+N3</f>
        <v>889.19</v>
      </c>
      <c r="AV3" s="8">
        <v>0</v>
      </c>
      <c r="AW3" s="8">
        <v>0</v>
      </c>
      <c r="AX3" s="9">
        <v>38</v>
      </c>
      <c r="AY3" s="9">
        <v>300</v>
      </c>
      <c r="AZ3" s="8">
        <v>338697.18</v>
      </c>
      <c r="BA3" s="8">
        <v>73150</v>
      </c>
      <c r="BB3" s="7">
        <v>68</v>
      </c>
      <c r="BC3" s="7">
        <v>19.6208213260424</v>
      </c>
      <c r="BD3" s="7">
        <v>9.65</v>
      </c>
      <c r="BE3" s="7"/>
      <c r="BF3" s="6" t="s">
        <v>423</v>
      </c>
      <c r="BG3" s="4"/>
      <c r="BH3" s="6" t="s">
        <v>424</v>
      </c>
      <c r="BI3" s="6" t="s">
        <v>425</v>
      </c>
      <c r="BJ3" s="6" t="s">
        <v>426</v>
      </c>
      <c r="BK3" s="6" t="s">
        <v>427</v>
      </c>
      <c r="BL3" s="5" t="s">
        <v>1</v>
      </c>
      <c r="BM3" s="7">
        <v>171619.47211</v>
      </c>
      <c r="BN3" s="5" t="s">
        <v>3</v>
      </c>
      <c r="BO3" s="7"/>
      <c r="BP3" s="10">
        <v>37447</v>
      </c>
      <c r="BQ3" s="10">
        <v>46578</v>
      </c>
      <c r="BR3" s="7">
        <v>0</v>
      </c>
      <c r="BS3" s="7">
        <v>180</v>
      </c>
      <c r="BT3" s="7">
        <v>0</v>
      </c>
    </row>
    <row r="4" spans="1:72" s="1" customFormat="1" ht="18.2" customHeight="1" x14ac:dyDescent="0.15">
      <c r="A4" s="11">
        <v>2</v>
      </c>
      <c r="B4" s="12" t="s">
        <v>2</v>
      </c>
      <c r="C4" s="12" t="s">
        <v>0</v>
      </c>
      <c r="D4" s="25">
        <v>45413</v>
      </c>
      <c r="E4" s="13" t="s">
        <v>327</v>
      </c>
      <c r="F4" s="22">
        <v>21</v>
      </c>
      <c r="G4" s="22">
        <v>21</v>
      </c>
      <c r="H4" s="15">
        <v>26243.57</v>
      </c>
      <c r="I4" s="15">
        <v>11389.63</v>
      </c>
      <c r="J4" s="15">
        <v>0</v>
      </c>
      <c r="K4" s="15">
        <v>37633.199999999997</v>
      </c>
      <c r="L4" s="15">
        <v>574.39</v>
      </c>
      <c r="M4" s="15">
        <v>0</v>
      </c>
      <c r="N4" s="15">
        <v>0</v>
      </c>
      <c r="O4" s="15">
        <v>797.56</v>
      </c>
      <c r="P4" s="15">
        <v>0</v>
      </c>
      <c r="Q4" s="15">
        <v>0</v>
      </c>
      <c r="R4" s="15">
        <v>0</v>
      </c>
      <c r="S4" s="15">
        <v>36835.64</v>
      </c>
      <c r="T4" s="15">
        <v>5497.43</v>
      </c>
      <c r="U4" s="15">
        <v>213.45</v>
      </c>
      <c r="V4" s="15">
        <v>0</v>
      </c>
      <c r="W4" s="15">
        <v>303.3</v>
      </c>
      <c r="X4" s="15">
        <v>0</v>
      </c>
      <c r="Y4" s="15">
        <v>0</v>
      </c>
      <c r="Z4" s="15">
        <v>0</v>
      </c>
      <c r="AA4" s="15">
        <v>5407.58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-208.06</v>
      </c>
      <c r="AH4" s="15">
        <v>0</v>
      </c>
      <c r="AI4" s="15">
        <v>0</v>
      </c>
      <c r="AJ4" s="15">
        <v>163.28</v>
      </c>
      <c r="AK4" s="15">
        <v>0</v>
      </c>
      <c r="AL4" s="15">
        <v>0</v>
      </c>
      <c r="AM4" s="15">
        <v>48.88</v>
      </c>
      <c r="AN4" s="15">
        <v>0</v>
      </c>
      <c r="AO4" s="15">
        <v>51.24</v>
      </c>
      <c r="AP4" s="15">
        <v>73.66</v>
      </c>
      <c r="AQ4" s="15">
        <v>0</v>
      </c>
      <c r="AR4" s="15">
        <v>0</v>
      </c>
      <c r="AS4" s="15">
        <v>0</v>
      </c>
      <c r="AT4" s="15">
        <v>0</v>
      </c>
      <c r="AU4" s="8">
        <f t="shared" si="0"/>
        <v>1229.8599999999999</v>
      </c>
      <c r="AV4" s="15">
        <v>11166.46</v>
      </c>
      <c r="AW4" s="15">
        <v>5407.58</v>
      </c>
      <c r="AX4" s="16">
        <v>38</v>
      </c>
      <c r="AY4" s="16">
        <v>300</v>
      </c>
      <c r="AZ4" s="15">
        <v>307890.34999999998</v>
      </c>
      <c r="BA4" s="15">
        <v>88339.5</v>
      </c>
      <c r="BB4" s="14">
        <v>90</v>
      </c>
      <c r="BC4" s="14">
        <v>37.528032193978902</v>
      </c>
      <c r="BD4" s="14">
        <v>9.76</v>
      </c>
      <c r="BE4" s="14"/>
      <c r="BF4" s="13" t="s">
        <v>423</v>
      </c>
      <c r="BG4" s="11"/>
      <c r="BH4" s="13" t="s">
        <v>424</v>
      </c>
      <c r="BI4" s="13" t="s">
        <v>425</v>
      </c>
      <c r="BJ4" s="13" t="s">
        <v>428</v>
      </c>
      <c r="BK4" s="13" t="s">
        <v>430</v>
      </c>
      <c r="BL4" s="12" t="s">
        <v>1</v>
      </c>
      <c r="BM4" s="14">
        <v>299510.58883999998</v>
      </c>
      <c r="BN4" s="12" t="s">
        <v>3</v>
      </c>
      <c r="BO4" s="14"/>
      <c r="BP4" s="17">
        <v>37449</v>
      </c>
      <c r="BQ4" s="17">
        <v>46580</v>
      </c>
      <c r="BR4" s="14">
        <v>6051.78</v>
      </c>
      <c r="BS4" s="14">
        <v>163.28</v>
      </c>
      <c r="BT4" s="14">
        <v>0</v>
      </c>
    </row>
    <row r="5" spans="1:72" s="1" customFormat="1" ht="18.2" customHeight="1" x14ac:dyDescent="0.15">
      <c r="A5" s="4">
        <v>3</v>
      </c>
      <c r="B5" s="5" t="s">
        <v>2</v>
      </c>
      <c r="C5" s="5" t="s">
        <v>0</v>
      </c>
      <c r="D5" s="24">
        <v>45413</v>
      </c>
      <c r="E5" s="6" t="s">
        <v>319</v>
      </c>
      <c r="F5" s="21">
        <v>51</v>
      </c>
      <c r="G5" s="21">
        <v>50</v>
      </c>
      <c r="H5" s="8">
        <v>27847.279999999999</v>
      </c>
      <c r="I5" s="8">
        <v>23300.54</v>
      </c>
      <c r="J5" s="8">
        <v>0</v>
      </c>
      <c r="K5" s="8">
        <v>51147.82</v>
      </c>
      <c r="L5" s="8">
        <v>559.42999999999995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51147.82</v>
      </c>
      <c r="T5" s="8">
        <v>16615.7</v>
      </c>
      <c r="U5" s="8">
        <v>225.33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16841.03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0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f t="shared" si="0"/>
        <v>0</v>
      </c>
      <c r="AV5" s="8">
        <v>23859.97</v>
      </c>
      <c r="AW5" s="8">
        <v>16841.03</v>
      </c>
      <c r="AX5" s="9">
        <v>41</v>
      </c>
      <c r="AY5" s="9">
        <v>300</v>
      </c>
      <c r="AZ5" s="8">
        <v>320576.63</v>
      </c>
      <c r="BA5" s="8">
        <v>88340</v>
      </c>
      <c r="BB5" s="7">
        <v>88</v>
      </c>
      <c r="BC5" s="7">
        <v>50.950964002716802</v>
      </c>
      <c r="BD5" s="7">
        <v>9.7100000000000009</v>
      </c>
      <c r="BE5" s="7"/>
      <c r="BF5" s="6" t="s">
        <v>423</v>
      </c>
      <c r="BG5" s="4"/>
      <c r="BH5" s="6" t="s">
        <v>424</v>
      </c>
      <c r="BI5" s="6" t="s">
        <v>425</v>
      </c>
      <c r="BJ5" s="6" t="s">
        <v>428</v>
      </c>
      <c r="BK5" s="6" t="s">
        <v>430</v>
      </c>
      <c r="BL5" s="5" t="s">
        <v>1</v>
      </c>
      <c r="BM5" s="7">
        <v>415882.92442</v>
      </c>
      <c r="BN5" s="5" t="s">
        <v>3</v>
      </c>
      <c r="BO5" s="7"/>
      <c r="BP5" s="10">
        <v>37547</v>
      </c>
      <c r="BQ5" s="10">
        <v>46678</v>
      </c>
      <c r="BR5" s="7">
        <v>14976.66</v>
      </c>
      <c r="BS5" s="7">
        <v>168.34</v>
      </c>
      <c r="BT5" s="7">
        <v>0</v>
      </c>
    </row>
    <row r="6" spans="1:72" s="1" customFormat="1" ht="18.2" customHeight="1" x14ac:dyDescent="0.15">
      <c r="A6" s="11">
        <v>4</v>
      </c>
      <c r="B6" s="12" t="s">
        <v>2</v>
      </c>
      <c r="C6" s="12" t="s">
        <v>0</v>
      </c>
      <c r="D6" s="25">
        <v>45413</v>
      </c>
      <c r="E6" s="13" t="s">
        <v>5</v>
      </c>
      <c r="F6" s="22">
        <v>87</v>
      </c>
      <c r="G6" s="22">
        <v>86</v>
      </c>
      <c r="H6" s="15">
        <v>28867.16</v>
      </c>
      <c r="I6" s="15">
        <v>39305.39</v>
      </c>
      <c r="J6" s="15">
        <v>0</v>
      </c>
      <c r="K6" s="15">
        <v>68172.55</v>
      </c>
      <c r="L6" s="15">
        <v>632.08000000000004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68172.55</v>
      </c>
      <c r="T6" s="15">
        <v>36112.300000000003</v>
      </c>
      <c r="U6" s="15">
        <v>234.79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36347.089999999997</v>
      </c>
      <c r="AB6" s="15">
        <v>0</v>
      </c>
      <c r="AC6" s="15">
        <v>0</v>
      </c>
      <c r="AD6" s="15">
        <v>0</v>
      </c>
      <c r="AE6" s="15">
        <v>0</v>
      </c>
      <c r="AF6" s="15">
        <v>0</v>
      </c>
      <c r="AG6" s="15">
        <v>0</v>
      </c>
      <c r="AH6" s="15">
        <v>0</v>
      </c>
      <c r="AI6" s="15">
        <v>0</v>
      </c>
      <c r="AJ6" s="15">
        <v>0</v>
      </c>
      <c r="AK6" s="15">
        <v>0</v>
      </c>
      <c r="AL6" s="15">
        <v>0</v>
      </c>
      <c r="AM6" s="15">
        <v>0</v>
      </c>
      <c r="AN6" s="15">
        <v>0</v>
      </c>
      <c r="AO6" s="15">
        <v>0</v>
      </c>
      <c r="AP6" s="15">
        <v>0</v>
      </c>
      <c r="AQ6" s="15">
        <v>0</v>
      </c>
      <c r="AR6" s="15">
        <v>0</v>
      </c>
      <c r="AS6" s="15">
        <v>0</v>
      </c>
      <c r="AT6" s="15">
        <v>0</v>
      </c>
      <c r="AU6" s="8">
        <f t="shared" si="0"/>
        <v>0</v>
      </c>
      <c r="AV6" s="15">
        <v>39937.47</v>
      </c>
      <c r="AW6" s="15">
        <v>36347.089999999997</v>
      </c>
      <c r="AX6" s="16">
        <v>38</v>
      </c>
      <c r="AY6" s="16">
        <v>300</v>
      </c>
      <c r="AZ6" s="15">
        <v>338771.92</v>
      </c>
      <c r="BA6" s="15">
        <v>97200</v>
      </c>
      <c r="BB6" s="14">
        <v>90</v>
      </c>
      <c r="BC6" s="14">
        <v>63.122731481481502</v>
      </c>
      <c r="BD6" s="14">
        <v>9.76</v>
      </c>
      <c r="BE6" s="14"/>
      <c r="BF6" s="13" t="s">
        <v>423</v>
      </c>
      <c r="BG6" s="11"/>
      <c r="BH6" s="13" t="s">
        <v>424</v>
      </c>
      <c r="BI6" s="13" t="s">
        <v>425</v>
      </c>
      <c r="BJ6" s="13" t="s">
        <v>428</v>
      </c>
      <c r="BK6" s="13" t="s">
        <v>430</v>
      </c>
      <c r="BL6" s="12" t="s">
        <v>1</v>
      </c>
      <c r="BM6" s="14">
        <v>554311.00404999999</v>
      </c>
      <c r="BN6" s="12" t="s">
        <v>3</v>
      </c>
      <c r="BO6" s="14"/>
      <c r="BP6" s="17">
        <v>37449</v>
      </c>
      <c r="BQ6" s="17">
        <v>46580</v>
      </c>
      <c r="BR6" s="14">
        <v>27948.799999999999</v>
      </c>
      <c r="BS6" s="14">
        <v>180</v>
      </c>
      <c r="BT6" s="14">
        <v>0</v>
      </c>
    </row>
    <row r="7" spans="1:72" s="1" customFormat="1" ht="18.2" customHeight="1" x14ac:dyDescent="0.15">
      <c r="A7" s="4">
        <v>5</v>
      </c>
      <c r="B7" s="5" t="s">
        <v>2</v>
      </c>
      <c r="C7" s="5" t="s">
        <v>0</v>
      </c>
      <c r="D7" s="24">
        <v>45413</v>
      </c>
      <c r="E7" s="6" t="s">
        <v>6</v>
      </c>
      <c r="F7" s="21">
        <v>181</v>
      </c>
      <c r="G7" s="21">
        <v>180</v>
      </c>
      <c r="H7" s="8">
        <v>30637.9</v>
      </c>
      <c r="I7" s="8">
        <v>58383.16</v>
      </c>
      <c r="J7" s="8">
        <v>0</v>
      </c>
      <c r="K7" s="8">
        <v>89021.06</v>
      </c>
      <c r="L7" s="8">
        <v>615.55999999999995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89021.06</v>
      </c>
      <c r="T7" s="8">
        <v>97477.38</v>
      </c>
      <c r="U7" s="8">
        <v>247.91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97725.29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f t="shared" si="0"/>
        <v>0</v>
      </c>
      <c r="AV7" s="8">
        <v>58998.720000000001</v>
      </c>
      <c r="AW7" s="8">
        <v>97725.29</v>
      </c>
      <c r="AX7" s="9">
        <v>41</v>
      </c>
      <c r="AY7" s="9">
        <v>300</v>
      </c>
      <c r="AZ7" s="8">
        <v>343282.75</v>
      </c>
      <c r="BA7" s="8">
        <v>97200</v>
      </c>
      <c r="BB7" s="7">
        <v>90</v>
      </c>
      <c r="BC7" s="7">
        <v>82.426907407407398</v>
      </c>
      <c r="BD7" s="7">
        <v>9.7100000000000009</v>
      </c>
      <c r="BE7" s="7"/>
      <c r="BF7" s="6" t="s">
        <v>423</v>
      </c>
      <c r="BG7" s="4"/>
      <c r="BH7" s="6" t="s">
        <v>424</v>
      </c>
      <c r="BI7" s="6" t="s">
        <v>425</v>
      </c>
      <c r="BJ7" s="6" t="s">
        <v>428</v>
      </c>
      <c r="BK7" s="6" t="s">
        <v>430</v>
      </c>
      <c r="BL7" s="5" t="s">
        <v>1</v>
      </c>
      <c r="BM7" s="7">
        <v>723830.23886000004</v>
      </c>
      <c r="BN7" s="5" t="s">
        <v>3</v>
      </c>
      <c r="BO7" s="7"/>
      <c r="BP7" s="10">
        <v>37546</v>
      </c>
      <c r="BQ7" s="10">
        <v>46677</v>
      </c>
      <c r="BR7" s="7">
        <v>57438.54</v>
      </c>
      <c r="BS7" s="7">
        <v>180</v>
      </c>
      <c r="BT7" s="7">
        <v>0</v>
      </c>
    </row>
    <row r="8" spans="1:72" s="1" customFormat="1" ht="18.2" customHeight="1" x14ac:dyDescent="0.15">
      <c r="A8" s="11">
        <v>6</v>
      </c>
      <c r="B8" s="12" t="s">
        <v>2</v>
      </c>
      <c r="C8" s="12" t="s">
        <v>0</v>
      </c>
      <c r="D8" s="25">
        <v>45413</v>
      </c>
      <c r="E8" s="13" t="s">
        <v>7</v>
      </c>
      <c r="F8" s="22">
        <v>179</v>
      </c>
      <c r="G8" s="22">
        <v>178</v>
      </c>
      <c r="H8" s="15">
        <v>47003.78</v>
      </c>
      <c r="I8" s="15">
        <v>36214.31</v>
      </c>
      <c r="J8" s="15">
        <v>0</v>
      </c>
      <c r="K8" s="15">
        <v>83218.09</v>
      </c>
      <c r="L8" s="15">
        <v>401.24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83218.09</v>
      </c>
      <c r="T8" s="15">
        <v>109226.77</v>
      </c>
      <c r="U8" s="15">
        <v>411.28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109638.05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  <c r="AL8" s="15">
        <v>0</v>
      </c>
      <c r="AM8" s="15">
        <v>0</v>
      </c>
      <c r="AN8" s="15">
        <v>0</v>
      </c>
      <c r="AO8" s="15">
        <v>0</v>
      </c>
      <c r="AP8" s="15">
        <v>0</v>
      </c>
      <c r="AQ8" s="15">
        <v>0</v>
      </c>
      <c r="AR8" s="15">
        <v>0</v>
      </c>
      <c r="AS8" s="15">
        <v>0</v>
      </c>
      <c r="AT8" s="15">
        <v>0</v>
      </c>
      <c r="AU8" s="8">
        <f t="shared" si="0"/>
        <v>0</v>
      </c>
      <c r="AV8" s="15">
        <v>36615.550000000003</v>
      </c>
      <c r="AW8" s="15">
        <v>109638.05</v>
      </c>
      <c r="AX8" s="16">
        <v>80</v>
      </c>
      <c r="AY8" s="16">
        <v>360</v>
      </c>
      <c r="AZ8" s="15">
        <v>302235.53000000003</v>
      </c>
      <c r="BA8" s="15">
        <v>88825</v>
      </c>
      <c r="BB8" s="14">
        <v>85</v>
      </c>
      <c r="BC8" s="14">
        <v>79.634535885167494</v>
      </c>
      <c r="BD8" s="14">
        <v>10.5</v>
      </c>
      <c r="BE8" s="14"/>
      <c r="BF8" s="13" t="s">
        <v>423</v>
      </c>
      <c r="BG8" s="11"/>
      <c r="BH8" s="13" t="s">
        <v>424</v>
      </c>
      <c r="BI8" s="13" t="s">
        <v>425</v>
      </c>
      <c r="BJ8" s="13" t="s">
        <v>431</v>
      </c>
      <c r="BK8" s="13" t="s">
        <v>430</v>
      </c>
      <c r="BL8" s="12" t="s">
        <v>1</v>
      </c>
      <c r="BM8" s="14">
        <v>676646.28978999995</v>
      </c>
      <c r="BN8" s="12" t="s">
        <v>3</v>
      </c>
      <c r="BO8" s="14"/>
      <c r="BP8" s="17">
        <v>36868</v>
      </c>
      <c r="BQ8" s="17">
        <v>47825</v>
      </c>
      <c r="BR8" s="14">
        <v>45700.2</v>
      </c>
      <c r="BS8" s="14">
        <v>148</v>
      </c>
      <c r="BT8" s="14">
        <v>0</v>
      </c>
    </row>
    <row r="9" spans="1:72" s="1" customFormat="1" ht="18.2" customHeight="1" x14ac:dyDescent="0.15">
      <c r="A9" s="4">
        <v>7</v>
      </c>
      <c r="B9" s="5" t="s">
        <v>2</v>
      </c>
      <c r="C9" s="5" t="s">
        <v>0</v>
      </c>
      <c r="D9" s="24">
        <v>45413</v>
      </c>
      <c r="E9" s="6" t="s">
        <v>8</v>
      </c>
      <c r="F9" s="21">
        <v>170</v>
      </c>
      <c r="G9" s="21">
        <v>169</v>
      </c>
      <c r="H9" s="8">
        <v>78164.649999999994</v>
      </c>
      <c r="I9" s="8">
        <v>112855.46</v>
      </c>
      <c r="J9" s="8">
        <v>0</v>
      </c>
      <c r="K9" s="8">
        <v>191020.11</v>
      </c>
      <c r="L9" s="8">
        <v>1238.48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191020.11</v>
      </c>
      <c r="T9" s="8">
        <v>207533.34</v>
      </c>
      <c r="U9" s="8">
        <v>646.16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208179.5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f t="shared" si="0"/>
        <v>0</v>
      </c>
      <c r="AV9" s="8">
        <v>114093.94</v>
      </c>
      <c r="AW9" s="8">
        <v>208179.5</v>
      </c>
      <c r="AX9" s="9">
        <v>50</v>
      </c>
      <c r="AY9" s="9">
        <v>300</v>
      </c>
      <c r="AZ9" s="8">
        <v>758611.91</v>
      </c>
      <c r="BA9" s="8">
        <v>208692.9</v>
      </c>
      <c r="BB9" s="7">
        <v>90</v>
      </c>
      <c r="BC9" s="7">
        <v>82.378508804084902</v>
      </c>
      <c r="BD9" s="7">
        <v>9.92</v>
      </c>
      <c r="BE9" s="7"/>
      <c r="BF9" s="6" t="s">
        <v>423</v>
      </c>
      <c r="BG9" s="4"/>
      <c r="BH9" s="6" t="s">
        <v>432</v>
      </c>
      <c r="BI9" s="6" t="s">
        <v>433</v>
      </c>
      <c r="BJ9" s="6" t="s">
        <v>434</v>
      </c>
      <c r="BK9" s="6" t="s">
        <v>430</v>
      </c>
      <c r="BL9" s="5" t="s">
        <v>1</v>
      </c>
      <c r="BM9" s="7">
        <v>1553184.5144100001</v>
      </c>
      <c r="BN9" s="5" t="s">
        <v>3</v>
      </c>
      <c r="BO9" s="7"/>
      <c r="BP9" s="10">
        <v>37813</v>
      </c>
      <c r="BQ9" s="10">
        <v>46945</v>
      </c>
      <c r="BR9" s="7">
        <v>88157.34</v>
      </c>
      <c r="BS9" s="7">
        <v>227.13</v>
      </c>
      <c r="BT9" s="7">
        <v>0</v>
      </c>
    </row>
    <row r="10" spans="1:72" s="1" customFormat="1" ht="18.2" customHeight="1" x14ac:dyDescent="0.15">
      <c r="A10" s="11">
        <v>8</v>
      </c>
      <c r="B10" s="12" t="s">
        <v>2</v>
      </c>
      <c r="C10" s="12" t="s">
        <v>0</v>
      </c>
      <c r="D10" s="25">
        <v>45413</v>
      </c>
      <c r="E10" s="13" t="s">
        <v>9</v>
      </c>
      <c r="F10" s="22">
        <v>169</v>
      </c>
      <c r="G10" s="22">
        <v>168</v>
      </c>
      <c r="H10" s="15">
        <v>80503.97</v>
      </c>
      <c r="I10" s="15">
        <v>110646.62</v>
      </c>
      <c r="J10" s="15">
        <v>0</v>
      </c>
      <c r="K10" s="15">
        <v>191150.59</v>
      </c>
      <c r="L10" s="15">
        <v>1216.8699999999999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191150.59</v>
      </c>
      <c r="T10" s="15">
        <v>207360.68</v>
      </c>
      <c r="U10" s="15">
        <v>664.83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208025.51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8">
        <f t="shared" si="0"/>
        <v>0</v>
      </c>
      <c r="AV10" s="15">
        <v>111863.49</v>
      </c>
      <c r="AW10" s="15">
        <v>208025.51</v>
      </c>
      <c r="AX10" s="16">
        <v>52</v>
      </c>
      <c r="AY10" s="16">
        <v>300</v>
      </c>
      <c r="AZ10" s="15">
        <v>761115.73</v>
      </c>
      <c r="BA10" s="15">
        <v>208530</v>
      </c>
      <c r="BB10" s="14">
        <v>90</v>
      </c>
      <c r="BC10" s="14">
        <v>82.4991756581787</v>
      </c>
      <c r="BD10" s="14">
        <v>9.91</v>
      </c>
      <c r="BE10" s="14"/>
      <c r="BF10" s="13" t="s">
        <v>423</v>
      </c>
      <c r="BG10" s="11"/>
      <c r="BH10" s="13" t="s">
        <v>432</v>
      </c>
      <c r="BI10" s="13" t="s">
        <v>433</v>
      </c>
      <c r="BJ10" s="13" t="s">
        <v>434</v>
      </c>
      <c r="BK10" s="13" t="s">
        <v>430</v>
      </c>
      <c r="BL10" s="12" t="s">
        <v>1</v>
      </c>
      <c r="BM10" s="14">
        <v>1554245.44729</v>
      </c>
      <c r="BN10" s="12" t="s">
        <v>3</v>
      </c>
      <c r="BO10" s="14"/>
      <c r="BP10" s="17">
        <v>37876</v>
      </c>
      <c r="BQ10" s="17">
        <v>47008</v>
      </c>
      <c r="BR10" s="14">
        <v>87820.3</v>
      </c>
      <c r="BS10" s="14">
        <v>228.43</v>
      </c>
      <c r="BT10" s="14">
        <v>0</v>
      </c>
    </row>
    <row r="11" spans="1:72" s="1" customFormat="1" ht="18.2" customHeight="1" x14ac:dyDescent="0.15">
      <c r="A11" s="4">
        <v>9</v>
      </c>
      <c r="B11" s="5" t="s">
        <v>2</v>
      </c>
      <c r="C11" s="5" t="s">
        <v>0</v>
      </c>
      <c r="D11" s="24">
        <v>45413</v>
      </c>
      <c r="E11" s="6" t="s">
        <v>10</v>
      </c>
      <c r="F11" s="21">
        <v>190</v>
      </c>
      <c r="G11" s="21">
        <v>189</v>
      </c>
      <c r="H11" s="8">
        <v>82086.39</v>
      </c>
      <c r="I11" s="8">
        <v>118754.41</v>
      </c>
      <c r="J11" s="8">
        <v>0</v>
      </c>
      <c r="K11" s="8">
        <v>200840.8</v>
      </c>
      <c r="L11" s="8">
        <v>1240.75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200840.8</v>
      </c>
      <c r="T11" s="8">
        <v>245789.09</v>
      </c>
      <c r="U11" s="8">
        <v>677.9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246466.99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f t="shared" si="0"/>
        <v>0</v>
      </c>
      <c r="AV11" s="8">
        <v>119995.16</v>
      </c>
      <c r="AW11" s="8">
        <v>246466.99</v>
      </c>
      <c r="AX11" s="9">
        <v>52</v>
      </c>
      <c r="AY11" s="9">
        <v>300</v>
      </c>
      <c r="AZ11" s="8">
        <v>775148.06</v>
      </c>
      <c r="BA11" s="8">
        <v>212625</v>
      </c>
      <c r="BB11" s="7">
        <v>90</v>
      </c>
      <c r="BC11" s="7">
        <v>85.011978835978795</v>
      </c>
      <c r="BD11" s="7">
        <v>9.91</v>
      </c>
      <c r="BE11" s="7"/>
      <c r="BF11" s="6" t="s">
        <v>423</v>
      </c>
      <c r="BG11" s="4"/>
      <c r="BH11" s="6" t="s">
        <v>432</v>
      </c>
      <c r="BI11" s="6" t="s">
        <v>433</v>
      </c>
      <c r="BJ11" s="6" t="s">
        <v>435</v>
      </c>
      <c r="BK11" s="6" t="s">
        <v>430</v>
      </c>
      <c r="BL11" s="5" t="s">
        <v>1</v>
      </c>
      <c r="BM11" s="7">
        <v>1633036.5448</v>
      </c>
      <c r="BN11" s="5" t="s">
        <v>3</v>
      </c>
      <c r="BO11" s="7"/>
      <c r="BP11" s="10">
        <v>37866</v>
      </c>
      <c r="BQ11" s="10">
        <v>46998</v>
      </c>
      <c r="BR11" s="7">
        <v>100499.09</v>
      </c>
      <c r="BS11" s="7">
        <v>232.91</v>
      </c>
      <c r="BT11" s="7">
        <v>0</v>
      </c>
    </row>
    <row r="12" spans="1:72" s="1" customFormat="1" ht="18.2" customHeight="1" x14ac:dyDescent="0.15">
      <c r="A12" s="11">
        <v>10</v>
      </c>
      <c r="B12" s="12" t="s">
        <v>2</v>
      </c>
      <c r="C12" s="12" t="s">
        <v>0</v>
      </c>
      <c r="D12" s="25">
        <v>45413</v>
      </c>
      <c r="E12" s="13" t="s">
        <v>438</v>
      </c>
      <c r="F12" s="22">
        <v>0</v>
      </c>
      <c r="G12" s="22">
        <v>0</v>
      </c>
      <c r="H12" s="15">
        <v>47003.78</v>
      </c>
      <c r="I12" s="15">
        <v>0</v>
      </c>
      <c r="J12" s="15">
        <v>0</v>
      </c>
      <c r="K12" s="15">
        <v>47003.78</v>
      </c>
      <c r="L12" s="15">
        <v>401.24</v>
      </c>
      <c r="M12" s="15">
        <v>0</v>
      </c>
      <c r="N12" s="15">
        <v>0</v>
      </c>
      <c r="O12" s="15">
        <v>0</v>
      </c>
      <c r="P12" s="15">
        <v>401.24</v>
      </c>
      <c r="Q12" s="15">
        <v>0</v>
      </c>
      <c r="R12" s="15">
        <v>0</v>
      </c>
      <c r="S12" s="15">
        <v>46602.54</v>
      </c>
      <c r="T12" s="15">
        <v>0</v>
      </c>
      <c r="U12" s="15">
        <v>411.28</v>
      </c>
      <c r="V12" s="15">
        <v>0</v>
      </c>
      <c r="W12" s="15">
        <v>0</v>
      </c>
      <c r="X12" s="15">
        <v>411.28</v>
      </c>
      <c r="Y12" s="15">
        <v>0</v>
      </c>
      <c r="Z12" s="15">
        <v>0</v>
      </c>
      <c r="AA12" s="15">
        <v>0</v>
      </c>
      <c r="AB12" s="15">
        <v>148</v>
      </c>
      <c r="AC12" s="15">
        <v>0</v>
      </c>
      <c r="AD12" s="15">
        <v>0</v>
      </c>
      <c r="AE12" s="15">
        <v>0</v>
      </c>
      <c r="AF12" s="15">
        <v>0</v>
      </c>
      <c r="AG12" s="15">
        <v>-32.049999999999997</v>
      </c>
      <c r="AH12" s="15">
        <v>105.68</v>
      </c>
      <c r="AI12" s="15">
        <v>0.25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3.6900000000000001E-3</v>
      </c>
      <c r="AU12" s="8">
        <f t="shared" si="0"/>
        <v>1034.3963100000001</v>
      </c>
      <c r="AV12" s="15">
        <v>0</v>
      </c>
      <c r="AW12" s="15">
        <v>0</v>
      </c>
      <c r="AX12" s="16">
        <v>80</v>
      </c>
      <c r="AY12" s="16">
        <v>360</v>
      </c>
      <c r="AZ12" s="15">
        <v>306341.65000000002</v>
      </c>
      <c r="BA12" s="15">
        <v>88825</v>
      </c>
      <c r="BB12" s="14">
        <v>85</v>
      </c>
      <c r="BC12" s="14">
        <v>44.595732057416299</v>
      </c>
      <c r="BD12" s="14">
        <v>10.5</v>
      </c>
      <c r="BE12" s="14"/>
      <c r="BF12" s="13" t="s">
        <v>423</v>
      </c>
      <c r="BG12" s="11"/>
      <c r="BH12" s="13" t="s">
        <v>424</v>
      </c>
      <c r="BI12" s="13" t="s">
        <v>425</v>
      </c>
      <c r="BJ12" s="13" t="s">
        <v>426</v>
      </c>
      <c r="BK12" s="13" t="s">
        <v>427</v>
      </c>
      <c r="BL12" s="12" t="s">
        <v>1</v>
      </c>
      <c r="BM12" s="14">
        <v>378925.25274000003</v>
      </c>
      <c r="BN12" s="12" t="s">
        <v>3</v>
      </c>
      <c r="BO12" s="14"/>
      <c r="BP12" s="17">
        <v>36911</v>
      </c>
      <c r="BQ12" s="17">
        <v>47868</v>
      </c>
      <c r="BR12" s="14">
        <v>0</v>
      </c>
      <c r="BS12" s="14">
        <v>148</v>
      </c>
      <c r="BT12" s="14">
        <v>0</v>
      </c>
    </row>
    <row r="13" spans="1:72" s="1" customFormat="1" ht="18.2" customHeight="1" x14ac:dyDescent="0.15">
      <c r="A13" s="4">
        <v>11</v>
      </c>
      <c r="B13" s="5" t="s">
        <v>2</v>
      </c>
      <c r="C13" s="5" t="s">
        <v>0</v>
      </c>
      <c r="D13" s="24">
        <v>45413</v>
      </c>
      <c r="E13" s="6" t="s">
        <v>11</v>
      </c>
      <c r="F13" s="5" t="s">
        <v>789</v>
      </c>
      <c r="G13" s="21">
        <v>165</v>
      </c>
      <c r="H13" s="8">
        <v>114854.12</v>
      </c>
      <c r="I13" s="8">
        <v>156543.87</v>
      </c>
      <c r="J13" s="8">
        <v>0</v>
      </c>
      <c r="K13" s="8">
        <v>271397.99</v>
      </c>
      <c r="L13" s="8">
        <v>1736.03</v>
      </c>
      <c r="M13" s="8">
        <v>271397.99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271397.99</v>
      </c>
      <c r="T13" s="8">
        <v>288806.7</v>
      </c>
      <c r="U13" s="8">
        <v>948.5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289755.2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8">
        <f t="shared" si="0"/>
        <v>0</v>
      </c>
      <c r="AV13" s="8">
        <v>158279.9</v>
      </c>
      <c r="AW13" s="8">
        <v>289755.2</v>
      </c>
      <c r="AX13" s="9">
        <v>52</v>
      </c>
      <c r="AY13" s="9">
        <v>300</v>
      </c>
      <c r="AZ13" s="8">
        <v>1148757.05</v>
      </c>
      <c r="BA13" s="8">
        <v>297500</v>
      </c>
      <c r="BB13" s="7">
        <v>85</v>
      </c>
      <c r="BC13" s="7">
        <v>77.542282857142894</v>
      </c>
      <c r="BD13" s="7">
        <v>9.91</v>
      </c>
      <c r="BE13" s="7"/>
      <c r="BF13" s="6" t="s">
        <v>423</v>
      </c>
      <c r="BG13" s="4"/>
      <c r="BH13" s="6" t="s">
        <v>424</v>
      </c>
      <c r="BI13" s="6" t="s">
        <v>425</v>
      </c>
      <c r="BJ13" s="6" t="s">
        <v>439</v>
      </c>
      <c r="BK13" s="6" t="s">
        <v>430</v>
      </c>
      <c r="BL13" s="5" t="s">
        <v>1</v>
      </c>
      <c r="BM13" s="7">
        <v>0</v>
      </c>
      <c r="BN13" s="5" t="s">
        <v>3</v>
      </c>
      <c r="BO13" s="7"/>
      <c r="BP13" s="10">
        <v>37869</v>
      </c>
      <c r="BQ13" s="10">
        <v>47001</v>
      </c>
      <c r="BR13" s="7">
        <v>122308.8</v>
      </c>
      <c r="BS13" s="7">
        <v>0</v>
      </c>
      <c r="BT13" s="7">
        <v>0</v>
      </c>
    </row>
    <row r="14" spans="1:72" s="1" customFormat="1" ht="18.2" customHeight="1" x14ac:dyDescent="0.15">
      <c r="A14" s="11">
        <v>12</v>
      </c>
      <c r="B14" s="12" t="s">
        <v>2</v>
      </c>
      <c r="C14" s="12" t="s">
        <v>0</v>
      </c>
      <c r="D14" s="25">
        <v>45413</v>
      </c>
      <c r="E14" s="13" t="s">
        <v>12</v>
      </c>
      <c r="F14" s="22">
        <v>177</v>
      </c>
      <c r="G14" s="22">
        <v>176</v>
      </c>
      <c r="H14" s="15">
        <v>63540.54</v>
      </c>
      <c r="I14" s="15">
        <v>89169.29</v>
      </c>
      <c r="J14" s="15">
        <v>0</v>
      </c>
      <c r="K14" s="15">
        <v>152709.82999999999</v>
      </c>
      <c r="L14" s="15">
        <v>960.38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152709.82999999999</v>
      </c>
      <c r="T14" s="15">
        <v>172606.56</v>
      </c>
      <c r="U14" s="15">
        <v>524.74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173131.3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8">
        <f t="shared" si="0"/>
        <v>0</v>
      </c>
      <c r="AV14" s="15">
        <v>90129.67</v>
      </c>
      <c r="AW14" s="15">
        <v>173131.3</v>
      </c>
      <c r="AX14" s="16">
        <v>52</v>
      </c>
      <c r="AY14" s="16">
        <v>300</v>
      </c>
      <c r="AZ14" s="15">
        <v>600543.05000000005</v>
      </c>
      <c r="BA14" s="15">
        <v>164581.46</v>
      </c>
      <c r="BB14" s="14">
        <v>90</v>
      </c>
      <c r="BC14" s="14">
        <v>83.508098056731299</v>
      </c>
      <c r="BD14" s="14">
        <v>9.91</v>
      </c>
      <c r="BE14" s="14"/>
      <c r="BF14" s="13" t="s">
        <v>423</v>
      </c>
      <c r="BG14" s="11"/>
      <c r="BH14" s="13" t="s">
        <v>424</v>
      </c>
      <c r="BI14" s="13" t="s">
        <v>425</v>
      </c>
      <c r="BJ14" s="13" t="s">
        <v>431</v>
      </c>
      <c r="BK14" s="13" t="s">
        <v>430</v>
      </c>
      <c r="BL14" s="12" t="s">
        <v>1</v>
      </c>
      <c r="BM14" s="14">
        <v>1241683.6277300001</v>
      </c>
      <c r="BN14" s="12" t="s">
        <v>3</v>
      </c>
      <c r="BO14" s="14"/>
      <c r="BP14" s="17">
        <v>37866</v>
      </c>
      <c r="BQ14" s="17">
        <v>46998</v>
      </c>
      <c r="BR14" s="14">
        <v>72217.77</v>
      </c>
      <c r="BS14" s="14">
        <v>180.3</v>
      </c>
      <c r="BT14" s="14">
        <v>0</v>
      </c>
    </row>
    <row r="15" spans="1:72" s="1" customFormat="1" ht="18.2" customHeight="1" x14ac:dyDescent="0.15">
      <c r="A15" s="4">
        <v>13</v>
      </c>
      <c r="B15" s="5" t="s">
        <v>2</v>
      </c>
      <c r="C15" s="5" t="s">
        <v>0</v>
      </c>
      <c r="D15" s="24">
        <v>45413</v>
      </c>
      <c r="E15" s="6" t="s">
        <v>13</v>
      </c>
      <c r="F15" s="21">
        <v>124</v>
      </c>
      <c r="G15" s="21">
        <v>124</v>
      </c>
      <c r="H15" s="8">
        <v>0</v>
      </c>
      <c r="I15" s="8">
        <v>39881.360000000001</v>
      </c>
      <c r="J15" s="8">
        <v>0</v>
      </c>
      <c r="K15" s="8">
        <v>39881.360000000001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39881.360000000001</v>
      </c>
      <c r="T15" s="8">
        <v>22687.55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22687.55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f t="shared" si="0"/>
        <v>0</v>
      </c>
      <c r="AV15" s="8">
        <v>39881.360000000001</v>
      </c>
      <c r="AW15" s="8">
        <v>22687.55</v>
      </c>
      <c r="AX15" s="9">
        <v>0</v>
      </c>
      <c r="AY15" s="9">
        <v>240</v>
      </c>
      <c r="AZ15" s="8">
        <v>200182.53</v>
      </c>
      <c r="BA15" s="8">
        <v>54195.53</v>
      </c>
      <c r="BB15" s="7">
        <v>90</v>
      </c>
      <c r="BC15" s="7">
        <v>66.229122586309202</v>
      </c>
      <c r="BD15" s="7">
        <v>9.39</v>
      </c>
      <c r="BE15" s="7"/>
      <c r="BF15" s="6" t="s">
        <v>423</v>
      </c>
      <c r="BG15" s="4"/>
      <c r="BH15" s="6" t="s">
        <v>424</v>
      </c>
      <c r="BI15" s="6" t="s">
        <v>425</v>
      </c>
      <c r="BJ15" s="6" t="s">
        <v>440</v>
      </c>
      <c r="BK15" s="6" t="s">
        <v>430</v>
      </c>
      <c r="BL15" s="5" t="s">
        <v>1</v>
      </c>
      <c r="BM15" s="7">
        <v>324275.33815999998</v>
      </c>
      <c r="BN15" s="5" t="s">
        <v>3</v>
      </c>
      <c r="BO15" s="7"/>
      <c r="BP15" s="10">
        <v>37952</v>
      </c>
      <c r="BQ15" s="10">
        <v>45257</v>
      </c>
      <c r="BR15" s="7">
        <v>14697.72</v>
      </c>
      <c r="BS15" s="7">
        <v>0</v>
      </c>
      <c r="BT15" s="7">
        <v>0</v>
      </c>
    </row>
    <row r="16" spans="1:72" s="1" customFormat="1" ht="18.2" customHeight="1" x14ac:dyDescent="0.15">
      <c r="A16" s="11">
        <v>14</v>
      </c>
      <c r="B16" s="12" t="s">
        <v>2</v>
      </c>
      <c r="C16" s="12" t="s">
        <v>0</v>
      </c>
      <c r="D16" s="25">
        <v>45413</v>
      </c>
      <c r="E16" s="13" t="s">
        <v>444</v>
      </c>
      <c r="F16" s="22">
        <v>1</v>
      </c>
      <c r="G16" s="22">
        <v>0</v>
      </c>
      <c r="H16" s="15">
        <v>29298.92</v>
      </c>
      <c r="I16" s="15">
        <v>316.77999999999997</v>
      </c>
      <c r="J16" s="15">
        <v>0</v>
      </c>
      <c r="K16" s="15">
        <v>29615.7</v>
      </c>
      <c r="L16" s="15">
        <v>319.39999999999998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29615.7</v>
      </c>
      <c r="T16" s="15">
        <v>245.56</v>
      </c>
      <c r="U16" s="15">
        <v>242.94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488.5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8">
        <f t="shared" si="0"/>
        <v>0</v>
      </c>
      <c r="AV16" s="15">
        <v>636.17999999999995</v>
      </c>
      <c r="AW16" s="15">
        <v>488.5</v>
      </c>
      <c r="AX16" s="16">
        <v>68</v>
      </c>
      <c r="AY16" s="16">
        <v>360</v>
      </c>
      <c r="AZ16" s="15">
        <v>190201.01</v>
      </c>
      <c r="BA16" s="15">
        <v>64350</v>
      </c>
      <c r="BB16" s="14">
        <v>90</v>
      </c>
      <c r="BC16" s="14">
        <v>41.420559440559401</v>
      </c>
      <c r="BD16" s="14">
        <v>9.9499999999999993</v>
      </c>
      <c r="BE16" s="14"/>
      <c r="BF16" s="13" t="s">
        <v>423</v>
      </c>
      <c r="BG16" s="11"/>
      <c r="BH16" s="13" t="s">
        <v>441</v>
      </c>
      <c r="BI16" s="13" t="s">
        <v>442</v>
      </c>
      <c r="BJ16" s="13" t="s">
        <v>443</v>
      </c>
      <c r="BK16" s="13" t="s">
        <v>429</v>
      </c>
      <c r="BL16" s="12" t="s">
        <v>1</v>
      </c>
      <c r="BM16" s="14">
        <v>240805.2567</v>
      </c>
      <c r="BN16" s="12" t="s">
        <v>3</v>
      </c>
      <c r="BO16" s="14"/>
      <c r="BP16" s="17">
        <v>36509</v>
      </c>
      <c r="BQ16" s="17">
        <v>47467</v>
      </c>
      <c r="BR16" s="14">
        <v>356.04</v>
      </c>
      <c r="BS16" s="14">
        <v>104.5</v>
      </c>
      <c r="BT16" s="14">
        <v>0</v>
      </c>
    </row>
    <row r="17" spans="1:72" s="1" customFormat="1" ht="18.2" customHeight="1" x14ac:dyDescent="0.15">
      <c r="A17" s="4">
        <v>15</v>
      </c>
      <c r="B17" s="5" t="s">
        <v>2</v>
      </c>
      <c r="C17" s="5" t="s">
        <v>0</v>
      </c>
      <c r="D17" s="24">
        <v>45413</v>
      </c>
      <c r="E17" s="6" t="s">
        <v>445</v>
      </c>
      <c r="F17" s="21">
        <v>0</v>
      </c>
      <c r="G17" s="21">
        <v>0</v>
      </c>
      <c r="H17" s="8">
        <v>30194.32</v>
      </c>
      <c r="I17" s="8">
        <v>0</v>
      </c>
      <c r="J17" s="8">
        <v>0</v>
      </c>
      <c r="K17" s="8">
        <v>30194.32</v>
      </c>
      <c r="L17" s="8">
        <v>311.98</v>
      </c>
      <c r="M17" s="8">
        <v>0</v>
      </c>
      <c r="N17" s="8">
        <v>0</v>
      </c>
      <c r="O17" s="8">
        <v>0</v>
      </c>
      <c r="P17" s="8">
        <v>40.54</v>
      </c>
      <c r="Q17" s="8">
        <v>0</v>
      </c>
      <c r="R17" s="8">
        <v>0</v>
      </c>
      <c r="S17" s="8">
        <v>30153.78</v>
      </c>
      <c r="T17" s="8">
        <v>0</v>
      </c>
      <c r="U17" s="8">
        <v>250.36</v>
      </c>
      <c r="V17" s="8">
        <v>0</v>
      </c>
      <c r="W17" s="8">
        <v>0</v>
      </c>
      <c r="X17" s="8">
        <v>250.36</v>
      </c>
      <c r="Y17" s="8">
        <v>0</v>
      </c>
      <c r="Z17" s="8">
        <v>0</v>
      </c>
      <c r="AA17" s="8">
        <v>0</v>
      </c>
      <c r="AB17" s="8">
        <v>104.5</v>
      </c>
      <c r="AC17" s="8">
        <v>0</v>
      </c>
      <c r="AD17" s="8">
        <v>0</v>
      </c>
      <c r="AE17" s="8">
        <v>0</v>
      </c>
      <c r="AF17" s="8">
        <v>0</v>
      </c>
      <c r="AG17" s="8">
        <v>-11.05</v>
      </c>
      <c r="AH17" s="8">
        <v>73.37</v>
      </c>
      <c r="AI17" s="8">
        <v>0.15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457.87</v>
      </c>
      <c r="AT17" s="8">
        <v>0</v>
      </c>
      <c r="AU17" s="8">
        <f t="shared" si="0"/>
        <v>-2.1316282072803006E-14</v>
      </c>
      <c r="AV17" s="8">
        <v>271.44</v>
      </c>
      <c r="AW17" s="8">
        <v>0</v>
      </c>
      <c r="AX17" s="9">
        <v>83</v>
      </c>
      <c r="AY17" s="9">
        <v>360</v>
      </c>
      <c r="AZ17" s="8">
        <v>211017.74</v>
      </c>
      <c r="BA17" s="8">
        <v>64350</v>
      </c>
      <c r="BB17" s="7">
        <v>90</v>
      </c>
      <c r="BC17" s="7">
        <v>42.173118881118903</v>
      </c>
      <c r="BD17" s="7">
        <v>9.9499999999999993</v>
      </c>
      <c r="BE17" s="7"/>
      <c r="BF17" s="6" t="s">
        <v>423</v>
      </c>
      <c r="BG17" s="4"/>
      <c r="BH17" s="6" t="s">
        <v>441</v>
      </c>
      <c r="BI17" s="6" t="s">
        <v>442</v>
      </c>
      <c r="BJ17" s="6" t="s">
        <v>443</v>
      </c>
      <c r="BK17" s="6" t="s">
        <v>427</v>
      </c>
      <c r="BL17" s="5" t="s">
        <v>1</v>
      </c>
      <c r="BM17" s="7">
        <v>245180.38518000001</v>
      </c>
      <c r="BN17" s="5" t="s">
        <v>3</v>
      </c>
      <c r="BO17" s="7"/>
      <c r="BP17" s="10">
        <v>36986</v>
      </c>
      <c r="BQ17" s="10">
        <v>47943</v>
      </c>
      <c r="BR17" s="7">
        <v>0</v>
      </c>
      <c r="BS17" s="7">
        <v>104.5</v>
      </c>
      <c r="BT17" s="7">
        <v>0</v>
      </c>
    </row>
    <row r="18" spans="1:72" s="1" customFormat="1" ht="18.2" customHeight="1" x14ac:dyDescent="0.15">
      <c r="A18" s="11">
        <v>16</v>
      </c>
      <c r="B18" s="12" t="s">
        <v>2</v>
      </c>
      <c r="C18" s="12" t="s">
        <v>0</v>
      </c>
      <c r="D18" s="25">
        <v>45413</v>
      </c>
      <c r="E18" s="13" t="s">
        <v>14</v>
      </c>
      <c r="F18" s="22">
        <v>162</v>
      </c>
      <c r="G18" s="22">
        <v>161</v>
      </c>
      <c r="H18" s="15">
        <v>48004.31</v>
      </c>
      <c r="I18" s="15">
        <v>26252.91</v>
      </c>
      <c r="J18" s="15">
        <v>0</v>
      </c>
      <c r="K18" s="15">
        <v>74257.22</v>
      </c>
      <c r="L18" s="15">
        <v>300.62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74257.22</v>
      </c>
      <c r="T18" s="15">
        <v>88572</v>
      </c>
      <c r="U18" s="15">
        <v>412.04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88984.04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8">
        <f t="shared" si="0"/>
        <v>0</v>
      </c>
      <c r="AV18" s="15">
        <v>26553.53</v>
      </c>
      <c r="AW18" s="15">
        <v>88984.04</v>
      </c>
      <c r="AX18" s="16">
        <v>100</v>
      </c>
      <c r="AY18" s="16">
        <v>360</v>
      </c>
      <c r="AZ18" s="15">
        <v>277889.39</v>
      </c>
      <c r="BA18" s="15">
        <v>79200</v>
      </c>
      <c r="BB18" s="14">
        <v>90</v>
      </c>
      <c r="BC18" s="14">
        <v>84.383204545454603</v>
      </c>
      <c r="BD18" s="14">
        <v>10.3</v>
      </c>
      <c r="BE18" s="14"/>
      <c r="BF18" s="13" t="s">
        <v>423</v>
      </c>
      <c r="BG18" s="11"/>
      <c r="BH18" s="13" t="s">
        <v>432</v>
      </c>
      <c r="BI18" s="13" t="s">
        <v>308</v>
      </c>
      <c r="BJ18" s="13" t="s">
        <v>446</v>
      </c>
      <c r="BK18" s="13" t="s">
        <v>430</v>
      </c>
      <c r="BL18" s="12" t="s">
        <v>1</v>
      </c>
      <c r="BM18" s="14">
        <v>603785.45582000003</v>
      </c>
      <c r="BN18" s="12" t="s">
        <v>3</v>
      </c>
      <c r="BO18" s="14"/>
      <c r="BP18" s="17">
        <v>37509</v>
      </c>
      <c r="BQ18" s="17">
        <v>48467</v>
      </c>
      <c r="BR18" s="14">
        <v>44977.68</v>
      </c>
      <c r="BS18" s="14">
        <v>164.56</v>
      </c>
      <c r="BT18" s="14">
        <v>0</v>
      </c>
    </row>
    <row r="19" spans="1:72" s="1" customFormat="1" ht="18.2" customHeight="1" x14ac:dyDescent="0.15">
      <c r="A19" s="4">
        <v>17</v>
      </c>
      <c r="B19" s="5" t="s">
        <v>2</v>
      </c>
      <c r="C19" s="5" t="s">
        <v>0</v>
      </c>
      <c r="D19" s="24">
        <v>45413</v>
      </c>
      <c r="E19" s="6" t="s">
        <v>15</v>
      </c>
      <c r="F19" s="21">
        <v>88</v>
      </c>
      <c r="G19" s="21">
        <v>87</v>
      </c>
      <c r="H19" s="8">
        <v>43263.63</v>
      </c>
      <c r="I19" s="8">
        <v>26555.27</v>
      </c>
      <c r="J19" s="8">
        <v>0</v>
      </c>
      <c r="K19" s="8">
        <v>69818.899999999994</v>
      </c>
      <c r="L19" s="8">
        <v>433.96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69818.899999999994</v>
      </c>
      <c r="T19" s="8">
        <v>44946.49</v>
      </c>
      <c r="U19" s="8">
        <v>378.56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45325.05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f t="shared" si="0"/>
        <v>0</v>
      </c>
      <c r="AV19" s="8">
        <v>26989.23</v>
      </c>
      <c r="AW19" s="8">
        <v>45325.05</v>
      </c>
      <c r="AX19" s="9">
        <v>71</v>
      </c>
      <c r="AY19" s="9">
        <v>360</v>
      </c>
      <c r="AZ19" s="8">
        <v>287059.62</v>
      </c>
      <c r="BA19" s="8">
        <v>88825</v>
      </c>
      <c r="BB19" s="7">
        <v>85</v>
      </c>
      <c r="BC19" s="7">
        <v>66.812344497607697</v>
      </c>
      <c r="BD19" s="7">
        <v>10.5</v>
      </c>
      <c r="BE19" s="7"/>
      <c r="BF19" s="6" t="s">
        <v>423</v>
      </c>
      <c r="BG19" s="4"/>
      <c r="BH19" s="6" t="s">
        <v>441</v>
      </c>
      <c r="BI19" s="6" t="s">
        <v>442</v>
      </c>
      <c r="BJ19" s="6" t="s">
        <v>447</v>
      </c>
      <c r="BK19" s="6" t="s">
        <v>430</v>
      </c>
      <c r="BL19" s="5" t="s">
        <v>1</v>
      </c>
      <c r="BM19" s="7">
        <v>567697.47589999996</v>
      </c>
      <c r="BN19" s="5" t="s">
        <v>3</v>
      </c>
      <c r="BO19" s="7"/>
      <c r="BP19" s="10">
        <v>36599</v>
      </c>
      <c r="BQ19" s="10">
        <v>47556</v>
      </c>
      <c r="BR19" s="7">
        <v>22522.799999999999</v>
      </c>
      <c r="BS19" s="7">
        <v>148</v>
      </c>
      <c r="BT19" s="7">
        <v>0</v>
      </c>
    </row>
    <row r="20" spans="1:72" s="1" customFormat="1" ht="18.2" customHeight="1" x14ac:dyDescent="0.15">
      <c r="A20" s="11">
        <v>18</v>
      </c>
      <c r="B20" s="12" t="s">
        <v>2</v>
      </c>
      <c r="C20" s="12" t="s">
        <v>0</v>
      </c>
      <c r="D20" s="25">
        <v>45413</v>
      </c>
      <c r="E20" s="13" t="s">
        <v>16</v>
      </c>
      <c r="F20" s="22">
        <v>75</v>
      </c>
      <c r="G20" s="22">
        <v>74</v>
      </c>
      <c r="H20" s="15">
        <v>46197.79</v>
      </c>
      <c r="I20" s="15">
        <v>22384.720000000001</v>
      </c>
      <c r="J20" s="15">
        <v>0</v>
      </c>
      <c r="K20" s="15">
        <v>68582.509999999995</v>
      </c>
      <c r="L20" s="15">
        <v>408.29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68582.509999999995</v>
      </c>
      <c r="T20" s="15">
        <v>38554.28</v>
      </c>
      <c r="U20" s="15">
        <v>404.23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38958.51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8">
        <f t="shared" si="0"/>
        <v>0</v>
      </c>
      <c r="AV20" s="15">
        <v>22793.01</v>
      </c>
      <c r="AW20" s="15">
        <v>38958.51</v>
      </c>
      <c r="AX20" s="16">
        <v>78</v>
      </c>
      <c r="AY20" s="16">
        <v>360</v>
      </c>
      <c r="AZ20" s="15">
        <v>298053.44</v>
      </c>
      <c r="BA20" s="15">
        <v>88825</v>
      </c>
      <c r="BB20" s="14">
        <v>85</v>
      </c>
      <c r="BC20" s="14">
        <v>65.629196172248797</v>
      </c>
      <c r="BD20" s="14">
        <v>10.5</v>
      </c>
      <c r="BE20" s="14"/>
      <c r="BF20" s="13" t="s">
        <v>423</v>
      </c>
      <c r="BG20" s="11"/>
      <c r="BH20" s="13" t="s">
        <v>441</v>
      </c>
      <c r="BI20" s="13" t="s">
        <v>442</v>
      </c>
      <c r="BJ20" s="13" t="s">
        <v>448</v>
      </c>
      <c r="BK20" s="13" t="s">
        <v>430</v>
      </c>
      <c r="BL20" s="12" t="s">
        <v>1</v>
      </c>
      <c r="BM20" s="14">
        <v>557644.38881000003</v>
      </c>
      <c r="BN20" s="12" t="s">
        <v>3</v>
      </c>
      <c r="BO20" s="14"/>
      <c r="BP20" s="17">
        <v>36810</v>
      </c>
      <c r="BQ20" s="17">
        <v>47767</v>
      </c>
      <c r="BR20" s="14">
        <v>19139.810000000001</v>
      </c>
      <c r="BS20" s="14">
        <v>148</v>
      </c>
      <c r="BT20" s="14">
        <v>0</v>
      </c>
    </row>
    <row r="21" spans="1:72" s="1" customFormat="1" ht="18.2" customHeight="1" x14ac:dyDescent="0.15">
      <c r="A21" s="4">
        <v>19</v>
      </c>
      <c r="B21" s="5" t="s">
        <v>2</v>
      </c>
      <c r="C21" s="5" t="s">
        <v>0</v>
      </c>
      <c r="D21" s="24">
        <v>45413</v>
      </c>
      <c r="E21" s="6" t="s">
        <v>17</v>
      </c>
      <c r="F21" s="21">
        <v>185</v>
      </c>
      <c r="G21" s="21">
        <v>184</v>
      </c>
      <c r="H21" s="8">
        <v>49905.02</v>
      </c>
      <c r="I21" s="8">
        <v>34116.339999999997</v>
      </c>
      <c r="J21" s="8">
        <v>0</v>
      </c>
      <c r="K21" s="8">
        <v>84021.36</v>
      </c>
      <c r="L21" s="8">
        <v>356.48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84021.36</v>
      </c>
      <c r="T21" s="8">
        <v>105742.57</v>
      </c>
      <c r="U21" s="8">
        <v>403.4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106145.97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f t="shared" si="0"/>
        <v>0</v>
      </c>
      <c r="AV21" s="8">
        <v>34472.82</v>
      </c>
      <c r="AW21" s="8">
        <v>106145.97</v>
      </c>
      <c r="AX21" s="9">
        <v>93</v>
      </c>
      <c r="AY21" s="9">
        <v>360</v>
      </c>
      <c r="AZ21" s="8">
        <v>433460.5</v>
      </c>
      <c r="BA21" s="8">
        <v>88825</v>
      </c>
      <c r="BB21" s="7">
        <v>63</v>
      </c>
      <c r="BC21" s="7">
        <v>59.592971348156503</v>
      </c>
      <c r="BD21" s="7">
        <v>9.6999999999999993</v>
      </c>
      <c r="BE21" s="7"/>
      <c r="BF21" s="6" t="s">
        <v>423</v>
      </c>
      <c r="BG21" s="4"/>
      <c r="BH21" s="6" t="s">
        <v>441</v>
      </c>
      <c r="BI21" s="6" t="s">
        <v>442</v>
      </c>
      <c r="BJ21" s="6" t="s">
        <v>448</v>
      </c>
      <c r="BK21" s="6" t="s">
        <v>430</v>
      </c>
      <c r="BL21" s="5" t="s">
        <v>1</v>
      </c>
      <c r="BM21" s="7">
        <v>683177.67816000001</v>
      </c>
      <c r="BN21" s="5" t="s">
        <v>3</v>
      </c>
      <c r="BO21" s="7"/>
      <c r="BP21" s="10">
        <v>37281</v>
      </c>
      <c r="BQ21" s="10">
        <v>48238</v>
      </c>
      <c r="BR21" s="7">
        <v>45900.35</v>
      </c>
      <c r="BS21" s="7">
        <v>148</v>
      </c>
      <c r="BT21" s="7">
        <v>0</v>
      </c>
    </row>
    <row r="22" spans="1:72" s="1" customFormat="1" ht="18.2" customHeight="1" x14ac:dyDescent="0.15">
      <c r="A22" s="11">
        <v>20</v>
      </c>
      <c r="B22" s="12" t="s">
        <v>2</v>
      </c>
      <c r="C22" s="12" t="s">
        <v>0</v>
      </c>
      <c r="D22" s="25">
        <v>45413</v>
      </c>
      <c r="E22" s="13" t="s">
        <v>340</v>
      </c>
      <c r="F22" s="22">
        <v>47</v>
      </c>
      <c r="G22" s="22">
        <v>46</v>
      </c>
      <c r="H22" s="15">
        <v>38967.339999999997</v>
      </c>
      <c r="I22" s="15">
        <v>14726.26</v>
      </c>
      <c r="J22" s="15">
        <v>0</v>
      </c>
      <c r="K22" s="15">
        <v>53693.599999999999</v>
      </c>
      <c r="L22" s="15">
        <v>383.51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53693.599999999999</v>
      </c>
      <c r="T22" s="15">
        <v>19007.87</v>
      </c>
      <c r="U22" s="15">
        <v>340.96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19348.830000000002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8">
        <f t="shared" si="0"/>
        <v>0</v>
      </c>
      <c r="AV22" s="15">
        <v>15109.77</v>
      </c>
      <c r="AW22" s="15">
        <v>19348.830000000002</v>
      </c>
      <c r="AX22" s="16">
        <v>71</v>
      </c>
      <c r="AY22" s="16">
        <v>360</v>
      </c>
      <c r="AZ22" s="15">
        <v>243541.14</v>
      </c>
      <c r="BA22" s="15">
        <v>79200</v>
      </c>
      <c r="BB22" s="14">
        <v>90</v>
      </c>
      <c r="BC22" s="14">
        <v>61.015454545454503</v>
      </c>
      <c r="BD22" s="14">
        <v>10.5</v>
      </c>
      <c r="BE22" s="14"/>
      <c r="BF22" s="13" t="s">
        <v>423</v>
      </c>
      <c r="BG22" s="11"/>
      <c r="BH22" s="13" t="s">
        <v>449</v>
      </c>
      <c r="BI22" s="13" t="s">
        <v>450</v>
      </c>
      <c r="BJ22" s="13" t="s">
        <v>155</v>
      </c>
      <c r="BK22" s="13" t="s">
        <v>430</v>
      </c>
      <c r="BL22" s="12" t="s">
        <v>1</v>
      </c>
      <c r="BM22" s="14">
        <v>436582.66159999999</v>
      </c>
      <c r="BN22" s="12" t="s">
        <v>3</v>
      </c>
      <c r="BO22" s="14"/>
      <c r="BP22" s="17">
        <v>36642</v>
      </c>
      <c r="BQ22" s="17">
        <v>47599</v>
      </c>
      <c r="BR22" s="14">
        <v>10645.97</v>
      </c>
      <c r="BS22" s="14">
        <v>132</v>
      </c>
      <c r="BT22" s="14">
        <v>0</v>
      </c>
    </row>
    <row r="23" spans="1:72" s="1" customFormat="1" ht="18.2" customHeight="1" x14ac:dyDescent="0.15">
      <c r="A23" s="4">
        <v>21</v>
      </c>
      <c r="B23" s="5" t="s">
        <v>2</v>
      </c>
      <c r="C23" s="5" t="s">
        <v>0</v>
      </c>
      <c r="D23" s="24">
        <v>45413</v>
      </c>
      <c r="E23" s="6" t="s">
        <v>18</v>
      </c>
      <c r="F23" s="21">
        <v>165</v>
      </c>
      <c r="G23" s="21">
        <v>164</v>
      </c>
      <c r="H23" s="8">
        <v>38967.339999999997</v>
      </c>
      <c r="I23" s="8">
        <v>33418.550000000003</v>
      </c>
      <c r="J23" s="8">
        <v>0</v>
      </c>
      <c r="K23" s="8">
        <v>72385.89</v>
      </c>
      <c r="L23" s="8">
        <v>383.51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72385.89</v>
      </c>
      <c r="T23" s="8">
        <v>85662.14</v>
      </c>
      <c r="U23" s="8">
        <v>340.96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86003.1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f t="shared" si="0"/>
        <v>0</v>
      </c>
      <c r="AV23" s="8">
        <v>33802.06</v>
      </c>
      <c r="AW23" s="8">
        <v>86003.1</v>
      </c>
      <c r="AX23" s="9">
        <v>72</v>
      </c>
      <c r="AY23" s="9">
        <v>360</v>
      </c>
      <c r="AZ23" s="8">
        <v>243541.14</v>
      </c>
      <c r="BA23" s="8">
        <v>79200</v>
      </c>
      <c r="BB23" s="7">
        <v>90</v>
      </c>
      <c r="BC23" s="7">
        <v>82.256693181818207</v>
      </c>
      <c r="BD23" s="7">
        <v>10.5</v>
      </c>
      <c r="BE23" s="7"/>
      <c r="BF23" s="6" t="s">
        <v>423</v>
      </c>
      <c r="BG23" s="4"/>
      <c r="BH23" s="6" t="s">
        <v>449</v>
      </c>
      <c r="BI23" s="6" t="s">
        <v>450</v>
      </c>
      <c r="BJ23" s="6" t="s">
        <v>155</v>
      </c>
      <c r="BK23" s="6" t="s">
        <v>430</v>
      </c>
      <c r="BL23" s="5" t="s">
        <v>1</v>
      </c>
      <c r="BM23" s="7">
        <v>588569.67159000004</v>
      </c>
      <c r="BN23" s="5" t="s">
        <v>3</v>
      </c>
      <c r="BO23" s="7"/>
      <c r="BP23" s="10">
        <v>36642</v>
      </c>
      <c r="BQ23" s="10">
        <v>47599</v>
      </c>
      <c r="BR23" s="7">
        <v>37374.15</v>
      </c>
      <c r="BS23" s="7">
        <v>132</v>
      </c>
      <c r="BT23" s="7">
        <v>0</v>
      </c>
    </row>
    <row r="24" spans="1:72" s="1" customFormat="1" ht="18.2" customHeight="1" x14ac:dyDescent="0.15">
      <c r="A24" s="11">
        <v>22</v>
      </c>
      <c r="B24" s="12" t="s">
        <v>2</v>
      </c>
      <c r="C24" s="12" t="s">
        <v>0</v>
      </c>
      <c r="D24" s="25">
        <v>45413</v>
      </c>
      <c r="E24" s="13" t="s">
        <v>19</v>
      </c>
      <c r="F24" s="22">
        <v>185</v>
      </c>
      <c r="G24" s="22">
        <v>184</v>
      </c>
      <c r="H24" s="15">
        <v>38967.339999999997</v>
      </c>
      <c r="I24" s="15">
        <v>35083.22</v>
      </c>
      <c r="J24" s="15">
        <v>0</v>
      </c>
      <c r="K24" s="15">
        <v>74050.559999999998</v>
      </c>
      <c r="L24" s="15">
        <v>383.51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74050.559999999998</v>
      </c>
      <c r="T24" s="15">
        <v>98374.33</v>
      </c>
      <c r="U24" s="15">
        <v>340.96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98715.29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8">
        <f t="shared" si="0"/>
        <v>0</v>
      </c>
      <c r="AV24" s="15">
        <v>35466.730000000003</v>
      </c>
      <c r="AW24" s="15">
        <v>98715.29</v>
      </c>
      <c r="AX24" s="16">
        <v>72</v>
      </c>
      <c r="AY24" s="16">
        <v>360</v>
      </c>
      <c r="AZ24" s="15">
        <v>244581.74</v>
      </c>
      <c r="BA24" s="15">
        <v>79200</v>
      </c>
      <c r="BB24" s="14">
        <v>90</v>
      </c>
      <c r="BC24" s="14">
        <v>84.148363636363598</v>
      </c>
      <c r="BD24" s="14">
        <v>10.5</v>
      </c>
      <c r="BE24" s="14"/>
      <c r="BF24" s="13" t="s">
        <v>423</v>
      </c>
      <c r="BG24" s="11"/>
      <c r="BH24" s="13" t="s">
        <v>449</v>
      </c>
      <c r="BI24" s="13" t="s">
        <v>450</v>
      </c>
      <c r="BJ24" s="13" t="s">
        <v>155</v>
      </c>
      <c r="BK24" s="13" t="s">
        <v>430</v>
      </c>
      <c r="BL24" s="12" t="s">
        <v>1</v>
      </c>
      <c r="BM24" s="14">
        <v>602105.10335999995</v>
      </c>
      <c r="BN24" s="12" t="s">
        <v>3</v>
      </c>
      <c r="BO24" s="14"/>
      <c r="BP24" s="17">
        <v>36663</v>
      </c>
      <c r="BQ24" s="17">
        <v>47620</v>
      </c>
      <c r="BR24" s="14">
        <v>41928.400000000001</v>
      </c>
      <c r="BS24" s="14">
        <v>132</v>
      </c>
      <c r="BT24" s="14">
        <v>0</v>
      </c>
    </row>
    <row r="25" spans="1:72" s="1" customFormat="1" ht="18.2" customHeight="1" x14ac:dyDescent="0.15">
      <c r="A25" s="4">
        <v>23</v>
      </c>
      <c r="B25" s="5" t="s">
        <v>2</v>
      </c>
      <c r="C25" s="5" t="s">
        <v>0</v>
      </c>
      <c r="D25" s="24">
        <v>45413</v>
      </c>
      <c r="E25" s="6" t="s">
        <v>20</v>
      </c>
      <c r="F25" s="21">
        <v>128</v>
      </c>
      <c r="G25" s="21">
        <v>127</v>
      </c>
      <c r="H25" s="8">
        <v>40098.01</v>
      </c>
      <c r="I25" s="8">
        <v>28698.85</v>
      </c>
      <c r="J25" s="8">
        <v>0</v>
      </c>
      <c r="K25" s="8">
        <v>68796.86</v>
      </c>
      <c r="L25" s="8">
        <v>373.61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68796.86</v>
      </c>
      <c r="T25" s="8">
        <v>64033.31</v>
      </c>
      <c r="U25" s="8">
        <v>350.86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64384.17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f t="shared" si="0"/>
        <v>0</v>
      </c>
      <c r="AV25" s="8">
        <v>29072.46</v>
      </c>
      <c r="AW25" s="8">
        <v>64384.17</v>
      </c>
      <c r="AX25" s="9">
        <v>75</v>
      </c>
      <c r="AY25" s="9">
        <v>360</v>
      </c>
      <c r="AZ25" s="8">
        <v>247257.56</v>
      </c>
      <c r="BA25" s="8">
        <v>79200</v>
      </c>
      <c r="BB25" s="7">
        <v>90</v>
      </c>
      <c r="BC25" s="7">
        <v>78.178250000000006</v>
      </c>
      <c r="BD25" s="7">
        <v>10.5</v>
      </c>
      <c r="BE25" s="7"/>
      <c r="BF25" s="6" t="s">
        <v>423</v>
      </c>
      <c r="BG25" s="4"/>
      <c r="BH25" s="6" t="s">
        <v>449</v>
      </c>
      <c r="BI25" s="6" t="s">
        <v>450</v>
      </c>
      <c r="BJ25" s="6" t="s">
        <v>155</v>
      </c>
      <c r="BK25" s="6" t="s">
        <v>430</v>
      </c>
      <c r="BL25" s="5" t="s">
        <v>1</v>
      </c>
      <c r="BM25" s="7">
        <v>559387.26865999994</v>
      </c>
      <c r="BN25" s="5" t="s">
        <v>3</v>
      </c>
      <c r="BO25" s="7"/>
      <c r="BP25" s="10">
        <v>36732</v>
      </c>
      <c r="BQ25" s="10">
        <v>47689</v>
      </c>
      <c r="BR25" s="7">
        <v>29190.12</v>
      </c>
      <c r="BS25" s="7">
        <v>132</v>
      </c>
      <c r="BT25" s="7">
        <v>0</v>
      </c>
    </row>
    <row r="26" spans="1:72" s="1" customFormat="1" ht="18.2" customHeight="1" x14ac:dyDescent="0.15">
      <c r="A26" s="11">
        <v>24</v>
      </c>
      <c r="B26" s="12" t="s">
        <v>2</v>
      </c>
      <c r="C26" s="12" t="s">
        <v>0</v>
      </c>
      <c r="D26" s="25">
        <v>45413</v>
      </c>
      <c r="E26" s="13" t="s">
        <v>21</v>
      </c>
      <c r="F26" s="22">
        <v>193</v>
      </c>
      <c r="G26" s="22">
        <v>192</v>
      </c>
      <c r="H26" s="15">
        <v>40098.01</v>
      </c>
      <c r="I26" s="15">
        <v>34751.79</v>
      </c>
      <c r="J26" s="15">
        <v>0</v>
      </c>
      <c r="K26" s="15">
        <v>74849.8</v>
      </c>
      <c r="L26" s="15">
        <v>373.61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74849.8</v>
      </c>
      <c r="T26" s="15">
        <v>105070.92</v>
      </c>
      <c r="U26" s="15">
        <v>350.86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105421.78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8">
        <f t="shared" si="0"/>
        <v>0</v>
      </c>
      <c r="AV26" s="15">
        <v>35125.4</v>
      </c>
      <c r="AW26" s="15">
        <v>105421.78</v>
      </c>
      <c r="AX26" s="16">
        <v>75</v>
      </c>
      <c r="AY26" s="16">
        <v>360</v>
      </c>
      <c r="AZ26" s="15">
        <v>247257.56</v>
      </c>
      <c r="BA26" s="15">
        <v>79200</v>
      </c>
      <c r="BB26" s="14">
        <v>90</v>
      </c>
      <c r="BC26" s="14">
        <v>85.0565909090909</v>
      </c>
      <c r="BD26" s="14">
        <v>10.5</v>
      </c>
      <c r="BE26" s="14"/>
      <c r="BF26" s="13" t="s">
        <v>423</v>
      </c>
      <c r="BG26" s="11"/>
      <c r="BH26" s="13" t="s">
        <v>449</v>
      </c>
      <c r="BI26" s="13" t="s">
        <v>450</v>
      </c>
      <c r="BJ26" s="13" t="s">
        <v>155</v>
      </c>
      <c r="BK26" s="13" t="s">
        <v>430</v>
      </c>
      <c r="BL26" s="12" t="s">
        <v>1</v>
      </c>
      <c r="BM26" s="14">
        <v>608603.72380000004</v>
      </c>
      <c r="BN26" s="12" t="s">
        <v>3</v>
      </c>
      <c r="BO26" s="14"/>
      <c r="BP26" s="17">
        <v>36732</v>
      </c>
      <c r="BQ26" s="17">
        <v>47689</v>
      </c>
      <c r="BR26" s="14">
        <v>43898.32</v>
      </c>
      <c r="BS26" s="14">
        <v>132</v>
      </c>
      <c r="BT26" s="14">
        <v>0</v>
      </c>
    </row>
    <row r="27" spans="1:72" s="1" customFormat="1" ht="18.2" customHeight="1" x14ac:dyDescent="0.15">
      <c r="A27" s="4">
        <v>25</v>
      </c>
      <c r="B27" s="5" t="s">
        <v>2</v>
      </c>
      <c r="C27" s="5" t="s">
        <v>0</v>
      </c>
      <c r="D27" s="24">
        <v>45413</v>
      </c>
      <c r="E27" s="6" t="s">
        <v>22</v>
      </c>
      <c r="F27" s="21">
        <v>92</v>
      </c>
      <c r="G27" s="21">
        <v>91</v>
      </c>
      <c r="H27" s="8">
        <v>40468.379999999997</v>
      </c>
      <c r="I27" s="8">
        <v>23337.37</v>
      </c>
      <c r="J27" s="8">
        <v>0</v>
      </c>
      <c r="K27" s="8">
        <v>63805.75</v>
      </c>
      <c r="L27" s="8">
        <v>370.37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63805.75</v>
      </c>
      <c r="T27" s="8">
        <v>42936.25</v>
      </c>
      <c r="U27" s="8">
        <v>354.1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43290.35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f t="shared" si="0"/>
        <v>0</v>
      </c>
      <c r="AV27" s="8">
        <v>23707.74</v>
      </c>
      <c r="AW27" s="8">
        <v>43290.35</v>
      </c>
      <c r="AX27" s="9">
        <v>76</v>
      </c>
      <c r="AY27" s="9">
        <v>360</v>
      </c>
      <c r="AZ27" s="8">
        <v>247737.16</v>
      </c>
      <c r="BA27" s="8">
        <v>79200</v>
      </c>
      <c r="BB27" s="7">
        <v>90</v>
      </c>
      <c r="BC27" s="7">
        <v>72.506534090909099</v>
      </c>
      <c r="BD27" s="7">
        <v>10.5</v>
      </c>
      <c r="BE27" s="7"/>
      <c r="BF27" s="6" t="s">
        <v>423</v>
      </c>
      <c r="BG27" s="4"/>
      <c r="BH27" s="6" t="s">
        <v>449</v>
      </c>
      <c r="BI27" s="6" t="s">
        <v>450</v>
      </c>
      <c r="BJ27" s="6" t="s">
        <v>155</v>
      </c>
      <c r="BK27" s="6" t="s">
        <v>430</v>
      </c>
      <c r="BL27" s="5" t="s">
        <v>1</v>
      </c>
      <c r="BM27" s="7">
        <v>518804.55325</v>
      </c>
      <c r="BN27" s="5" t="s">
        <v>3</v>
      </c>
      <c r="BO27" s="7"/>
      <c r="BP27" s="10">
        <v>36747</v>
      </c>
      <c r="BQ27" s="10">
        <v>47704</v>
      </c>
      <c r="BR27" s="7">
        <v>20827.88</v>
      </c>
      <c r="BS27" s="7">
        <v>132</v>
      </c>
      <c r="BT27" s="7">
        <v>0</v>
      </c>
    </row>
    <row r="28" spans="1:72" s="1" customFormat="1" ht="18.2" customHeight="1" x14ac:dyDescent="0.15">
      <c r="A28" s="11">
        <v>26</v>
      </c>
      <c r="B28" s="12" t="s">
        <v>2</v>
      </c>
      <c r="C28" s="12" t="s">
        <v>0</v>
      </c>
      <c r="D28" s="25">
        <v>45413</v>
      </c>
      <c r="E28" s="13" t="s">
        <v>23</v>
      </c>
      <c r="F28" s="22">
        <v>183</v>
      </c>
      <c r="G28" s="22">
        <v>182</v>
      </c>
      <c r="H28" s="15">
        <v>40835.54</v>
      </c>
      <c r="I28" s="15">
        <v>33440.639999999999</v>
      </c>
      <c r="J28" s="15">
        <v>0</v>
      </c>
      <c r="K28" s="15">
        <v>74276.179999999993</v>
      </c>
      <c r="L28" s="15">
        <v>367.16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74276.179999999993</v>
      </c>
      <c r="T28" s="15">
        <v>98962.559999999998</v>
      </c>
      <c r="U28" s="15">
        <v>357.31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99319.87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8">
        <f t="shared" si="0"/>
        <v>0</v>
      </c>
      <c r="AV28" s="15">
        <v>33807.800000000003</v>
      </c>
      <c r="AW28" s="15">
        <v>99319.87</v>
      </c>
      <c r="AX28" s="16">
        <v>77</v>
      </c>
      <c r="AY28" s="16">
        <v>360</v>
      </c>
      <c r="AZ28" s="15">
        <v>249701.76000000001</v>
      </c>
      <c r="BA28" s="15">
        <v>79200</v>
      </c>
      <c r="BB28" s="14">
        <v>90</v>
      </c>
      <c r="BC28" s="14">
        <v>84.404750000000007</v>
      </c>
      <c r="BD28" s="14">
        <v>10.5</v>
      </c>
      <c r="BE28" s="14"/>
      <c r="BF28" s="13" t="s">
        <v>423</v>
      </c>
      <c r="BG28" s="11"/>
      <c r="BH28" s="13" t="s">
        <v>449</v>
      </c>
      <c r="BI28" s="13" t="s">
        <v>450</v>
      </c>
      <c r="BJ28" s="13" t="s">
        <v>155</v>
      </c>
      <c r="BK28" s="13" t="s">
        <v>430</v>
      </c>
      <c r="BL28" s="12" t="s">
        <v>1</v>
      </c>
      <c r="BM28" s="14">
        <v>603939.61958000006</v>
      </c>
      <c r="BN28" s="12" t="s">
        <v>3</v>
      </c>
      <c r="BO28" s="14"/>
      <c r="BP28" s="17">
        <v>36792</v>
      </c>
      <c r="BQ28" s="17">
        <v>47749</v>
      </c>
      <c r="BR28" s="14">
        <v>41433.03</v>
      </c>
      <c r="BS28" s="14">
        <v>132</v>
      </c>
      <c r="BT28" s="14">
        <v>0</v>
      </c>
    </row>
    <row r="29" spans="1:72" s="1" customFormat="1" ht="18.2" customHeight="1" x14ac:dyDescent="0.15">
      <c r="A29" s="4">
        <v>27</v>
      </c>
      <c r="B29" s="5" t="s">
        <v>2</v>
      </c>
      <c r="C29" s="5" t="s">
        <v>0</v>
      </c>
      <c r="D29" s="24">
        <v>45413</v>
      </c>
      <c r="E29" s="6" t="s">
        <v>451</v>
      </c>
      <c r="F29" s="21">
        <v>0</v>
      </c>
      <c r="G29" s="21">
        <v>0</v>
      </c>
      <c r="H29" s="8">
        <v>41199.51</v>
      </c>
      <c r="I29" s="8">
        <v>0</v>
      </c>
      <c r="J29" s="8">
        <v>0</v>
      </c>
      <c r="K29" s="8">
        <v>41199.51</v>
      </c>
      <c r="L29" s="8">
        <v>363.97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41199.51</v>
      </c>
      <c r="T29" s="8">
        <v>0</v>
      </c>
      <c r="U29" s="8">
        <v>360.5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360.5</v>
      </c>
      <c r="AB29" s="8">
        <v>32.51</v>
      </c>
      <c r="AC29" s="8">
        <v>0</v>
      </c>
      <c r="AD29" s="8">
        <v>0</v>
      </c>
      <c r="AE29" s="8">
        <v>0</v>
      </c>
      <c r="AF29" s="8">
        <v>0</v>
      </c>
      <c r="AG29" s="8">
        <v>0.23</v>
      </c>
      <c r="AH29" s="8">
        <v>94.25</v>
      </c>
      <c r="AI29" s="8">
        <v>0.34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127.33</v>
      </c>
      <c r="AT29" s="8">
        <v>0</v>
      </c>
      <c r="AU29" s="8">
        <f t="shared" si="0"/>
        <v>0</v>
      </c>
      <c r="AV29" s="8">
        <v>363.97</v>
      </c>
      <c r="AW29" s="8">
        <v>360.5</v>
      </c>
      <c r="AX29" s="9">
        <v>78</v>
      </c>
      <c r="AY29" s="9">
        <v>360</v>
      </c>
      <c r="AZ29" s="8">
        <v>250673.19</v>
      </c>
      <c r="BA29" s="8">
        <v>79200</v>
      </c>
      <c r="BB29" s="7">
        <v>90</v>
      </c>
      <c r="BC29" s="7">
        <v>46.817625</v>
      </c>
      <c r="BD29" s="7">
        <v>10.5</v>
      </c>
      <c r="BE29" s="7"/>
      <c r="BF29" s="6" t="s">
        <v>423</v>
      </c>
      <c r="BG29" s="4"/>
      <c r="BH29" s="6" t="s">
        <v>449</v>
      </c>
      <c r="BI29" s="6" t="s">
        <v>450</v>
      </c>
      <c r="BJ29" s="6" t="s">
        <v>155</v>
      </c>
      <c r="BK29" s="6" t="s">
        <v>427</v>
      </c>
      <c r="BL29" s="5" t="s">
        <v>1</v>
      </c>
      <c r="BM29" s="7">
        <v>334993.21581000002</v>
      </c>
      <c r="BN29" s="5" t="s">
        <v>3</v>
      </c>
      <c r="BO29" s="7"/>
      <c r="BP29" s="10">
        <v>36805</v>
      </c>
      <c r="BQ29" s="10">
        <v>47762</v>
      </c>
      <c r="BR29" s="7">
        <v>99.49</v>
      </c>
      <c r="BS29" s="7">
        <v>132</v>
      </c>
      <c r="BT29" s="7">
        <v>0</v>
      </c>
    </row>
    <row r="30" spans="1:72" s="1" customFormat="1" ht="18.2" customHeight="1" x14ac:dyDescent="0.15">
      <c r="A30" s="11">
        <v>28</v>
      </c>
      <c r="B30" s="12" t="s">
        <v>2</v>
      </c>
      <c r="C30" s="12" t="s">
        <v>0</v>
      </c>
      <c r="D30" s="25">
        <v>45413</v>
      </c>
      <c r="E30" s="13" t="s">
        <v>24</v>
      </c>
      <c r="F30" s="22">
        <v>191</v>
      </c>
      <c r="G30" s="22">
        <v>190</v>
      </c>
      <c r="H30" s="15">
        <v>41199.51</v>
      </c>
      <c r="I30" s="15">
        <v>33719.22</v>
      </c>
      <c r="J30" s="15">
        <v>0</v>
      </c>
      <c r="K30" s="15">
        <v>74918.73</v>
      </c>
      <c r="L30" s="15">
        <v>363.97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74918.73</v>
      </c>
      <c r="T30" s="15">
        <v>104654.55</v>
      </c>
      <c r="U30" s="15">
        <v>360.5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105015.05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8">
        <f t="shared" si="0"/>
        <v>0</v>
      </c>
      <c r="AV30" s="15">
        <v>34083.19</v>
      </c>
      <c r="AW30" s="15">
        <v>105015.05</v>
      </c>
      <c r="AX30" s="16">
        <v>78</v>
      </c>
      <c r="AY30" s="16">
        <v>360</v>
      </c>
      <c r="AZ30" s="15">
        <v>250673.19</v>
      </c>
      <c r="BA30" s="15">
        <v>79200</v>
      </c>
      <c r="BB30" s="14">
        <v>90</v>
      </c>
      <c r="BC30" s="14">
        <v>85.134920454545494</v>
      </c>
      <c r="BD30" s="14">
        <v>10.5</v>
      </c>
      <c r="BE30" s="14"/>
      <c r="BF30" s="13" t="s">
        <v>423</v>
      </c>
      <c r="BG30" s="11"/>
      <c r="BH30" s="13" t="s">
        <v>449</v>
      </c>
      <c r="BI30" s="13" t="s">
        <v>450</v>
      </c>
      <c r="BJ30" s="13" t="s">
        <v>155</v>
      </c>
      <c r="BK30" s="13" t="s">
        <v>430</v>
      </c>
      <c r="BL30" s="12" t="s">
        <v>1</v>
      </c>
      <c r="BM30" s="14">
        <v>609164.19362999999</v>
      </c>
      <c r="BN30" s="12" t="s">
        <v>3</v>
      </c>
      <c r="BO30" s="14"/>
      <c r="BP30" s="17">
        <v>36805</v>
      </c>
      <c r="BQ30" s="17">
        <v>47762</v>
      </c>
      <c r="BR30" s="14">
        <v>43505.279999999999</v>
      </c>
      <c r="BS30" s="14">
        <v>132</v>
      </c>
      <c r="BT30" s="14">
        <v>0</v>
      </c>
    </row>
    <row r="31" spans="1:72" s="1" customFormat="1" ht="18.2" customHeight="1" x14ac:dyDescent="0.15">
      <c r="A31" s="4">
        <v>29</v>
      </c>
      <c r="B31" s="5" t="s">
        <v>2</v>
      </c>
      <c r="C31" s="5" t="s">
        <v>0</v>
      </c>
      <c r="D31" s="24">
        <v>45413</v>
      </c>
      <c r="E31" s="6" t="s">
        <v>452</v>
      </c>
      <c r="F31" s="5" t="s">
        <v>786</v>
      </c>
      <c r="G31" s="21">
        <v>0</v>
      </c>
      <c r="H31" s="8">
        <v>41199.51</v>
      </c>
      <c r="I31" s="8">
        <v>360.82</v>
      </c>
      <c r="J31" s="8">
        <v>0</v>
      </c>
      <c r="K31" s="8">
        <v>41560.33</v>
      </c>
      <c r="L31" s="8">
        <v>363.97</v>
      </c>
      <c r="M31" s="8">
        <v>0</v>
      </c>
      <c r="N31" s="8">
        <v>0</v>
      </c>
      <c r="O31" s="8">
        <v>360.82</v>
      </c>
      <c r="P31" s="8">
        <v>363.97</v>
      </c>
      <c r="Q31" s="8">
        <v>40835.54</v>
      </c>
      <c r="R31" s="8">
        <v>0</v>
      </c>
      <c r="S31" s="8">
        <v>0</v>
      </c>
      <c r="T31" s="8">
        <v>363.65</v>
      </c>
      <c r="U31" s="8">
        <v>360.5</v>
      </c>
      <c r="V31" s="8">
        <v>0</v>
      </c>
      <c r="W31" s="8">
        <v>363.65</v>
      </c>
      <c r="X31" s="8">
        <v>360.5</v>
      </c>
      <c r="Y31" s="8">
        <v>0</v>
      </c>
      <c r="Z31" s="8">
        <v>0</v>
      </c>
      <c r="AA31" s="8">
        <v>0</v>
      </c>
      <c r="AB31" s="8">
        <v>132</v>
      </c>
      <c r="AC31" s="8">
        <v>0</v>
      </c>
      <c r="AD31" s="8">
        <v>0</v>
      </c>
      <c r="AE31" s="8">
        <v>0</v>
      </c>
      <c r="AF31" s="8">
        <v>0</v>
      </c>
      <c r="AG31" s="8">
        <v>11</v>
      </c>
      <c r="AH31" s="8">
        <v>94.23</v>
      </c>
      <c r="AI31" s="8">
        <v>0.18</v>
      </c>
      <c r="AJ31" s="8">
        <v>132</v>
      </c>
      <c r="AK31" s="8">
        <v>0</v>
      </c>
      <c r="AL31" s="8">
        <v>0</v>
      </c>
      <c r="AM31" s="8">
        <v>42.79</v>
      </c>
      <c r="AN31" s="8">
        <v>0</v>
      </c>
      <c r="AO31" s="8">
        <v>94.23</v>
      </c>
      <c r="AP31" s="8">
        <v>0.18</v>
      </c>
      <c r="AQ31" s="8">
        <v>0</v>
      </c>
      <c r="AR31" s="8">
        <v>3137.94</v>
      </c>
      <c r="AS31" s="8">
        <v>0</v>
      </c>
      <c r="AT31" s="8">
        <v>0</v>
      </c>
      <c r="AU31" s="8">
        <f t="shared" si="0"/>
        <v>45929.03</v>
      </c>
      <c r="AV31" s="8">
        <v>0</v>
      </c>
      <c r="AW31" s="8">
        <v>0</v>
      </c>
      <c r="AX31" s="9">
        <v>78</v>
      </c>
      <c r="AY31" s="9">
        <v>360</v>
      </c>
      <c r="AZ31" s="8">
        <v>251221.52</v>
      </c>
      <c r="BA31" s="8">
        <v>79200</v>
      </c>
      <c r="BB31" s="7">
        <v>90</v>
      </c>
      <c r="BC31" s="7">
        <v>0</v>
      </c>
      <c r="BD31" s="7">
        <v>10.5</v>
      </c>
      <c r="BE31" s="7"/>
      <c r="BF31" s="6" t="s">
        <v>423</v>
      </c>
      <c r="BG31" s="4"/>
      <c r="BH31" s="6" t="s">
        <v>449</v>
      </c>
      <c r="BI31" s="6" t="s">
        <v>450</v>
      </c>
      <c r="BJ31" s="6" t="s">
        <v>155</v>
      </c>
      <c r="BK31" s="6" t="s">
        <v>427</v>
      </c>
      <c r="BL31" s="5" t="s">
        <v>1</v>
      </c>
      <c r="BM31" s="7">
        <v>0</v>
      </c>
      <c r="BN31" s="5" t="s">
        <v>3</v>
      </c>
      <c r="BO31" s="7"/>
      <c r="BP31" s="10">
        <v>36822</v>
      </c>
      <c r="BQ31" s="10">
        <v>47779</v>
      </c>
      <c r="BR31" s="7">
        <v>0</v>
      </c>
      <c r="BS31" s="7">
        <v>0</v>
      </c>
      <c r="BT31" s="7">
        <v>0</v>
      </c>
    </row>
    <row r="32" spans="1:72" s="1" customFormat="1" ht="18.2" customHeight="1" x14ac:dyDescent="0.15">
      <c r="A32" s="11">
        <v>30</v>
      </c>
      <c r="B32" s="12" t="s">
        <v>2</v>
      </c>
      <c r="C32" s="12" t="s">
        <v>0</v>
      </c>
      <c r="D32" s="25">
        <v>45413</v>
      </c>
      <c r="E32" s="13" t="s">
        <v>25</v>
      </c>
      <c r="F32" s="22">
        <v>172</v>
      </c>
      <c r="G32" s="22">
        <v>171</v>
      </c>
      <c r="H32" s="15">
        <v>41199.51</v>
      </c>
      <c r="I32" s="15">
        <v>32301.1</v>
      </c>
      <c r="J32" s="15">
        <v>0</v>
      </c>
      <c r="K32" s="15">
        <v>73500.61</v>
      </c>
      <c r="L32" s="15">
        <v>363.97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73500.61</v>
      </c>
      <c r="T32" s="15">
        <v>92058.78</v>
      </c>
      <c r="U32" s="15">
        <v>360.5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92419.28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8">
        <f t="shared" si="0"/>
        <v>0</v>
      </c>
      <c r="AV32" s="15">
        <v>32665.07</v>
      </c>
      <c r="AW32" s="15">
        <v>92419.28</v>
      </c>
      <c r="AX32" s="16">
        <v>78</v>
      </c>
      <c r="AY32" s="16">
        <v>360</v>
      </c>
      <c r="AZ32" s="15">
        <v>251221.52</v>
      </c>
      <c r="BA32" s="15">
        <v>79200</v>
      </c>
      <c r="BB32" s="14">
        <v>90</v>
      </c>
      <c r="BC32" s="14">
        <v>83.523420454545501</v>
      </c>
      <c r="BD32" s="14">
        <v>10.5</v>
      </c>
      <c r="BE32" s="14"/>
      <c r="BF32" s="13" t="s">
        <v>423</v>
      </c>
      <c r="BG32" s="11"/>
      <c r="BH32" s="13" t="s">
        <v>449</v>
      </c>
      <c r="BI32" s="13" t="s">
        <v>450</v>
      </c>
      <c r="BJ32" s="13" t="s">
        <v>155</v>
      </c>
      <c r="BK32" s="13" t="s">
        <v>430</v>
      </c>
      <c r="BL32" s="12" t="s">
        <v>1</v>
      </c>
      <c r="BM32" s="14">
        <v>597633.45990999998</v>
      </c>
      <c r="BN32" s="12" t="s">
        <v>3</v>
      </c>
      <c r="BO32" s="14"/>
      <c r="BP32" s="17">
        <v>36822</v>
      </c>
      <c r="BQ32" s="17">
        <v>47779</v>
      </c>
      <c r="BR32" s="14">
        <v>38942.519999999997</v>
      </c>
      <c r="BS32" s="14">
        <v>132</v>
      </c>
      <c r="BT32" s="14">
        <v>0</v>
      </c>
    </row>
    <row r="33" spans="1:72" s="1" customFormat="1" ht="18.2" customHeight="1" x14ac:dyDescent="0.15">
      <c r="A33" s="4">
        <v>31</v>
      </c>
      <c r="B33" s="5" t="s">
        <v>2</v>
      </c>
      <c r="C33" s="5" t="s">
        <v>0</v>
      </c>
      <c r="D33" s="24">
        <v>45413</v>
      </c>
      <c r="E33" s="6" t="s">
        <v>26</v>
      </c>
      <c r="F33" s="21">
        <v>161</v>
      </c>
      <c r="G33" s="21">
        <v>160</v>
      </c>
      <c r="H33" s="8">
        <v>39347.519999999997</v>
      </c>
      <c r="I33" s="8">
        <v>32762.7</v>
      </c>
      <c r="J33" s="8">
        <v>0</v>
      </c>
      <c r="K33" s="8">
        <v>72110.22</v>
      </c>
      <c r="L33" s="8">
        <v>380.18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72110.22</v>
      </c>
      <c r="T33" s="8">
        <v>83248.98</v>
      </c>
      <c r="U33" s="8">
        <v>344.29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83593.27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f t="shared" si="0"/>
        <v>0</v>
      </c>
      <c r="AV33" s="8">
        <v>33142.879999999997</v>
      </c>
      <c r="AW33" s="8">
        <v>83593.27</v>
      </c>
      <c r="AX33" s="9">
        <v>73</v>
      </c>
      <c r="AY33" s="9">
        <v>360</v>
      </c>
      <c r="AZ33" s="8">
        <v>245627.54</v>
      </c>
      <c r="BA33" s="8">
        <v>79200</v>
      </c>
      <c r="BB33" s="7">
        <v>90</v>
      </c>
      <c r="BC33" s="7">
        <v>81.943431818181807</v>
      </c>
      <c r="BD33" s="7">
        <v>10.5</v>
      </c>
      <c r="BE33" s="7"/>
      <c r="BF33" s="6" t="s">
        <v>423</v>
      </c>
      <c r="BG33" s="4"/>
      <c r="BH33" s="6" t="s">
        <v>449</v>
      </c>
      <c r="BI33" s="6" t="s">
        <v>450</v>
      </c>
      <c r="BJ33" s="6" t="s">
        <v>155</v>
      </c>
      <c r="BK33" s="6" t="s">
        <v>430</v>
      </c>
      <c r="BL33" s="5" t="s">
        <v>1</v>
      </c>
      <c r="BM33" s="7">
        <v>586328.19882000005</v>
      </c>
      <c r="BN33" s="5" t="s">
        <v>3</v>
      </c>
      <c r="BO33" s="7"/>
      <c r="BP33" s="10">
        <v>36698</v>
      </c>
      <c r="BQ33" s="10">
        <v>47655</v>
      </c>
      <c r="BR33" s="7">
        <v>36468.11</v>
      </c>
      <c r="BS33" s="7">
        <v>132</v>
      </c>
      <c r="BT33" s="7">
        <v>0</v>
      </c>
    </row>
    <row r="34" spans="1:72" s="1" customFormat="1" ht="18.2" customHeight="1" x14ac:dyDescent="0.15">
      <c r="A34" s="11">
        <v>32</v>
      </c>
      <c r="B34" s="12" t="s">
        <v>2</v>
      </c>
      <c r="C34" s="12" t="s">
        <v>0</v>
      </c>
      <c r="D34" s="25">
        <v>45413</v>
      </c>
      <c r="E34" s="13" t="s">
        <v>27</v>
      </c>
      <c r="F34" s="22">
        <v>99</v>
      </c>
      <c r="G34" s="22">
        <v>98</v>
      </c>
      <c r="H34" s="15">
        <v>39347.519999999997</v>
      </c>
      <c r="I34" s="15">
        <v>25108.62</v>
      </c>
      <c r="J34" s="15">
        <v>0</v>
      </c>
      <c r="K34" s="15">
        <v>64456.14</v>
      </c>
      <c r="L34" s="15">
        <v>380.18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64456.14</v>
      </c>
      <c r="T34" s="15">
        <v>46613.91</v>
      </c>
      <c r="U34" s="15">
        <v>344.29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46958.2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8">
        <f t="shared" si="0"/>
        <v>0</v>
      </c>
      <c r="AV34" s="15">
        <v>25488.799999999999</v>
      </c>
      <c r="AW34" s="15">
        <v>46958.2</v>
      </c>
      <c r="AX34" s="16">
        <v>73</v>
      </c>
      <c r="AY34" s="16">
        <v>360</v>
      </c>
      <c r="AZ34" s="15">
        <v>245627.54</v>
      </c>
      <c r="BA34" s="15">
        <v>79200</v>
      </c>
      <c r="BB34" s="14">
        <v>90</v>
      </c>
      <c r="BC34" s="14">
        <v>73.245613636363601</v>
      </c>
      <c r="BD34" s="14">
        <v>10.5</v>
      </c>
      <c r="BE34" s="14"/>
      <c r="BF34" s="13" t="s">
        <v>423</v>
      </c>
      <c r="BG34" s="11"/>
      <c r="BH34" s="13" t="s">
        <v>449</v>
      </c>
      <c r="BI34" s="13" t="s">
        <v>450</v>
      </c>
      <c r="BJ34" s="13" t="s">
        <v>155</v>
      </c>
      <c r="BK34" s="13" t="s">
        <v>430</v>
      </c>
      <c r="BL34" s="12" t="s">
        <v>1</v>
      </c>
      <c r="BM34" s="14">
        <v>524092.87433999998</v>
      </c>
      <c r="BN34" s="12" t="s">
        <v>3</v>
      </c>
      <c r="BO34" s="14"/>
      <c r="BP34" s="17">
        <v>36698</v>
      </c>
      <c r="BQ34" s="17">
        <v>47655</v>
      </c>
      <c r="BR34" s="14">
        <v>22651</v>
      </c>
      <c r="BS34" s="14">
        <v>132</v>
      </c>
      <c r="BT34" s="14">
        <v>0</v>
      </c>
    </row>
    <row r="35" spans="1:72" s="1" customFormat="1" ht="18.2" customHeight="1" x14ac:dyDescent="0.15">
      <c r="A35" s="4">
        <v>33</v>
      </c>
      <c r="B35" s="5" t="s">
        <v>2</v>
      </c>
      <c r="C35" s="5" t="s">
        <v>0</v>
      </c>
      <c r="D35" s="24">
        <v>45413</v>
      </c>
      <c r="E35" s="6" t="s">
        <v>453</v>
      </c>
      <c r="F35" s="21">
        <v>5</v>
      </c>
      <c r="G35" s="21">
        <v>5</v>
      </c>
      <c r="H35" s="8">
        <v>25151.69</v>
      </c>
      <c r="I35" s="8">
        <v>2700.42</v>
      </c>
      <c r="J35" s="8">
        <v>0</v>
      </c>
      <c r="K35" s="8">
        <v>27852.11</v>
      </c>
      <c r="L35" s="8">
        <v>504.39</v>
      </c>
      <c r="M35" s="8">
        <v>0</v>
      </c>
      <c r="N35" s="8">
        <v>0</v>
      </c>
      <c r="O35" s="8">
        <v>441.75</v>
      </c>
      <c r="P35" s="8">
        <v>0</v>
      </c>
      <c r="Q35" s="8">
        <v>0</v>
      </c>
      <c r="R35" s="8">
        <v>0</v>
      </c>
      <c r="S35" s="8">
        <v>27410.36</v>
      </c>
      <c r="T35" s="8">
        <v>1165.26</v>
      </c>
      <c r="U35" s="8">
        <v>220.08</v>
      </c>
      <c r="V35" s="8">
        <v>0</v>
      </c>
      <c r="W35" s="8">
        <v>241.58</v>
      </c>
      <c r="X35" s="8">
        <v>0</v>
      </c>
      <c r="Y35" s="8">
        <v>0</v>
      </c>
      <c r="Z35" s="8">
        <v>0</v>
      </c>
      <c r="AA35" s="8">
        <v>1143.76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-57.85</v>
      </c>
      <c r="AH35" s="8">
        <v>0</v>
      </c>
      <c r="AI35" s="8">
        <v>0</v>
      </c>
      <c r="AJ35" s="8">
        <v>132</v>
      </c>
      <c r="AK35" s="8">
        <v>0</v>
      </c>
      <c r="AL35" s="8">
        <v>0</v>
      </c>
      <c r="AM35" s="8">
        <v>45.81</v>
      </c>
      <c r="AN35" s="8">
        <v>0</v>
      </c>
      <c r="AO35" s="8">
        <v>94.24</v>
      </c>
      <c r="AP35" s="8">
        <v>0.27</v>
      </c>
      <c r="AQ35" s="8">
        <v>0</v>
      </c>
      <c r="AR35" s="8">
        <v>0</v>
      </c>
      <c r="AS35" s="8">
        <v>0</v>
      </c>
      <c r="AT35" s="8">
        <v>0</v>
      </c>
      <c r="AU35" s="8">
        <f t="shared" si="0"/>
        <v>897.8</v>
      </c>
      <c r="AV35" s="8">
        <v>2763.06</v>
      </c>
      <c r="AW35" s="8">
        <v>1143.76</v>
      </c>
      <c r="AX35" s="9">
        <v>73</v>
      </c>
      <c r="AY35" s="9">
        <v>360</v>
      </c>
      <c r="AZ35" s="8">
        <v>245627.54</v>
      </c>
      <c r="BA35" s="8">
        <v>79200</v>
      </c>
      <c r="BB35" s="7">
        <v>90</v>
      </c>
      <c r="BC35" s="7">
        <v>31.1481363636364</v>
      </c>
      <c r="BD35" s="7">
        <v>10.5</v>
      </c>
      <c r="BE35" s="7"/>
      <c r="BF35" s="6" t="s">
        <v>423</v>
      </c>
      <c r="BG35" s="4"/>
      <c r="BH35" s="6" t="s">
        <v>449</v>
      </c>
      <c r="BI35" s="6" t="s">
        <v>450</v>
      </c>
      <c r="BJ35" s="6" t="s">
        <v>155</v>
      </c>
      <c r="BK35" s="6" t="s">
        <v>429</v>
      </c>
      <c r="BL35" s="5" t="s">
        <v>1</v>
      </c>
      <c r="BM35" s="7">
        <v>222873.63716000001</v>
      </c>
      <c r="BN35" s="5" t="s">
        <v>3</v>
      </c>
      <c r="BO35" s="7"/>
      <c r="BP35" s="10">
        <v>36698</v>
      </c>
      <c r="BQ35" s="10">
        <v>47655</v>
      </c>
      <c r="BR35" s="7">
        <v>1132.55</v>
      </c>
      <c r="BS35" s="7">
        <v>132</v>
      </c>
      <c r="BT35" s="7">
        <v>0</v>
      </c>
    </row>
    <row r="36" spans="1:72" s="1" customFormat="1" ht="18.2" customHeight="1" x14ac:dyDescent="0.15">
      <c r="A36" s="11">
        <v>34</v>
      </c>
      <c r="B36" s="12" t="s">
        <v>2</v>
      </c>
      <c r="C36" s="12" t="s">
        <v>0</v>
      </c>
      <c r="D36" s="25">
        <v>45413</v>
      </c>
      <c r="E36" s="13" t="s">
        <v>28</v>
      </c>
      <c r="F36" s="22">
        <v>140</v>
      </c>
      <c r="G36" s="22">
        <v>139</v>
      </c>
      <c r="H36" s="15">
        <v>40098.01</v>
      </c>
      <c r="I36" s="15">
        <v>30088.52</v>
      </c>
      <c r="J36" s="15">
        <v>0</v>
      </c>
      <c r="K36" s="15">
        <v>70186.53</v>
      </c>
      <c r="L36" s="15">
        <v>373.61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70186.53</v>
      </c>
      <c r="T36" s="15">
        <v>70885.440000000002</v>
      </c>
      <c r="U36" s="15">
        <v>350.86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71236.3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8">
        <f t="shared" si="0"/>
        <v>0</v>
      </c>
      <c r="AV36" s="15">
        <v>30462.13</v>
      </c>
      <c r="AW36" s="15">
        <v>71236.3</v>
      </c>
      <c r="AX36" s="16">
        <v>75</v>
      </c>
      <c r="AY36" s="16">
        <v>360</v>
      </c>
      <c r="AZ36" s="15">
        <v>247142.28</v>
      </c>
      <c r="BA36" s="15">
        <v>79200</v>
      </c>
      <c r="BB36" s="14">
        <v>90</v>
      </c>
      <c r="BC36" s="14">
        <v>79.757420454545496</v>
      </c>
      <c r="BD36" s="14">
        <v>10.5</v>
      </c>
      <c r="BE36" s="14"/>
      <c r="BF36" s="13" t="s">
        <v>423</v>
      </c>
      <c r="BG36" s="11"/>
      <c r="BH36" s="13" t="s">
        <v>449</v>
      </c>
      <c r="BI36" s="13" t="s">
        <v>450</v>
      </c>
      <c r="BJ36" s="13" t="s">
        <v>155</v>
      </c>
      <c r="BK36" s="13" t="s">
        <v>430</v>
      </c>
      <c r="BL36" s="12" t="s">
        <v>1</v>
      </c>
      <c r="BM36" s="14">
        <v>570686.67542999994</v>
      </c>
      <c r="BN36" s="12" t="s">
        <v>3</v>
      </c>
      <c r="BO36" s="14"/>
      <c r="BP36" s="17">
        <v>36729</v>
      </c>
      <c r="BQ36" s="17">
        <v>47686</v>
      </c>
      <c r="BR36" s="14">
        <v>31679.200000000001</v>
      </c>
      <c r="BS36" s="14">
        <v>132</v>
      </c>
      <c r="BT36" s="14">
        <v>0</v>
      </c>
    </row>
    <row r="37" spans="1:72" s="1" customFormat="1" ht="18.2" customHeight="1" x14ac:dyDescent="0.15">
      <c r="A37" s="4">
        <v>35</v>
      </c>
      <c r="B37" s="5" t="s">
        <v>2</v>
      </c>
      <c r="C37" s="5" t="s">
        <v>0</v>
      </c>
      <c r="D37" s="24">
        <v>45413</v>
      </c>
      <c r="E37" s="6" t="s">
        <v>29</v>
      </c>
      <c r="F37" s="21">
        <v>84</v>
      </c>
      <c r="G37" s="21">
        <v>83</v>
      </c>
      <c r="H37" s="8">
        <v>40098.01</v>
      </c>
      <c r="I37" s="8">
        <v>22158.79</v>
      </c>
      <c r="J37" s="8">
        <v>0</v>
      </c>
      <c r="K37" s="8">
        <v>62256.800000000003</v>
      </c>
      <c r="L37" s="8">
        <v>373.61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62256.800000000003</v>
      </c>
      <c r="T37" s="8">
        <v>38423.769999999997</v>
      </c>
      <c r="U37" s="8">
        <v>350.86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38774.629999999997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f t="shared" si="0"/>
        <v>0</v>
      </c>
      <c r="AV37" s="8">
        <v>22532.400000000001</v>
      </c>
      <c r="AW37" s="8">
        <v>38774.629999999997</v>
      </c>
      <c r="AX37" s="9">
        <v>75</v>
      </c>
      <c r="AY37" s="9">
        <v>360</v>
      </c>
      <c r="AZ37" s="8">
        <v>247257.56</v>
      </c>
      <c r="BA37" s="8">
        <v>79200</v>
      </c>
      <c r="BB37" s="7">
        <v>90</v>
      </c>
      <c r="BC37" s="7">
        <v>70.746363636363597</v>
      </c>
      <c r="BD37" s="7">
        <v>10.5</v>
      </c>
      <c r="BE37" s="7"/>
      <c r="BF37" s="6" t="s">
        <v>423</v>
      </c>
      <c r="BG37" s="4"/>
      <c r="BH37" s="6" t="s">
        <v>449</v>
      </c>
      <c r="BI37" s="6" t="s">
        <v>450</v>
      </c>
      <c r="BJ37" s="6" t="s">
        <v>454</v>
      </c>
      <c r="BK37" s="6" t="s">
        <v>430</v>
      </c>
      <c r="BL37" s="5" t="s">
        <v>1</v>
      </c>
      <c r="BM37" s="7">
        <v>506210.04080000002</v>
      </c>
      <c r="BN37" s="5" t="s">
        <v>3</v>
      </c>
      <c r="BO37" s="7"/>
      <c r="BP37" s="10">
        <v>36732</v>
      </c>
      <c r="BQ37" s="10">
        <v>47689</v>
      </c>
      <c r="BR37" s="7">
        <v>19007.52</v>
      </c>
      <c r="BS37" s="7">
        <v>132</v>
      </c>
      <c r="BT37" s="7">
        <v>0</v>
      </c>
    </row>
    <row r="38" spans="1:72" s="1" customFormat="1" ht="18.2" customHeight="1" x14ac:dyDescent="0.15">
      <c r="A38" s="11">
        <v>36</v>
      </c>
      <c r="B38" s="12" t="s">
        <v>2</v>
      </c>
      <c r="C38" s="12" t="s">
        <v>0</v>
      </c>
      <c r="D38" s="25">
        <v>45413</v>
      </c>
      <c r="E38" s="13" t="s">
        <v>455</v>
      </c>
      <c r="F38" s="22">
        <v>0</v>
      </c>
      <c r="G38" s="22">
        <v>0</v>
      </c>
      <c r="H38" s="15">
        <v>40081.519999999997</v>
      </c>
      <c r="I38" s="15">
        <v>0</v>
      </c>
      <c r="J38" s="15">
        <v>0</v>
      </c>
      <c r="K38" s="15">
        <v>40081.519999999997</v>
      </c>
      <c r="L38" s="15">
        <v>373.76</v>
      </c>
      <c r="M38" s="15">
        <v>0</v>
      </c>
      <c r="N38" s="15">
        <v>0</v>
      </c>
      <c r="O38" s="15">
        <v>0</v>
      </c>
      <c r="P38" s="15">
        <v>373.76</v>
      </c>
      <c r="Q38" s="15">
        <v>0</v>
      </c>
      <c r="R38" s="15">
        <v>0</v>
      </c>
      <c r="S38" s="15">
        <v>39707.760000000002</v>
      </c>
      <c r="T38" s="15">
        <v>0</v>
      </c>
      <c r="U38" s="15">
        <v>350.71</v>
      </c>
      <c r="V38" s="15">
        <v>0</v>
      </c>
      <c r="W38" s="15">
        <v>0</v>
      </c>
      <c r="X38" s="15">
        <v>350.71</v>
      </c>
      <c r="Y38" s="15">
        <v>0</v>
      </c>
      <c r="Z38" s="15">
        <v>0</v>
      </c>
      <c r="AA38" s="15">
        <v>0</v>
      </c>
      <c r="AB38" s="15">
        <v>132</v>
      </c>
      <c r="AC38" s="15">
        <v>0</v>
      </c>
      <c r="AD38" s="15">
        <v>0</v>
      </c>
      <c r="AE38" s="15">
        <v>0</v>
      </c>
      <c r="AF38" s="15">
        <v>0</v>
      </c>
      <c r="AG38" s="15">
        <v>-7.88</v>
      </c>
      <c r="AH38" s="15">
        <v>94.23</v>
      </c>
      <c r="AI38" s="15">
        <v>0.16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2.66</v>
      </c>
      <c r="AR38" s="15">
        <v>0</v>
      </c>
      <c r="AS38" s="15">
        <v>4.8</v>
      </c>
      <c r="AT38" s="15">
        <v>0</v>
      </c>
      <c r="AU38" s="8">
        <f t="shared" si="0"/>
        <v>940.83999999999992</v>
      </c>
      <c r="AV38" s="15">
        <v>0</v>
      </c>
      <c r="AW38" s="15">
        <v>0</v>
      </c>
      <c r="AX38" s="16">
        <v>75</v>
      </c>
      <c r="AY38" s="16">
        <v>360</v>
      </c>
      <c r="AZ38" s="15">
        <v>247737.16</v>
      </c>
      <c r="BA38" s="15">
        <v>79200</v>
      </c>
      <c r="BB38" s="14">
        <v>90</v>
      </c>
      <c r="BC38" s="14">
        <v>45.122454545454502</v>
      </c>
      <c r="BD38" s="14">
        <v>10.5</v>
      </c>
      <c r="BE38" s="14"/>
      <c r="BF38" s="13" t="s">
        <v>423</v>
      </c>
      <c r="BG38" s="11"/>
      <c r="BH38" s="13" t="s">
        <v>449</v>
      </c>
      <c r="BI38" s="13" t="s">
        <v>450</v>
      </c>
      <c r="BJ38" s="13" t="s">
        <v>155</v>
      </c>
      <c r="BK38" s="13" t="s">
        <v>427</v>
      </c>
      <c r="BL38" s="12" t="s">
        <v>1</v>
      </c>
      <c r="BM38" s="14">
        <v>322863.79655999999</v>
      </c>
      <c r="BN38" s="12" t="s">
        <v>3</v>
      </c>
      <c r="BO38" s="14"/>
      <c r="BP38" s="17">
        <v>36747</v>
      </c>
      <c r="BQ38" s="17">
        <v>47704</v>
      </c>
      <c r="BR38" s="14">
        <v>0</v>
      </c>
      <c r="BS38" s="14">
        <v>132</v>
      </c>
      <c r="BT38" s="14">
        <v>0</v>
      </c>
    </row>
    <row r="39" spans="1:72" s="1" customFormat="1" ht="18.2" customHeight="1" x14ac:dyDescent="0.15">
      <c r="A39" s="4">
        <v>37</v>
      </c>
      <c r="B39" s="5" t="s">
        <v>2</v>
      </c>
      <c r="C39" s="5" t="s">
        <v>0</v>
      </c>
      <c r="D39" s="24">
        <v>45413</v>
      </c>
      <c r="E39" s="6" t="s">
        <v>328</v>
      </c>
      <c r="F39" s="21">
        <v>0</v>
      </c>
      <c r="G39" s="21">
        <v>0</v>
      </c>
      <c r="H39" s="8">
        <v>40468.379999999997</v>
      </c>
      <c r="I39" s="8">
        <v>0</v>
      </c>
      <c r="J39" s="8">
        <v>0</v>
      </c>
      <c r="K39" s="8">
        <v>40468.379999999997</v>
      </c>
      <c r="L39" s="8">
        <v>370.37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40468.379999999997</v>
      </c>
      <c r="T39" s="8">
        <v>0</v>
      </c>
      <c r="U39" s="8">
        <v>354.1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354.1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-0.17</v>
      </c>
      <c r="AH39" s="8">
        <v>8.0299999999999994</v>
      </c>
      <c r="AI39" s="8">
        <v>0.16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8.02</v>
      </c>
      <c r="AT39" s="8">
        <v>0</v>
      </c>
      <c r="AU39" s="8">
        <f t="shared" si="0"/>
        <v>-8.3266726846886741E-17</v>
      </c>
      <c r="AV39" s="8">
        <v>370.37</v>
      </c>
      <c r="AW39" s="8">
        <v>354.1</v>
      </c>
      <c r="AX39" s="9">
        <v>76</v>
      </c>
      <c r="AY39" s="9">
        <v>360</v>
      </c>
      <c r="AZ39" s="8">
        <v>247737.16</v>
      </c>
      <c r="BA39" s="8">
        <v>79200</v>
      </c>
      <c r="BB39" s="7">
        <v>90</v>
      </c>
      <c r="BC39" s="7">
        <v>45.986795454545501</v>
      </c>
      <c r="BD39" s="7">
        <v>10.5</v>
      </c>
      <c r="BE39" s="7"/>
      <c r="BF39" s="6" t="s">
        <v>423</v>
      </c>
      <c r="BG39" s="4"/>
      <c r="BH39" s="6" t="s">
        <v>449</v>
      </c>
      <c r="BI39" s="6" t="s">
        <v>450</v>
      </c>
      <c r="BJ39" s="6" t="s">
        <v>155</v>
      </c>
      <c r="BK39" s="6" t="s">
        <v>427</v>
      </c>
      <c r="BL39" s="5" t="s">
        <v>1</v>
      </c>
      <c r="BM39" s="7">
        <v>329048.39778</v>
      </c>
      <c r="BN39" s="5" t="s">
        <v>3</v>
      </c>
      <c r="BO39" s="7"/>
      <c r="BP39" s="10">
        <v>36747</v>
      </c>
      <c r="BQ39" s="10">
        <v>47704</v>
      </c>
      <c r="BR39" s="7">
        <v>218.2</v>
      </c>
      <c r="BS39" s="7">
        <v>132</v>
      </c>
      <c r="BT39" s="7">
        <v>0</v>
      </c>
    </row>
    <row r="40" spans="1:72" s="1" customFormat="1" ht="18.2" customHeight="1" x14ac:dyDescent="0.15">
      <c r="A40" s="11">
        <v>38</v>
      </c>
      <c r="B40" s="12" t="s">
        <v>2</v>
      </c>
      <c r="C40" s="12" t="s">
        <v>0</v>
      </c>
      <c r="D40" s="25">
        <v>45413</v>
      </c>
      <c r="E40" s="13" t="s">
        <v>30</v>
      </c>
      <c r="F40" s="22">
        <v>196</v>
      </c>
      <c r="G40" s="22">
        <v>195</v>
      </c>
      <c r="H40" s="15">
        <v>40468.379999999997</v>
      </c>
      <c r="I40" s="15">
        <v>34653.57</v>
      </c>
      <c r="J40" s="15">
        <v>0</v>
      </c>
      <c r="K40" s="15">
        <v>75121.95</v>
      </c>
      <c r="L40" s="15">
        <v>370.37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75121.95</v>
      </c>
      <c r="T40" s="15">
        <v>107342.55</v>
      </c>
      <c r="U40" s="15">
        <v>354.1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107696.65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8">
        <f t="shared" si="0"/>
        <v>0</v>
      </c>
      <c r="AV40" s="15">
        <v>35023.94</v>
      </c>
      <c r="AW40" s="15">
        <v>107696.65</v>
      </c>
      <c r="AX40" s="16">
        <v>76</v>
      </c>
      <c r="AY40" s="16">
        <v>360</v>
      </c>
      <c r="AZ40" s="15">
        <v>247899.87</v>
      </c>
      <c r="BA40" s="15">
        <v>79200</v>
      </c>
      <c r="BB40" s="14">
        <v>90</v>
      </c>
      <c r="BC40" s="14">
        <v>85.365852272727295</v>
      </c>
      <c r="BD40" s="14">
        <v>10.5</v>
      </c>
      <c r="BE40" s="14"/>
      <c r="BF40" s="13" t="s">
        <v>423</v>
      </c>
      <c r="BG40" s="11"/>
      <c r="BH40" s="13" t="s">
        <v>449</v>
      </c>
      <c r="BI40" s="13" t="s">
        <v>450</v>
      </c>
      <c r="BJ40" s="13" t="s">
        <v>155</v>
      </c>
      <c r="BK40" s="13" t="s">
        <v>430</v>
      </c>
      <c r="BL40" s="12" t="s">
        <v>1</v>
      </c>
      <c r="BM40" s="14">
        <v>610816.57545</v>
      </c>
      <c r="BN40" s="12" t="s">
        <v>3</v>
      </c>
      <c r="BO40" s="14"/>
      <c r="BP40" s="17">
        <v>36754</v>
      </c>
      <c r="BQ40" s="17">
        <v>47711</v>
      </c>
      <c r="BR40" s="14">
        <v>44604.74</v>
      </c>
      <c r="BS40" s="14">
        <v>132</v>
      </c>
      <c r="BT40" s="14">
        <v>0</v>
      </c>
    </row>
    <row r="41" spans="1:72" s="1" customFormat="1" ht="18.2" customHeight="1" x14ac:dyDescent="0.15">
      <c r="A41" s="4">
        <v>39</v>
      </c>
      <c r="B41" s="5" t="s">
        <v>2</v>
      </c>
      <c r="C41" s="5" t="s">
        <v>0</v>
      </c>
      <c r="D41" s="24">
        <v>45413</v>
      </c>
      <c r="E41" s="6" t="s">
        <v>320</v>
      </c>
      <c r="F41" s="21">
        <v>6</v>
      </c>
      <c r="G41" s="21">
        <v>6</v>
      </c>
      <c r="H41" s="8">
        <v>40397.32</v>
      </c>
      <c r="I41" s="8">
        <v>2508.4</v>
      </c>
      <c r="J41" s="8">
        <v>0</v>
      </c>
      <c r="K41" s="8">
        <v>42905.72</v>
      </c>
      <c r="L41" s="8">
        <v>370.99</v>
      </c>
      <c r="M41" s="8">
        <v>0</v>
      </c>
      <c r="N41" s="8">
        <v>0</v>
      </c>
      <c r="O41" s="8">
        <v>349.04</v>
      </c>
      <c r="P41" s="8">
        <v>0</v>
      </c>
      <c r="Q41" s="8">
        <v>0</v>
      </c>
      <c r="R41" s="8">
        <v>0</v>
      </c>
      <c r="S41" s="8">
        <v>42556.68</v>
      </c>
      <c r="T41" s="8">
        <v>2562.89</v>
      </c>
      <c r="U41" s="8">
        <v>353.48</v>
      </c>
      <c r="V41" s="8">
        <v>0</v>
      </c>
      <c r="W41" s="8">
        <v>442.93</v>
      </c>
      <c r="X41" s="8">
        <v>0</v>
      </c>
      <c r="Y41" s="8">
        <v>0</v>
      </c>
      <c r="Z41" s="8">
        <v>0</v>
      </c>
      <c r="AA41" s="8">
        <v>2473.44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-68.41</v>
      </c>
      <c r="AH41" s="8">
        <v>0</v>
      </c>
      <c r="AI41" s="8">
        <v>0</v>
      </c>
      <c r="AJ41" s="8">
        <v>264</v>
      </c>
      <c r="AK41" s="8">
        <v>0</v>
      </c>
      <c r="AL41" s="8">
        <v>0</v>
      </c>
      <c r="AM41" s="8">
        <v>74.61</v>
      </c>
      <c r="AN41" s="8">
        <v>0</v>
      </c>
      <c r="AO41" s="8">
        <v>188.46</v>
      </c>
      <c r="AP41" s="8">
        <v>0.38</v>
      </c>
      <c r="AQ41" s="8">
        <v>0</v>
      </c>
      <c r="AR41" s="8">
        <v>0</v>
      </c>
      <c r="AS41" s="8">
        <v>0</v>
      </c>
      <c r="AT41" s="8">
        <v>0</v>
      </c>
      <c r="AU41" s="8">
        <f t="shared" si="0"/>
        <v>1251.01</v>
      </c>
      <c r="AV41" s="8">
        <v>2530.35</v>
      </c>
      <c r="AW41" s="8">
        <v>2473.44</v>
      </c>
      <c r="AX41" s="9">
        <v>75</v>
      </c>
      <c r="AY41" s="9">
        <v>360</v>
      </c>
      <c r="AZ41" s="8">
        <v>247899.87</v>
      </c>
      <c r="BA41" s="8">
        <v>79200</v>
      </c>
      <c r="BB41" s="7">
        <v>90</v>
      </c>
      <c r="BC41" s="7">
        <v>48.359863636363599</v>
      </c>
      <c r="BD41" s="7">
        <v>10.5</v>
      </c>
      <c r="BE41" s="7"/>
      <c r="BF41" s="6" t="s">
        <v>423</v>
      </c>
      <c r="BG41" s="4"/>
      <c r="BH41" s="6" t="s">
        <v>449</v>
      </c>
      <c r="BI41" s="6" t="s">
        <v>450</v>
      </c>
      <c r="BJ41" s="6" t="s">
        <v>155</v>
      </c>
      <c r="BK41" s="6" t="s">
        <v>429</v>
      </c>
      <c r="BL41" s="5" t="s">
        <v>1</v>
      </c>
      <c r="BM41" s="7">
        <v>346028.36508000002</v>
      </c>
      <c r="BN41" s="5" t="s">
        <v>3</v>
      </c>
      <c r="BO41" s="7"/>
      <c r="BP41" s="10">
        <v>36754</v>
      </c>
      <c r="BQ41" s="10">
        <v>47711</v>
      </c>
      <c r="BR41" s="7">
        <v>1358.52</v>
      </c>
      <c r="BS41" s="7">
        <v>132</v>
      </c>
      <c r="BT41" s="7">
        <v>0</v>
      </c>
    </row>
    <row r="42" spans="1:72" s="1" customFormat="1" ht="18.2" customHeight="1" x14ac:dyDescent="0.15">
      <c r="A42" s="11">
        <v>40</v>
      </c>
      <c r="B42" s="12" t="s">
        <v>2</v>
      </c>
      <c r="C42" s="12" t="s">
        <v>0</v>
      </c>
      <c r="D42" s="25">
        <v>45413</v>
      </c>
      <c r="E42" s="13" t="s">
        <v>31</v>
      </c>
      <c r="F42" s="22">
        <v>160</v>
      </c>
      <c r="G42" s="22">
        <v>159</v>
      </c>
      <c r="H42" s="15">
        <v>40468.379999999997</v>
      </c>
      <c r="I42" s="15">
        <v>31826.42</v>
      </c>
      <c r="J42" s="15">
        <v>0</v>
      </c>
      <c r="K42" s="15">
        <v>72294.8</v>
      </c>
      <c r="L42" s="15">
        <v>370.37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72294.8</v>
      </c>
      <c r="T42" s="15">
        <v>84088.78</v>
      </c>
      <c r="U42" s="15">
        <v>354.1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84442.880000000005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0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8">
        <f t="shared" si="0"/>
        <v>0</v>
      </c>
      <c r="AV42" s="15">
        <v>32196.79</v>
      </c>
      <c r="AW42" s="15">
        <v>84442.880000000005</v>
      </c>
      <c r="AX42" s="16">
        <v>76</v>
      </c>
      <c r="AY42" s="16">
        <v>360</v>
      </c>
      <c r="AZ42" s="15">
        <v>247899.87</v>
      </c>
      <c r="BA42" s="15">
        <v>79200</v>
      </c>
      <c r="BB42" s="14">
        <v>90</v>
      </c>
      <c r="BC42" s="14">
        <v>82.153181818181807</v>
      </c>
      <c r="BD42" s="14">
        <v>10.5</v>
      </c>
      <c r="BE42" s="14"/>
      <c r="BF42" s="13" t="s">
        <v>423</v>
      </c>
      <c r="BG42" s="11"/>
      <c r="BH42" s="13" t="s">
        <v>449</v>
      </c>
      <c r="BI42" s="13" t="s">
        <v>450</v>
      </c>
      <c r="BJ42" s="13" t="s">
        <v>155</v>
      </c>
      <c r="BK42" s="13" t="s">
        <v>430</v>
      </c>
      <c r="BL42" s="12" t="s">
        <v>1</v>
      </c>
      <c r="BM42" s="14">
        <v>587829.01879999996</v>
      </c>
      <c r="BN42" s="12" t="s">
        <v>3</v>
      </c>
      <c r="BO42" s="14"/>
      <c r="BP42" s="17">
        <v>36754</v>
      </c>
      <c r="BQ42" s="17">
        <v>47711</v>
      </c>
      <c r="BR42" s="14">
        <v>36453.620000000003</v>
      </c>
      <c r="BS42" s="14">
        <v>132</v>
      </c>
      <c r="BT42" s="14">
        <v>0</v>
      </c>
    </row>
    <row r="43" spans="1:72" s="1" customFormat="1" ht="18.2" customHeight="1" x14ac:dyDescent="0.15">
      <c r="A43" s="4">
        <v>41</v>
      </c>
      <c r="B43" s="5" t="s">
        <v>2</v>
      </c>
      <c r="C43" s="5" t="s">
        <v>0</v>
      </c>
      <c r="D43" s="24">
        <v>45413</v>
      </c>
      <c r="E43" s="6" t="s">
        <v>32</v>
      </c>
      <c r="F43" s="21">
        <v>178</v>
      </c>
      <c r="G43" s="21">
        <v>177</v>
      </c>
      <c r="H43" s="8">
        <v>40468.379999999997</v>
      </c>
      <c r="I43" s="8">
        <v>33350.58</v>
      </c>
      <c r="J43" s="8">
        <v>0</v>
      </c>
      <c r="K43" s="8">
        <v>73818.960000000006</v>
      </c>
      <c r="L43" s="8">
        <v>370.37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73818.960000000006</v>
      </c>
      <c r="T43" s="8">
        <v>95331.89</v>
      </c>
      <c r="U43" s="8">
        <v>354.1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95685.99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f t="shared" si="0"/>
        <v>0</v>
      </c>
      <c r="AV43" s="8">
        <v>33720.949999999997</v>
      </c>
      <c r="AW43" s="8">
        <v>95685.99</v>
      </c>
      <c r="AX43" s="9">
        <v>76</v>
      </c>
      <c r="AY43" s="9">
        <v>360</v>
      </c>
      <c r="AZ43" s="8">
        <v>247899.87</v>
      </c>
      <c r="BA43" s="8">
        <v>79200</v>
      </c>
      <c r="BB43" s="7">
        <v>90</v>
      </c>
      <c r="BC43" s="7">
        <v>83.885181818181806</v>
      </c>
      <c r="BD43" s="7">
        <v>10.5</v>
      </c>
      <c r="BE43" s="7"/>
      <c r="BF43" s="6" t="s">
        <v>423</v>
      </c>
      <c r="BG43" s="4"/>
      <c r="BH43" s="6" t="s">
        <v>449</v>
      </c>
      <c r="BI43" s="6" t="s">
        <v>450</v>
      </c>
      <c r="BJ43" s="6" t="s">
        <v>155</v>
      </c>
      <c r="BK43" s="6" t="s">
        <v>430</v>
      </c>
      <c r="BL43" s="5" t="s">
        <v>1</v>
      </c>
      <c r="BM43" s="7">
        <v>600221.96375999996</v>
      </c>
      <c r="BN43" s="5" t="s">
        <v>3</v>
      </c>
      <c r="BO43" s="7"/>
      <c r="BP43" s="10">
        <v>36754</v>
      </c>
      <c r="BQ43" s="10">
        <v>47711</v>
      </c>
      <c r="BR43" s="7">
        <v>40302.76</v>
      </c>
      <c r="BS43" s="7">
        <v>132</v>
      </c>
      <c r="BT43" s="7">
        <v>0</v>
      </c>
    </row>
    <row r="44" spans="1:72" s="1" customFormat="1" ht="18.2" customHeight="1" x14ac:dyDescent="0.15">
      <c r="A44" s="11">
        <v>42</v>
      </c>
      <c r="B44" s="12" t="s">
        <v>2</v>
      </c>
      <c r="C44" s="12" t="s">
        <v>0</v>
      </c>
      <c r="D44" s="25">
        <v>45413</v>
      </c>
      <c r="E44" s="13" t="s">
        <v>33</v>
      </c>
      <c r="F44" s="12" t="s">
        <v>786</v>
      </c>
      <c r="G44" s="22">
        <v>147</v>
      </c>
      <c r="H44" s="15">
        <v>40468.379999999997</v>
      </c>
      <c r="I44" s="15">
        <v>30669.1</v>
      </c>
      <c r="J44" s="15">
        <v>53031.811585000003</v>
      </c>
      <c r="K44" s="15">
        <v>71137.48</v>
      </c>
      <c r="L44" s="15">
        <v>370.37</v>
      </c>
      <c r="M44" s="15">
        <v>0</v>
      </c>
      <c r="N44" s="15">
        <v>0</v>
      </c>
      <c r="O44" s="15">
        <v>30669.1</v>
      </c>
      <c r="P44" s="15">
        <v>370.37</v>
      </c>
      <c r="Q44" s="15">
        <v>40098.01</v>
      </c>
      <c r="R44" s="15">
        <v>0</v>
      </c>
      <c r="S44" s="15">
        <v>0</v>
      </c>
      <c r="T44" s="15">
        <v>76552.460000000006</v>
      </c>
      <c r="U44" s="15">
        <v>354.1</v>
      </c>
      <c r="V44" s="15">
        <v>0</v>
      </c>
      <c r="W44" s="15">
        <v>76552.460000000006</v>
      </c>
      <c r="X44" s="15">
        <v>354.1</v>
      </c>
      <c r="Y44" s="15">
        <v>0</v>
      </c>
      <c r="Z44" s="15">
        <v>0</v>
      </c>
      <c r="AA44" s="15">
        <v>0</v>
      </c>
      <c r="AB44" s="15">
        <v>132</v>
      </c>
      <c r="AC44" s="15">
        <v>0</v>
      </c>
      <c r="AD44" s="15">
        <v>0</v>
      </c>
      <c r="AE44" s="15">
        <v>0</v>
      </c>
      <c r="AF44" s="15">
        <v>0</v>
      </c>
      <c r="AG44" s="15">
        <v>-38921.760000000002</v>
      </c>
      <c r="AH44" s="15">
        <v>94.23</v>
      </c>
      <c r="AI44" s="15">
        <v>0.16</v>
      </c>
      <c r="AJ44" s="15">
        <v>19536</v>
      </c>
      <c r="AK44" s="15">
        <v>0</v>
      </c>
      <c r="AL44" s="15">
        <v>0</v>
      </c>
      <c r="AM44" s="15">
        <v>4015.85</v>
      </c>
      <c r="AN44" s="15">
        <v>0</v>
      </c>
      <c r="AO44" s="15">
        <v>13946.04</v>
      </c>
      <c r="AP44" s="15">
        <v>23.68</v>
      </c>
      <c r="AQ44" s="15">
        <v>0</v>
      </c>
      <c r="AR44" s="15">
        <v>0</v>
      </c>
      <c r="AS44" s="15">
        <v>0</v>
      </c>
      <c r="AT44" s="15">
        <v>0</v>
      </c>
      <c r="AU44" s="8">
        <f t="shared" si="0"/>
        <v>93838.428415000017</v>
      </c>
      <c r="AV44" s="15">
        <v>0</v>
      </c>
      <c r="AW44" s="15">
        <v>0</v>
      </c>
      <c r="AX44" s="16">
        <v>76</v>
      </c>
      <c r="AY44" s="16">
        <v>360</v>
      </c>
      <c r="AZ44" s="15">
        <v>248074.38</v>
      </c>
      <c r="BA44" s="15">
        <v>79200</v>
      </c>
      <c r="BB44" s="14">
        <v>90</v>
      </c>
      <c r="BC44" s="14">
        <v>0</v>
      </c>
      <c r="BD44" s="14">
        <v>10.5</v>
      </c>
      <c r="BE44" s="14"/>
      <c r="BF44" s="13" t="s">
        <v>423</v>
      </c>
      <c r="BG44" s="11"/>
      <c r="BH44" s="13" t="s">
        <v>449</v>
      </c>
      <c r="BI44" s="13" t="s">
        <v>450</v>
      </c>
      <c r="BJ44" s="13" t="s">
        <v>155</v>
      </c>
      <c r="BK44" s="13" t="s">
        <v>427</v>
      </c>
      <c r="BL44" s="12" t="s">
        <v>1</v>
      </c>
      <c r="BM44" s="14">
        <v>0</v>
      </c>
      <c r="BN44" s="12" t="s">
        <v>3</v>
      </c>
      <c r="BO44" s="14"/>
      <c r="BP44" s="17">
        <v>36762</v>
      </c>
      <c r="BQ44" s="17">
        <v>47719</v>
      </c>
      <c r="BR44" s="14">
        <v>0</v>
      </c>
      <c r="BS44" s="14">
        <v>0</v>
      </c>
      <c r="BT44" s="14">
        <v>0</v>
      </c>
    </row>
    <row r="45" spans="1:72" s="1" customFormat="1" ht="18.2" customHeight="1" x14ac:dyDescent="0.15">
      <c r="A45" s="4">
        <v>43</v>
      </c>
      <c r="B45" s="5" t="s">
        <v>2</v>
      </c>
      <c r="C45" s="5" t="s">
        <v>0</v>
      </c>
      <c r="D45" s="24">
        <v>45413</v>
      </c>
      <c r="E45" s="6" t="s">
        <v>34</v>
      </c>
      <c r="F45" s="21">
        <v>129</v>
      </c>
      <c r="G45" s="21">
        <v>128</v>
      </c>
      <c r="H45" s="8">
        <v>35779.910000000003</v>
      </c>
      <c r="I45" s="8">
        <v>31734.91</v>
      </c>
      <c r="J45" s="8">
        <v>0</v>
      </c>
      <c r="K45" s="8">
        <v>67514.820000000007</v>
      </c>
      <c r="L45" s="8">
        <v>411.4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67514.820000000007</v>
      </c>
      <c r="T45" s="8">
        <v>61721.72</v>
      </c>
      <c r="U45" s="8">
        <v>313.07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62034.79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0</v>
      </c>
      <c r="AU45" s="8">
        <f t="shared" si="0"/>
        <v>0</v>
      </c>
      <c r="AV45" s="8">
        <v>32146.31</v>
      </c>
      <c r="AW45" s="8">
        <v>62034.79</v>
      </c>
      <c r="AX45" s="9">
        <v>76</v>
      </c>
      <c r="AY45" s="9">
        <v>360</v>
      </c>
      <c r="AZ45" s="8">
        <v>249701.76000000001</v>
      </c>
      <c r="BA45" s="8">
        <v>79200</v>
      </c>
      <c r="BB45" s="7">
        <v>90</v>
      </c>
      <c r="BC45" s="7">
        <v>76.721386363636398</v>
      </c>
      <c r="BD45" s="7">
        <v>10.5</v>
      </c>
      <c r="BE45" s="7"/>
      <c r="BF45" s="6" t="s">
        <v>423</v>
      </c>
      <c r="BG45" s="4"/>
      <c r="BH45" s="6" t="s">
        <v>449</v>
      </c>
      <c r="BI45" s="6" t="s">
        <v>450</v>
      </c>
      <c r="BJ45" s="6" t="s">
        <v>155</v>
      </c>
      <c r="BK45" s="6" t="s">
        <v>430</v>
      </c>
      <c r="BL45" s="5" t="s">
        <v>1</v>
      </c>
      <c r="BM45" s="7">
        <v>548963.00141999999</v>
      </c>
      <c r="BN45" s="5" t="s">
        <v>3</v>
      </c>
      <c r="BO45" s="7"/>
      <c r="BP45" s="10">
        <v>36792</v>
      </c>
      <c r="BQ45" s="10">
        <v>47749</v>
      </c>
      <c r="BR45" s="7">
        <v>29433.3</v>
      </c>
      <c r="BS45" s="7">
        <v>132</v>
      </c>
      <c r="BT45" s="7">
        <v>0</v>
      </c>
    </row>
    <row r="46" spans="1:72" s="1" customFormat="1" ht="18.2" customHeight="1" x14ac:dyDescent="0.15">
      <c r="A46" s="11">
        <v>44</v>
      </c>
      <c r="B46" s="12" t="s">
        <v>2</v>
      </c>
      <c r="C46" s="12" t="s">
        <v>0</v>
      </c>
      <c r="D46" s="25">
        <v>45413</v>
      </c>
      <c r="E46" s="13" t="s">
        <v>35</v>
      </c>
      <c r="F46" s="22">
        <v>117</v>
      </c>
      <c r="G46" s="22">
        <v>116</v>
      </c>
      <c r="H46" s="15">
        <v>40835.54</v>
      </c>
      <c r="I46" s="15">
        <v>26819.46</v>
      </c>
      <c r="J46" s="15">
        <v>0</v>
      </c>
      <c r="K46" s="15">
        <v>67655</v>
      </c>
      <c r="L46" s="15">
        <v>367.16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67655</v>
      </c>
      <c r="T46" s="15">
        <v>57943.53</v>
      </c>
      <c r="U46" s="15">
        <v>357.31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58300.84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8">
        <f t="shared" si="0"/>
        <v>0</v>
      </c>
      <c r="AV46" s="15">
        <v>27186.62</v>
      </c>
      <c r="AW46" s="15">
        <v>58300.84</v>
      </c>
      <c r="AX46" s="16">
        <v>77</v>
      </c>
      <c r="AY46" s="16">
        <v>360</v>
      </c>
      <c r="AZ46" s="15">
        <v>249701.76000000001</v>
      </c>
      <c r="BA46" s="15">
        <v>79200</v>
      </c>
      <c r="BB46" s="14">
        <v>90</v>
      </c>
      <c r="BC46" s="14">
        <v>76.880681818181799</v>
      </c>
      <c r="BD46" s="14">
        <v>10.5</v>
      </c>
      <c r="BE46" s="14"/>
      <c r="BF46" s="13" t="s">
        <v>423</v>
      </c>
      <c r="BG46" s="11"/>
      <c r="BH46" s="13" t="s">
        <v>449</v>
      </c>
      <c r="BI46" s="13" t="s">
        <v>450</v>
      </c>
      <c r="BJ46" s="13" t="s">
        <v>155</v>
      </c>
      <c r="BK46" s="13" t="s">
        <v>430</v>
      </c>
      <c r="BL46" s="12" t="s">
        <v>1</v>
      </c>
      <c r="BM46" s="14">
        <v>550102.80500000005</v>
      </c>
      <c r="BN46" s="12" t="s">
        <v>3</v>
      </c>
      <c r="BO46" s="14"/>
      <c r="BP46" s="17">
        <v>36792</v>
      </c>
      <c r="BQ46" s="17">
        <v>47749</v>
      </c>
      <c r="BR46" s="14">
        <v>26716.38</v>
      </c>
      <c r="BS46" s="14">
        <v>132</v>
      </c>
      <c r="BT46" s="14">
        <v>0</v>
      </c>
    </row>
    <row r="47" spans="1:72" s="1" customFormat="1" ht="18.2" customHeight="1" x14ac:dyDescent="0.15">
      <c r="A47" s="4">
        <v>45</v>
      </c>
      <c r="B47" s="5" t="s">
        <v>2</v>
      </c>
      <c r="C47" s="5" t="s">
        <v>0</v>
      </c>
      <c r="D47" s="24">
        <v>45413</v>
      </c>
      <c r="E47" s="6" t="s">
        <v>36</v>
      </c>
      <c r="F47" s="21">
        <v>132</v>
      </c>
      <c r="G47" s="21">
        <v>131</v>
      </c>
      <c r="H47" s="8">
        <v>40835.54</v>
      </c>
      <c r="I47" s="8">
        <v>28674.31</v>
      </c>
      <c r="J47" s="8">
        <v>0</v>
      </c>
      <c r="K47" s="8">
        <v>69509.850000000006</v>
      </c>
      <c r="L47" s="8">
        <v>367.16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69509.850000000006</v>
      </c>
      <c r="T47" s="8">
        <v>66955.73</v>
      </c>
      <c r="U47" s="8">
        <v>357.31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67313.039999999994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f t="shared" si="0"/>
        <v>0</v>
      </c>
      <c r="AV47" s="8">
        <v>29041.47</v>
      </c>
      <c r="AW47" s="8">
        <v>67313.039999999994</v>
      </c>
      <c r="AX47" s="9">
        <v>77</v>
      </c>
      <c r="AY47" s="9">
        <v>360</v>
      </c>
      <c r="AZ47" s="8">
        <v>249701.76000000001</v>
      </c>
      <c r="BA47" s="8">
        <v>79200</v>
      </c>
      <c r="BB47" s="7">
        <v>90</v>
      </c>
      <c r="BC47" s="7">
        <v>78.988465909090905</v>
      </c>
      <c r="BD47" s="7">
        <v>10.5</v>
      </c>
      <c r="BE47" s="7"/>
      <c r="BF47" s="6" t="s">
        <v>423</v>
      </c>
      <c r="BG47" s="4"/>
      <c r="BH47" s="6" t="s">
        <v>449</v>
      </c>
      <c r="BI47" s="6" t="s">
        <v>450</v>
      </c>
      <c r="BJ47" s="6" t="s">
        <v>155</v>
      </c>
      <c r="BK47" s="6" t="s">
        <v>430</v>
      </c>
      <c r="BL47" s="5" t="s">
        <v>1</v>
      </c>
      <c r="BM47" s="7">
        <v>565184.59034999995</v>
      </c>
      <c r="BN47" s="5" t="s">
        <v>3</v>
      </c>
      <c r="BO47" s="7"/>
      <c r="BP47" s="10">
        <v>36792</v>
      </c>
      <c r="BQ47" s="10">
        <v>47749</v>
      </c>
      <c r="BR47" s="7">
        <v>30112.53</v>
      </c>
      <c r="BS47" s="7">
        <v>132</v>
      </c>
      <c r="BT47" s="7">
        <v>0</v>
      </c>
    </row>
    <row r="48" spans="1:72" s="1" customFormat="1" ht="18.2" customHeight="1" x14ac:dyDescent="0.15">
      <c r="A48" s="11">
        <v>46</v>
      </c>
      <c r="B48" s="12" t="s">
        <v>2</v>
      </c>
      <c r="C48" s="12" t="s">
        <v>0</v>
      </c>
      <c r="D48" s="25">
        <v>45413</v>
      </c>
      <c r="E48" s="13" t="s">
        <v>456</v>
      </c>
      <c r="F48" s="22">
        <v>0</v>
      </c>
      <c r="G48" s="22">
        <v>0</v>
      </c>
      <c r="H48" s="15">
        <v>40835.54</v>
      </c>
      <c r="I48" s="15">
        <v>0</v>
      </c>
      <c r="J48" s="15">
        <v>0</v>
      </c>
      <c r="K48" s="15">
        <v>40835.54</v>
      </c>
      <c r="L48" s="15">
        <v>367.16</v>
      </c>
      <c r="M48" s="15">
        <v>0</v>
      </c>
      <c r="N48" s="15">
        <v>0</v>
      </c>
      <c r="O48" s="15">
        <v>0</v>
      </c>
      <c r="P48" s="15">
        <v>367.16</v>
      </c>
      <c r="Q48" s="15">
        <v>0</v>
      </c>
      <c r="R48" s="15">
        <v>0</v>
      </c>
      <c r="S48" s="15">
        <v>40468.379999999997</v>
      </c>
      <c r="T48" s="15">
        <v>0</v>
      </c>
      <c r="U48" s="15">
        <v>357.31</v>
      </c>
      <c r="V48" s="15">
        <v>0</v>
      </c>
      <c r="W48" s="15">
        <v>0</v>
      </c>
      <c r="X48" s="15">
        <v>357.31</v>
      </c>
      <c r="Y48" s="15">
        <v>0</v>
      </c>
      <c r="Z48" s="15">
        <v>0</v>
      </c>
      <c r="AA48" s="15">
        <v>0</v>
      </c>
      <c r="AB48" s="15">
        <v>132</v>
      </c>
      <c r="AC48" s="15">
        <v>0</v>
      </c>
      <c r="AD48" s="15">
        <v>0</v>
      </c>
      <c r="AE48" s="15">
        <v>0</v>
      </c>
      <c r="AF48" s="15">
        <v>0</v>
      </c>
      <c r="AG48" s="15">
        <v>-0.41</v>
      </c>
      <c r="AH48" s="15">
        <v>94.23</v>
      </c>
      <c r="AI48" s="15">
        <v>0.18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38.54</v>
      </c>
      <c r="AR48" s="15">
        <v>0</v>
      </c>
      <c r="AS48" s="15">
        <v>35.869999999999997</v>
      </c>
      <c r="AT48" s="15">
        <v>0</v>
      </c>
      <c r="AU48" s="8">
        <f t="shared" si="0"/>
        <v>953.1400000000001</v>
      </c>
      <c r="AV48" s="15">
        <v>0</v>
      </c>
      <c r="AW48" s="15">
        <v>0</v>
      </c>
      <c r="AX48" s="16">
        <v>77</v>
      </c>
      <c r="AY48" s="16">
        <v>360</v>
      </c>
      <c r="AZ48" s="15">
        <v>249701.76000000001</v>
      </c>
      <c r="BA48" s="15">
        <v>79200</v>
      </c>
      <c r="BB48" s="14">
        <v>90</v>
      </c>
      <c r="BC48" s="14">
        <v>45.986795454545501</v>
      </c>
      <c r="BD48" s="14">
        <v>10.5</v>
      </c>
      <c r="BE48" s="14"/>
      <c r="BF48" s="13" t="s">
        <v>423</v>
      </c>
      <c r="BG48" s="11"/>
      <c r="BH48" s="13" t="s">
        <v>449</v>
      </c>
      <c r="BI48" s="13" t="s">
        <v>450</v>
      </c>
      <c r="BJ48" s="13" t="s">
        <v>155</v>
      </c>
      <c r="BK48" s="13" t="s">
        <v>427</v>
      </c>
      <c r="BL48" s="12" t="s">
        <v>1</v>
      </c>
      <c r="BM48" s="14">
        <v>329048.39778</v>
      </c>
      <c r="BN48" s="12" t="s">
        <v>3</v>
      </c>
      <c r="BO48" s="14"/>
      <c r="BP48" s="17">
        <v>36792</v>
      </c>
      <c r="BQ48" s="17">
        <v>47749</v>
      </c>
      <c r="BR48" s="14">
        <v>0</v>
      </c>
      <c r="BS48" s="14">
        <v>132</v>
      </c>
      <c r="BT48" s="14">
        <v>0</v>
      </c>
    </row>
    <row r="49" spans="1:72" s="1" customFormat="1" ht="18.2" customHeight="1" x14ac:dyDescent="0.15">
      <c r="A49" s="4">
        <v>47</v>
      </c>
      <c r="B49" s="5" t="s">
        <v>2</v>
      </c>
      <c r="C49" s="5" t="s">
        <v>0</v>
      </c>
      <c r="D49" s="24">
        <v>45413</v>
      </c>
      <c r="E49" s="6" t="s">
        <v>457</v>
      </c>
      <c r="F49" s="21">
        <v>0</v>
      </c>
      <c r="G49" s="21">
        <v>0</v>
      </c>
      <c r="H49" s="8">
        <v>41451.49</v>
      </c>
      <c r="I49" s="8">
        <v>71.31</v>
      </c>
      <c r="J49" s="8">
        <v>0</v>
      </c>
      <c r="K49" s="8">
        <v>41522.800000000003</v>
      </c>
      <c r="L49" s="8">
        <v>361.77</v>
      </c>
      <c r="M49" s="8">
        <v>0</v>
      </c>
      <c r="N49" s="8">
        <v>0</v>
      </c>
      <c r="O49" s="8">
        <v>71.31</v>
      </c>
      <c r="P49" s="8">
        <v>210.06</v>
      </c>
      <c r="Q49" s="8">
        <v>0</v>
      </c>
      <c r="R49" s="8">
        <v>0</v>
      </c>
      <c r="S49" s="8">
        <v>41241.43</v>
      </c>
      <c r="T49" s="8">
        <v>0</v>
      </c>
      <c r="U49" s="8">
        <v>362.7</v>
      </c>
      <c r="V49" s="8">
        <v>0</v>
      </c>
      <c r="W49" s="8">
        <v>0</v>
      </c>
      <c r="X49" s="8">
        <v>362.7</v>
      </c>
      <c r="Y49" s="8">
        <v>0</v>
      </c>
      <c r="Z49" s="8">
        <v>0</v>
      </c>
      <c r="AA49" s="8">
        <v>0</v>
      </c>
      <c r="AB49" s="8">
        <v>132</v>
      </c>
      <c r="AC49" s="8">
        <v>0</v>
      </c>
      <c r="AD49" s="8">
        <v>0</v>
      </c>
      <c r="AE49" s="8">
        <v>0</v>
      </c>
      <c r="AF49" s="8">
        <v>0</v>
      </c>
      <c r="AG49" s="8">
        <v>9.3800000000000008</v>
      </c>
      <c r="AH49" s="8">
        <v>94.22</v>
      </c>
      <c r="AI49" s="8">
        <v>0.12</v>
      </c>
      <c r="AJ49" s="8">
        <v>0</v>
      </c>
      <c r="AK49" s="8">
        <v>0</v>
      </c>
      <c r="AL49" s="8">
        <v>0</v>
      </c>
      <c r="AM49" s="8">
        <v>42.61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f t="shared" si="0"/>
        <v>922.39999999999986</v>
      </c>
      <c r="AV49" s="8">
        <v>151.71</v>
      </c>
      <c r="AW49" s="8">
        <v>0</v>
      </c>
      <c r="AX49" s="9">
        <v>78</v>
      </c>
      <c r="AY49" s="9">
        <v>360</v>
      </c>
      <c r="AZ49" s="8">
        <v>252365.52</v>
      </c>
      <c r="BA49" s="8">
        <v>79200</v>
      </c>
      <c r="BB49" s="7">
        <v>90</v>
      </c>
      <c r="BC49" s="7">
        <v>46.865261363636399</v>
      </c>
      <c r="BD49" s="7">
        <v>10.5</v>
      </c>
      <c r="BE49" s="7"/>
      <c r="BF49" s="6" t="s">
        <v>423</v>
      </c>
      <c r="BG49" s="4"/>
      <c r="BH49" s="6" t="s">
        <v>449</v>
      </c>
      <c r="BI49" s="6" t="s">
        <v>450</v>
      </c>
      <c r="BJ49" s="6" t="s">
        <v>155</v>
      </c>
      <c r="BK49" s="6" t="s">
        <v>427</v>
      </c>
      <c r="BL49" s="5" t="s">
        <v>1</v>
      </c>
      <c r="BM49" s="7">
        <v>335334.06732999999</v>
      </c>
      <c r="BN49" s="5" t="s">
        <v>3</v>
      </c>
      <c r="BO49" s="7"/>
      <c r="BP49" s="10">
        <v>36840</v>
      </c>
      <c r="BQ49" s="10">
        <v>47797</v>
      </c>
      <c r="BR49" s="7">
        <v>0</v>
      </c>
      <c r="BS49" s="7">
        <v>132</v>
      </c>
      <c r="BT49" s="7">
        <v>0</v>
      </c>
    </row>
    <row r="50" spans="1:72" s="1" customFormat="1" ht="18.2" customHeight="1" x14ac:dyDescent="0.15">
      <c r="A50" s="11">
        <v>48</v>
      </c>
      <c r="B50" s="12" t="s">
        <v>2</v>
      </c>
      <c r="C50" s="12" t="s">
        <v>0</v>
      </c>
      <c r="D50" s="25">
        <v>45413</v>
      </c>
      <c r="E50" s="13" t="s">
        <v>37</v>
      </c>
      <c r="F50" s="22">
        <v>0</v>
      </c>
      <c r="G50" s="22">
        <v>0</v>
      </c>
      <c r="H50" s="15">
        <v>42575.95</v>
      </c>
      <c r="I50" s="15">
        <v>0</v>
      </c>
      <c r="J50" s="15">
        <v>0</v>
      </c>
      <c r="K50" s="15">
        <v>42575.95</v>
      </c>
      <c r="L50" s="15">
        <v>351.93</v>
      </c>
      <c r="M50" s="15">
        <v>0</v>
      </c>
      <c r="N50" s="15">
        <v>0</v>
      </c>
      <c r="O50" s="15">
        <v>0</v>
      </c>
      <c r="P50" s="15">
        <v>351.93</v>
      </c>
      <c r="Q50" s="15">
        <v>0</v>
      </c>
      <c r="R50" s="15">
        <v>0</v>
      </c>
      <c r="S50" s="15">
        <v>42224.02</v>
      </c>
      <c r="T50" s="15">
        <v>0</v>
      </c>
      <c r="U50" s="15">
        <v>372.54</v>
      </c>
      <c r="V50" s="15">
        <v>0</v>
      </c>
      <c r="W50" s="15">
        <v>0</v>
      </c>
      <c r="X50" s="15">
        <v>372.54</v>
      </c>
      <c r="Y50" s="15">
        <v>0</v>
      </c>
      <c r="Z50" s="15">
        <v>0</v>
      </c>
      <c r="AA50" s="15">
        <v>0</v>
      </c>
      <c r="AB50" s="15">
        <v>132</v>
      </c>
      <c r="AC50" s="15">
        <v>0</v>
      </c>
      <c r="AD50" s="15">
        <v>0</v>
      </c>
      <c r="AE50" s="15">
        <v>0</v>
      </c>
      <c r="AF50" s="15">
        <v>0</v>
      </c>
      <c r="AG50" s="15">
        <v>-14.13</v>
      </c>
      <c r="AH50" s="15">
        <v>94.25</v>
      </c>
      <c r="AI50" s="15">
        <v>0.32</v>
      </c>
      <c r="AJ50" s="15">
        <v>0</v>
      </c>
      <c r="AK50" s="15">
        <v>0</v>
      </c>
      <c r="AL50" s="15">
        <v>0</v>
      </c>
      <c r="AM50" s="15">
        <v>0</v>
      </c>
      <c r="AN50" s="15">
        <v>0</v>
      </c>
      <c r="AO50" s="15">
        <v>0</v>
      </c>
      <c r="AP50" s="15">
        <v>0</v>
      </c>
      <c r="AQ50" s="15">
        <v>0</v>
      </c>
      <c r="AR50" s="15">
        <v>0</v>
      </c>
      <c r="AS50" s="15">
        <v>0</v>
      </c>
      <c r="AT50" s="15">
        <v>1.23E-3</v>
      </c>
      <c r="AU50" s="8">
        <f t="shared" si="0"/>
        <v>936.90877</v>
      </c>
      <c r="AV50" s="15">
        <v>0</v>
      </c>
      <c r="AW50" s="15">
        <v>0</v>
      </c>
      <c r="AX50" s="16">
        <v>84</v>
      </c>
      <c r="AY50" s="16">
        <v>360</v>
      </c>
      <c r="AZ50" s="15">
        <v>262031</v>
      </c>
      <c r="BA50" s="15">
        <v>79200</v>
      </c>
      <c r="BB50" s="14">
        <v>90</v>
      </c>
      <c r="BC50" s="14">
        <v>47.981840909090899</v>
      </c>
      <c r="BD50" s="14">
        <v>10.5</v>
      </c>
      <c r="BE50" s="14"/>
      <c r="BF50" s="13" t="s">
        <v>423</v>
      </c>
      <c r="BG50" s="11"/>
      <c r="BH50" s="13" t="s">
        <v>449</v>
      </c>
      <c r="BI50" s="13" t="s">
        <v>450</v>
      </c>
      <c r="BJ50" s="13" t="s">
        <v>155</v>
      </c>
      <c r="BK50" s="13" t="s">
        <v>427</v>
      </c>
      <c r="BL50" s="12" t="s">
        <v>1</v>
      </c>
      <c r="BM50" s="14">
        <v>343323.50662</v>
      </c>
      <c r="BN50" s="12" t="s">
        <v>3</v>
      </c>
      <c r="BO50" s="14"/>
      <c r="BP50" s="17">
        <v>37030</v>
      </c>
      <c r="BQ50" s="17">
        <v>47987</v>
      </c>
      <c r="BR50" s="14">
        <v>0</v>
      </c>
      <c r="BS50" s="14">
        <v>132</v>
      </c>
      <c r="BT50" s="14">
        <v>0</v>
      </c>
    </row>
    <row r="51" spans="1:72" s="1" customFormat="1" ht="18.2" customHeight="1" x14ac:dyDescent="0.15">
      <c r="A51" s="4">
        <v>49</v>
      </c>
      <c r="B51" s="5" t="s">
        <v>2</v>
      </c>
      <c r="C51" s="5" t="s">
        <v>0</v>
      </c>
      <c r="D51" s="24">
        <v>45413</v>
      </c>
      <c r="E51" s="6" t="s">
        <v>38</v>
      </c>
      <c r="F51" s="21">
        <v>111</v>
      </c>
      <c r="G51" s="21">
        <v>110</v>
      </c>
      <c r="H51" s="8">
        <v>42624.11</v>
      </c>
      <c r="I51" s="8">
        <v>24898.400000000001</v>
      </c>
      <c r="J51" s="8">
        <v>0</v>
      </c>
      <c r="K51" s="8">
        <v>67522.509999999995</v>
      </c>
      <c r="L51" s="8">
        <v>351.51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67522.509999999995</v>
      </c>
      <c r="T51" s="8">
        <v>55292.46</v>
      </c>
      <c r="U51" s="8">
        <v>372.96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55665.42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0</v>
      </c>
      <c r="AS51" s="8">
        <v>0</v>
      </c>
      <c r="AT51" s="8">
        <v>0</v>
      </c>
      <c r="AU51" s="8">
        <f t="shared" si="0"/>
        <v>0</v>
      </c>
      <c r="AV51" s="8">
        <v>25249.91</v>
      </c>
      <c r="AW51" s="8">
        <v>55665.42</v>
      </c>
      <c r="AX51" s="9">
        <v>82</v>
      </c>
      <c r="AY51" s="9">
        <v>360</v>
      </c>
      <c r="AZ51" s="8">
        <v>259439.4</v>
      </c>
      <c r="BA51" s="8">
        <v>79200</v>
      </c>
      <c r="BB51" s="7">
        <v>90</v>
      </c>
      <c r="BC51" s="7">
        <v>76.730125000000001</v>
      </c>
      <c r="BD51" s="7">
        <v>10.5</v>
      </c>
      <c r="BE51" s="7"/>
      <c r="BF51" s="6" t="s">
        <v>423</v>
      </c>
      <c r="BG51" s="4"/>
      <c r="BH51" s="6" t="s">
        <v>449</v>
      </c>
      <c r="BI51" s="6" t="s">
        <v>450</v>
      </c>
      <c r="BJ51" s="6" t="s">
        <v>155</v>
      </c>
      <c r="BK51" s="6" t="s">
        <v>430</v>
      </c>
      <c r="BL51" s="5" t="s">
        <v>1</v>
      </c>
      <c r="BM51" s="7">
        <v>549025.52881000005</v>
      </c>
      <c r="BN51" s="5" t="s">
        <v>3</v>
      </c>
      <c r="BO51" s="7"/>
      <c r="BP51" s="10">
        <v>36981</v>
      </c>
      <c r="BQ51" s="10">
        <v>47938</v>
      </c>
      <c r="BR51" s="7">
        <v>25129.29</v>
      </c>
      <c r="BS51" s="7">
        <v>132</v>
      </c>
      <c r="BT51" s="7">
        <v>0</v>
      </c>
    </row>
    <row r="52" spans="1:72" s="1" customFormat="1" ht="18.2" customHeight="1" x14ac:dyDescent="0.15">
      <c r="A52" s="11">
        <v>50</v>
      </c>
      <c r="B52" s="12" t="s">
        <v>2</v>
      </c>
      <c r="C52" s="12" t="s">
        <v>0</v>
      </c>
      <c r="D52" s="25">
        <v>45413</v>
      </c>
      <c r="E52" s="13" t="s">
        <v>39</v>
      </c>
      <c r="F52" s="22">
        <v>167</v>
      </c>
      <c r="G52" s="22">
        <v>166</v>
      </c>
      <c r="H52" s="15">
        <v>42972.57</v>
      </c>
      <c r="I52" s="15">
        <v>30528.04</v>
      </c>
      <c r="J52" s="15">
        <v>0</v>
      </c>
      <c r="K52" s="15">
        <v>73500.61</v>
      </c>
      <c r="L52" s="15">
        <v>348.46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73500.61</v>
      </c>
      <c r="T52" s="15">
        <v>89936.98</v>
      </c>
      <c r="U52" s="15">
        <v>376.01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90312.99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  <c r="AK52" s="15">
        <v>0</v>
      </c>
      <c r="AL52" s="15">
        <v>0</v>
      </c>
      <c r="AM52" s="15">
        <v>0</v>
      </c>
      <c r="AN52" s="15">
        <v>0</v>
      </c>
      <c r="AO52" s="15">
        <v>0</v>
      </c>
      <c r="AP52" s="15">
        <v>0</v>
      </c>
      <c r="AQ52" s="15">
        <v>0</v>
      </c>
      <c r="AR52" s="15">
        <v>0</v>
      </c>
      <c r="AS52" s="15">
        <v>0</v>
      </c>
      <c r="AT52" s="15">
        <v>0</v>
      </c>
      <c r="AU52" s="8">
        <f t="shared" si="0"/>
        <v>0</v>
      </c>
      <c r="AV52" s="15">
        <v>30876.5</v>
      </c>
      <c r="AW52" s="15">
        <v>90312.99</v>
      </c>
      <c r="AX52" s="16">
        <v>83</v>
      </c>
      <c r="AY52" s="16">
        <v>360</v>
      </c>
      <c r="AZ52" s="15">
        <v>260710.82</v>
      </c>
      <c r="BA52" s="15">
        <v>79200</v>
      </c>
      <c r="BB52" s="14">
        <v>90</v>
      </c>
      <c r="BC52" s="14">
        <v>83.523420454545501</v>
      </c>
      <c r="BD52" s="14">
        <v>10.5</v>
      </c>
      <c r="BE52" s="14"/>
      <c r="BF52" s="13" t="s">
        <v>423</v>
      </c>
      <c r="BG52" s="11"/>
      <c r="BH52" s="13" t="s">
        <v>449</v>
      </c>
      <c r="BI52" s="13" t="s">
        <v>450</v>
      </c>
      <c r="BJ52" s="13" t="s">
        <v>155</v>
      </c>
      <c r="BK52" s="13" t="s">
        <v>430</v>
      </c>
      <c r="BL52" s="12" t="s">
        <v>1</v>
      </c>
      <c r="BM52" s="14">
        <v>597633.45990999998</v>
      </c>
      <c r="BN52" s="12" t="s">
        <v>3</v>
      </c>
      <c r="BO52" s="14"/>
      <c r="BP52" s="17">
        <v>36999</v>
      </c>
      <c r="BQ52" s="17">
        <v>47956</v>
      </c>
      <c r="BR52" s="14">
        <v>37840.53</v>
      </c>
      <c r="BS52" s="14">
        <v>132</v>
      </c>
      <c r="BT52" s="14">
        <v>0</v>
      </c>
    </row>
    <row r="53" spans="1:72" s="1" customFormat="1" ht="18.2" customHeight="1" x14ac:dyDescent="0.15">
      <c r="A53" s="4">
        <v>51</v>
      </c>
      <c r="B53" s="5" t="s">
        <v>2</v>
      </c>
      <c r="C53" s="5" t="s">
        <v>0</v>
      </c>
      <c r="D53" s="24">
        <v>45413</v>
      </c>
      <c r="E53" s="6" t="s">
        <v>40</v>
      </c>
      <c r="F53" s="21">
        <v>109</v>
      </c>
      <c r="G53" s="21">
        <v>108</v>
      </c>
      <c r="H53" s="8">
        <v>42972.57</v>
      </c>
      <c r="I53" s="8">
        <v>24416.29</v>
      </c>
      <c r="J53" s="8">
        <v>0</v>
      </c>
      <c r="K53" s="8">
        <v>67388.86</v>
      </c>
      <c r="L53" s="8">
        <v>348.46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67388.86</v>
      </c>
      <c r="T53" s="8">
        <v>54550.94</v>
      </c>
      <c r="U53" s="8">
        <v>376.01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54926.95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U53" s="8">
        <f t="shared" si="0"/>
        <v>0</v>
      </c>
      <c r="AV53" s="8">
        <v>24764.75</v>
      </c>
      <c r="AW53" s="8">
        <v>54926.95</v>
      </c>
      <c r="AX53" s="9">
        <v>83</v>
      </c>
      <c r="AY53" s="9">
        <v>360</v>
      </c>
      <c r="AZ53" s="8">
        <v>261253.34</v>
      </c>
      <c r="BA53" s="8">
        <v>79200</v>
      </c>
      <c r="BB53" s="7">
        <v>90</v>
      </c>
      <c r="BC53" s="7">
        <v>76.578249999999997</v>
      </c>
      <c r="BD53" s="7">
        <v>10.5</v>
      </c>
      <c r="BE53" s="7"/>
      <c r="BF53" s="6" t="s">
        <v>423</v>
      </c>
      <c r="BG53" s="4"/>
      <c r="BH53" s="6" t="s">
        <v>449</v>
      </c>
      <c r="BI53" s="6" t="s">
        <v>450</v>
      </c>
      <c r="BJ53" s="6" t="s">
        <v>155</v>
      </c>
      <c r="BK53" s="6" t="s">
        <v>430</v>
      </c>
      <c r="BL53" s="5" t="s">
        <v>1</v>
      </c>
      <c r="BM53" s="7">
        <v>547938.82065999997</v>
      </c>
      <c r="BN53" s="5" t="s">
        <v>3</v>
      </c>
      <c r="BO53" s="7"/>
      <c r="BP53" s="10">
        <v>37005</v>
      </c>
      <c r="BQ53" s="10">
        <v>47962</v>
      </c>
      <c r="BR53" s="7">
        <v>24921.599999999999</v>
      </c>
      <c r="BS53" s="7">
        <v>132</v>
      </c>
      <c r="BT53" s="7">
        <v>0</v>
      </c>
    </row>
    <row r="54" spans="1:72" s="1" customFormat="1" ht="18.2" customHeight="1" x14ac:dyDescent="0.15">
      <c r="A54" s="11">
        <v>52</v>
      </c>
      <c r="B54" s="12" t="s">
        <v>2</v>
      </c>
      <c r="C54" s="12" t="s">
        <v>0</v>
      </c>
      <c r="D54" s="25">
        <v>45413</v>
      </c>
      <c r="E54" s="13" t="s">
        <v>458</v>
      </c>
      <c r="F54" s="22">
        <v>0</v>
      </c>
      <c r="G54" s="22">
        <v>0</v>
      </c>
      <c r="H54" s="15">
        <v>42756.36</v>
      </c>
      <c r="I54" s="15">
        <v>0</v>
      </c>
      <c r="J54" s="15">
        <v>0</v>
      </c>
      <c r="K54" s="15">
        <v>42756.36</v>
      </c>
      <c r="L54" s="15">
        <v>350.35</v>
      </c>
      <c r="M54" s="15">
        <v>0</v>
      </c>
      <c r="N54" s="15">
        <v>0</v>
      </c>
      <c r="O54" s="15">
        <v>0</v>
      </c>
      <c r="P54" s="15">
        <v>350.35</v>
      </c>
      <c r="Q54" s="15">
        <v>0</v>
      </c>
      <c r="R54" s="15">
        <v>0</v>
      </c>
      <c r="S54" s="15">
        <v>42406.01</v>
      </c>
      <c r="T54" s="15">
        <v>0</v>
      </c>
      <c r="U54" s="15">
        <v>374.12</v>
      </c>
      <c r="V54" s="15">
        <v>0</v>
      </c>
      <c r="W54" s="15">
        <v>0</v>
      </c>
      <c r="X54" s="15">
        <v>374.12</v>
      </c>
      <c r="Y54" s="15">
        <v>0</v>
      </c>
      <c r="Z54" s="15">
        <v>0</v>
      </c>
      <c r="AA54" s="15">
        <v>0</v>
      </c>
      <c r="AB54" s="15">
        <v>132</v>
      </c>
      <c r="AC54" s="15">
        <v>0</v>
      </c>
      <c r="AD54" s="15">
        <v>0</v>
      </c>
      <c r="AE54" s="15">
        <v>0</v>
      </c>
      <c r="AF54" s="15">
        <v>0</v>
      </c>
      <c r="AG54" s="15">
        <v>-13.28</v>
      </c>
      <c r="AH54" s="15">
        <v>94.23</v>
      </c>
      <c r="AI54" s="15">
        <v>0.19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30.53</v>
      </c>
      <c r="AR54" s="15">
        <v>0</v>
      </c>
      <c r="AS54" s="15">
        <v>27.3</v>
      </c>
      <c r="AT54" s="15">
        <v>0</v>
      </c>
      <c r="AU54" s="8">
        <f t="shared" si="0"/>
        <v>940.84</v>
      </c>
      <c r="AV54" s="15">
        <v>0</v>
      </c>
      <c r="AW54" s="15">
        <v>0</v>
      </c>
      <c r="AX54" s="16">
        <v>84</v>
      </c>
      <c r="AY54" s="16">
        <v>360</v>
      </c>
      <c r="AZ54" s="15">
        <v>262245.46000000002</v>
      </c>
      <c r="BA54" s="15">
        <v>79200</v>
      </c>
      <c r="BB54" s="14">
        <v>90</v>
      </c>
      <c r="BC54" s="14">
        <v>48.188647727272702</v>
      </c>
      <c r="BD54" s="14">
        <v>10.5</v>
      </c>
      <c r="BE54" s="14"/>
      <c r="BF54" s="13" t="s">
        <v>423</v>
      </c>
      <c r="BG54" s="11"/>
      <c r="BH54" s="13" t="s">
        <v>449</v>
      </c>
      <c r="BI54" s="13" t="s">
        <v>450</v>
      </c>
      <c r="BJ54" s="13" t="s">
        <v>155</v>
      </c>
      <c r="BK54" s="13" t="s">
        <v>427</v>
      </c>
      <c r="BL54" s="12" t="s">
        <v>1</v>
      </c>
      <c r="BM54" s="14">
        <v>344803.26731000002</v>
      </c>
      <c r="BN54" s="12" t="s">
        <v>3</v>
      </c>
      <c r="BO54" s="14"/>
      <c r="BP54" s="17">
        <v>37040</v>
      </c>
      <c r="BQ54" s="17">
        <v>47997</v>
      </c>
      <c r="BR54" s="14">
        <v>0</v>
      </c>
      <c r="BS54" s="14">
        <v>132</v>
      </c>
      <c r="BT54" s="14">
        <v>0</v>
      </c>
    </row>
    <row r="55" spans="1:72" s="1" customFormat="1" ht="18.2" customHeight="1" x14ac:dyDescent="0.15">
      <c r="A55" s="4">
        <v>53</v>
      </c>
      <c r="B55" s="5" t="s">
        <v>2</v>
      </c>
      <c r="C55" s="5" t="s">
        <v>0</v>
      </c>
      <c r="D55" s="24">
        <v>45413</v>
      </c>
      <c r="E55" s="6" t="s">
        <v>41</v>
      </c>
      <c r="F55" s="21">
        <v>161</v>
      </c>
      <c r="G55" s="21">
        <v>160</v>
      </c>
      <c r="H55" s="8">
        <v>43660.45</v>
      </c>
      <c r="I55" s="8">
        <v>29510.51</v>
      </c>
      <c r="J55" s="8">
        <v>0</v>
      </c>
      <c r="K55" s="8">
        <v>73170.960000000006</v>
      </c>
      <c r="L55" s="8">
        <v>342.44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73170.960000000006</v>
      </c>
      <c r="T55" s="8">
        <v>87129.16</v>
      </c>
      <c r="U55" s="8">
        <v>382.03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87511.19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f t="shared" si="0"/>
        <v>0</v>
      </c>
      <c r="AV55" s="8">
        <v>29852.95</v>
      </c>
      <c r="AW55" s="8">
        <v>87511.19</v>
      </c>
      <c r="AX55" s="9">
        <v>85</v>
      </c>
      <c r="AY55" s="9">
        <v>360</v>
      </c>
      <c r="AZ55" s="8">
        <v>262602.21000000002</v>
      </c>
      <c r="BA55" s="8">
        <v>79200</v>
      </c>
      <c r="BB55" s="7">
        <v>90</v>
      </c>
      <c r="BC55" s="7">
        <v>83.1488181818182</v>
      </c>
      <c r="BD55" s="7">
        <v>10.5</v>
      </c>
      <c r="BE55" s="7"/>
      <c r="BF55" s="6" t="s">
        <v>423</v>
      </c>
      <c r="BG55" s="4"/>
      <c r="BH55" s="6" t="s">
        <v>449</v>
      </c>
      <c r="BI55" s="6" t="s">
        <v>450</v>
      </c>
      <c r="BJ55" s="6" t="s">
        <v>155</v>
      </c>
      <c r="BK55" s="6" t="s">
        <v>430</v>
      </c>
      <c r="BL55" s="5" t="s">
        <v>1</v>
      </c>
      <c r="BM55" s="7">
        <v>594953.07576000004</v>
      </c>
      <c r="BN55" s="5" t="s">
        <v>3</v>
      </c>
      <c r="BO55" s="7"/>
      <c r="BP55" s="10">
        <v>37060</v>
      </c>
      <c r="BQ55" s="10">
        <v>48017</v>
      </c>
      <c r="BR55" s="7">
        <v>36680.04</v>
      </c>
      <c r="BS55" s="7">
        <v>132</v>
      </c>
      <c r="BT55" s="7">
        <v>0</v>
      </c>
    </row>
    <row r="56" spans="1:72" s="1" customFormat="1" ht="18.2" customHeight="1" x14ac:dyDescent="0.15">
      <c r="A56" s="11">
        <v>54</v>
      </c>
      <c r="B56" s="12" t="s">
        <v>2</v>
      </c>
      <c r="C56" s="12" t="s">
        <v>0</v>
      </c>
      <c r="D56" s="25">
        <v>45413</v>
      </c>
      <c r="E56" s="13" t="s">
        <v>42</v>
      </c>
      <c r="F56" s="22">
        <v>104</v>
      </c>
      <c r="G56" s="22">
        <v>103</v>
      </c>
      <c r="H56" s="15">
        <v>42624.11</v>
      </c>
      <c r="I56" s="15">
        <v>23937.93</v>
      </c>
      <c r="J56" s="15">
        <v>0</v>
      </c>
      <c r="K56" s="15">
        <v>66562.039999999994</v>
      </c>
      <c r="L56" s="15">
        <v>351.51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66562.039999999994</v>
      </c>
      <c r="T56" s="15">
        <v>51406.95</v>
      </c>
      <c r="U56" s="15">
        <v>372.96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51779.91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0</v>
      </c>
      <c r="AN56" s="15">
        <v>0</v>
      </c>
      <c r="AO56" s="15">
        <v>0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8">
        <f t="shared" si="0"/>
        <v>0</v>
      </c>
      <c r="AV56" s="15">
        <v>24289.439999999999</v>
      </c>
      <c r="AW56" s="15">
        <v>51779.91</v>
      </c>
      <c r="AX56" s="16">
        <v>82</v>
      </c>
      <c r="AY56" s="16">
        <v>360</v>
      </c>
      <c r="AZ56" s="15">
        <v>259439.4</v>
      </c>
      <c r="BA56" s="15">
        <v>79200</v>
      </c>
      <c r="BB56" s="14">
        <v>90</v>
      </c>
      <c r="BC56" s="14">
        <v>75.638681818181794</v>
      </c>
      <c r="BD56" s="14">
        <v>10.5</v>
      </c>
      <c r="BE56" s="14"/>
      <c r="BF56" s="13" t="s">
        <v>423</v>
      </c>
      <c r="BG56" s="11"/>
      <c r="BH56" s="13" t="s">
        <v>449</v>
      </c>
      <c r="BI56" s="13" t="s">
        <v>450</v>
      </c>
      <c r="BJ56" s="13" t="s">
        <v>155</v>
      </c>
      <c r="BK56" s="13" t="s">
        <v>430</v>
      </c>
      <c r="BL56" s="12" t="s">
        <v>1</v>
      </c>
      <c r="BM56" s="14">
        <v>541215.94724000001</v>
      </c>
      <c r="BN56" s="12" t="s">
        <v>3</v>
      </c>
      <c r="BO56" s="14"/>
      <c r="BP56" s="17">
        <v>36981</v>
      </c>
      <c r="BQ56" s="17">
        <v>47938</v>
      </c>
      <c r="BR56" s="14">
        <v>23770.95</v>
      </c>
      <c r="BS56" s="14">
        <v>132</v>
      </c>
      <c r="BT56" s="14">
        <v>0</v>
      </c>
    </row>
    <row r="57" spans="1:72" s="1" customFormat="1" ht="18.2" customHeight="1" x14ac:dyDescent="0.15">
      <c r="A57" s="4">
        <v>55</v>
      </c>
      <c r="B57" s="5" t="s">
        <v>2</v>
      </c>
      <c r="C57" s="5" t="s">
        <v>0</v>
      </c>
      <c r="D57" s="24">
        <v>45413</v>
      </c>
      <c r="E57" s="6" t="s">
        <v>43</v>
      </c>
      <c r="F57" s="21">
        <v>155</v>
      </c>
      <c r="G57" s="21">
        <v>154</v>
      </c>
      <c r="H57" s="8">
        <v>42624.11</v>
      </c>
      <c r="I57" s="8">
        <v>29761.78</v>
      </c>
      <c r="J57" s="8">
        <v>0</v>
      </c>
      <c r="K57" s="8">
        <v>72385.89</v>
      </c>
      <c r="L57" s="8">
        <v>351.51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72385.89</v>
      </c>
      <c r="T57" s="8">
        <v>81898.23</v>
      </c>
      <c r="U57" s="8">
        <v>372.96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82271.19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f t="shared" si="0"/>
        <v>0</v>
      </c>
      <c r="AV57" s="8">
        <v>30113.29</v>
      </c>
      <c r="AW57" s="8">
        <v>82271.19</v>
      </c>
      <c r="AX57" s="9">
        <v>82</v>
      </c>
      <c r="AY57" s="9">
        <v>360</v>
      </c>
      <c r="AZ57" s="8">
        <v>259439.4</v>
      </c>
      <c r="BA57" s="8">
        <v>79200</v>
      </c>
      <c r="BB57" s="7">
        <v>90</v>
      </c>
      <c r="BC57" s="7">
        <v>82.256693181818207</v>
      </c>
      <c r="BD57" s="7">
        <v>10.5</v>
      </c>
      <c r="BE57" s="7"/>
      <c r="BF57" s="6" t="s">
        <v>423</v>
      </c>
      <c r="BG57" s="4"/>
      <c r="BH57" s="6" t="s">
        <v>449</v>
      </c>
      <c r="BI57" s="6" t="s">
        <v>450</v>
      </c>
      <c r="BJ57" s="6" t="s">
        <v>155</v>
      </c>
      <c r="BK57" s="6" t="s">
        <v>430</v>
      </c>
      <c r="BL57" s="5" t="s">
        <v>1</v>
      </c>
      <c r="BM57" s="7">
        <v>588569.67159000004</v>
      </c>
      <c r="BN57" s="5" t="s">
        <v>3</v>
      </c>
      <c r="BO57" s="7"/>
      <c r="BP57" s="10">
        <v>36981</v>
      </c>
      <c r="BQ57" s="10">
        <v>47938</v>
      </c>
      <c r="BR57" s="7">
        <v>35090.449999999997</v>
      </c>
      <c r="BS57" s="7">
        <v>132</v>
      </c>
      <c r="BT57" s="7">
        <v>0</v>
      </c>
    </row>
    <row r="58" spans="1:72" s="1" customFormat="1" ht="18.2" customHeight="1" x14ac:dyDescent="0.15">
      <c r="A58" s="11">
        <v>56</v>
      </c>
      <c r="B58" s="12" t="s">
        <v>2</v>
      </c>
      <c r="C58" s="12" t="s">
        <v>0</v>
      </c>
      <c r="D58" s="25">
        <v>45413</v>
      </c>
      <c r="E58" s="13" t="s">
        <v>44</v>
      </c>
      <c r="F58" s="22">
        <v>163</v>
      </c>
      <c r="G58" s="22">
        <v>162</v>
      </c>
      <c r="H58" s="15">
        <v>42972.57</v>
      </c>
      <c r="I58" s="15">
        <v>30198.39</v>
      </c>
      <c r="J58" s="15">
        <v>0</v>
      </c>
      <c r="K58" s="15">
        <v>73170.960000000006</v>
      </c>
      <c r="L58" s="15">
        <v>348.46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73170.960000000006</v>
      </c>
      <c r="T58" s="15">
        <v>87819.08</v>
      </c>
      <c r="U58" s="15">
        <v>376.01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88195.09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0</v>
      </c>
      <c r="AM58" s="15">
        <v>0</v>
      </c>
      <c r="AN58" s="15">
        <v>0</v>
      </c>
      <c r="AO58" s="15">
        <v>0</v>
      </c>
      <c r="AP58" s="15">
        <v>0</v>
      </c>
      <c r="AQ58" s="15">
        <v>0</v>
      </c>
      <c r="AR58" s="15">
        <v>0</v>
      </c>
      <c r="AS58" s="15">
        <v>0</v>
      </c>
      <c r="AT58" s="15">
        <v>0</v>
      </c>
      <c r="AU58" s="8">
        <f t="shared" si="0"/>
        <v>0</v>
      </c>
      <c r="AV58" s="15">
        <v>30546.85</v>
      </c>
      <c r="AW58" s="15">
        <v>88195.09</v>
      </c>
      <c r="AX58" s="16">
        <v>83</v>
      </c>
      <c r="AY58" s="16">
        <v>360</v>
      </c>
      <c r="AZ58" s="15">
        <v>260710.82</v>
      </c>
      <c r="BA58" s="15">
        <v>79200</v>
      </c>
      <c r="BB58" s="14">
        <v>90</v>
      </c>
      <c r="BC58" s="14">
        <v>83.1488181818182</v>
      </c>
      <c r="BD58" s="14">
        <v>10.5</v>
      </c>
      <c r="BE58" s="14"/>
      <c r="BF58" s="13" t="s">
        <v>423</v>
      </c>
      <c r="BG58" s="11"/>
      <c r="BH58" s="13" t="s">
        <v>449</v>
      </c>
      <c r="BI58" s="13" t="s">
        <v>450</v>
      </c>
      <c r="BJ58" s="13" t="s">
        <v>155</v>
      </c>
      <c r="BK58" s="13" t="s">
        <v>430</v>
      </c>
      <c r="BL58" s="12" t="s">
        <v>1</v>
      </c>
      <c r="BM58" s="14">
        <v>594953.07576000004</v>
      </c>
      <c r="BN58" s="12" t="s">
        <v>3</v>
      </c>
      <c r="BO58" s="14"/>
      <c r="BP58" s="17">
        <v>36999</v>
      </c>
      <c r="BQ58" s="17">
        <v>47956</v>
      </c>
      <c r="BR58" s="14">
        <v>36934.17</v>
      </c>
      <c r="BS58" s="14">
        <v>132</v>
      </c>
      <c r="BT58" s="14">
        <v>0</v>
      </c>
    </row>
    <row r="59" spans="1:72" s="1" customFormat="1" ht="18.2" customHeight="1" x14ac:dyDescent="0.15">
      <c r="A59" s="4">
        <v>57</v>
      </c>
      <c r="B59" s="5" t="s">
        <v>2</v>
      </c>
      <c r="C59" s="5" t="s">
        <v>0</v>
      </c>
      <c r="D59" s="24">
        <v>45413</v>
      </c>
      <c r="E59" s="6" t="s">
        <v>45</v>
      </c>
      <c r="F59" s="21">
        <v>158</v>
      </c>
      <c r="G59" s="21">
        <v>157</v>
      </c>
      <c r="H59" s="8">
        <v>42972.57</v>
      </c>
      <c r="I59" s="8">
        <v>29733.96</v>
      </c>
      <c r="J59" s="8">
        <v>0</v>
      </c>
      <c r="K59" s="8">
        <v>72706.53</v>
      </c>
      <c r="L59" s="8">
        <v>348.46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72706.53</v>
      </c>
      <c r="T59" s="8">
        <v>84059.91</v>
      </c>
      <c r="U59" s="8">
        <v>376.01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84435.92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f t="shared" si="0"/>
        <v>0</v>
      </c>
      <c r="AV59" s="8">
        <v>30082.42</v>
      </c>
      <c r="AW59" s="8">
        <v>84435.92</v>
      </c>
      <c r="AX59" s="9">
        <v>83</v>
      </c>
      <c r="AY59" s="9">
        <v>360</v>
      </c>
      <c r="AZ59" s="8">
        <v>261253.34</v>
      </c>
      <c r="BA59" s="8">
        <v>79200</v>
      </c>
      <c r="BB59" s="7">
        <v>90</v>
      </c>
      <c r="BC59" s="7">
        <v>82.621056818181799</v>
      </c>
      <c r="BD59" s="7">
        <v>10.5</v>
      </c>
      <c r="BE59" s="7"/>
      <c r="BF59" s="6" t="s">
        <v>423</v>
      </c>
      <c r="BG59" s="4"/>
      <c r="BH59" s="6" t="s">
        <v>449</v>
      </c>
      <c r="BI59" s="6" t="s">
        <v>450</v>
      </c>
      <c r="BJ59" s="6" t="s">
        <v>155</v>
      </c>
      <c r="BK59" s="6" t="s">
        <v>430</v>
      </c>
      <c r="BL59" s="5" t="s">
        <v>1</v>
      </c>
      <c r="BM59" s="7">
        <v>591176.79543000006</v>
      </c>
      <c r="BN59" s="5" t="s">
        <v>3</v>
      </c>
      <c r="BO59" s="7"/>
      <c r="BP59" s="10">
        <v>37005</v>
      </c>
      <c r="BQ59" s="10">
        <v>47962</v>
      </c>
      <c r="BR59" s="7">
        <v>35796.480000000003</v>
      </c>
      <c r="BS59" s="7">
        <v>132</v>
      </c>
      <c r="BT59" s="7">
        <v>0</v>
      </c>
    </row>
    <row r="60" spans="1:72" s="1" customFormat="1" ht="18.2" customHeight="1" x14ac:dyDescent="0.15">
      <c r="A60" s="11">
        <v>58</v>
      </c>
      <c r="B60" s="12" t="s">
        <v>2</v>
      </c>
      <c r="C60" s="12" t="s">
        <v>0</v>
      </c>
      <c r="D60" s="25">
        <v>45413</v>
      </c>
      <c r="E60" s="13" t="s">
        <v>46</v>
      </c>
      <c r="F60" s="22">
        <v>121</v>
      </c>
      <c r="G60" s="22">
        <v>120</v>
      </c>
      <c r="H60" s="15">
        <v>43318.01</v>
      </c>
      <c r="I60" s="15">
        <v>25720.66</v>
      </c>
      <c r="J60" s="15">
        <v>0</v>
      </c>
      <c r="K60" s="15">
        <v>69038.67</v>
      </c>
      <c r="L60" s="15">
        <v>345.44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69038.67</v>
      </c>
      <c r="T60" s="15">
        <v>61716.19</v>
      </c>
      <c r="U60" s="15">
        <v>379.03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62095.22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  <c r="AL60" s="15">
        <v>0</v>
      </c>
      <c r="AM60" s="15">
        <v>0</v>
      </c>
      <c r="AN60" s="15">
        <v>0</v>
      </c>
      <c r="AO60" s="15">
        <v>0</v>
      </c>
      <c r="AP60" s="15">
        <v>0</v>
      </c>
      <c r="AQ60" s="15">
        <v>0</v>
      </c>
      <c r="AR60" s="15">
        <v>0</v>
      </c>
      <c r="AS60" s="15">
        <v>0</v>
      </c>
      <c r="AT60" s="15">
        <v>0</v>
      </c>
      <c r="AU60" s="8">
        <f t="shared" si="0"/>
        <v>0</v>
      </c>
      <c r="AV60" s="15">
        <v>26066.1</v>
      </c>
      <c r="AW60" s="15">
        <v>62095.22</v>
      </c>
      <c r="AX60" s="16">
        <v>84</v>
      </c>
      <c r="AY60" s="16">
        <v>360</v>
      </c>
      <c r="AZ60" s="15">
        <v>262245.46000000002</v>
      </c>
      <c r="BA60" s="15">
        <v>79200</v>
      </c>
      <c r="BB60" s="14">
        <v>90</v>
      </c>
      <c r="BC60" s="14">
        <v>78.4530340909091</v>
      </c>
      <c r="BD60" s="14">
        <v>10.5</v>
      </c>
      <c r="BE60" s="14"/>
      <c r="BF60" s="13" t="s">
        <v>423</v>
      </c>
      <c r="BG60" s="11"/>
      <c r="BH60" s="13" t="s">
        <v>449</v>
      </c>
      <c r="BI60" s="13" t="s">
        <v>450</v>
      </c>
      <c r="BJ60" s="13" t="s">
        <v>155</v>
      </c>
      <c r="BK60" s="13" t="s">
        <v>430</v>
      </c>
      <c r="BL60" s="12" t="s">
        <v>1</v>
      </c>
      <c r="BM60" s="14">
        <v>561353.42576999997</v>
      </c>
      <c r="BN60" s="12" t="s">
        <v>3</v>
      </c>
      <c r="BO60" s="14"/>
      <c r="BP60" s="17">
        <v>37040</v>
      </c>
      <c r="BQ60" s="17">
        <v>47997</v>
      </c>
      <c r="BR60" s="14">
        <v>27396.82</v>
      </c>
      <c r="BS60" s="14">
        <v>132</v>
      </c>
      <c r="BT60" s="14">
        <v>0</v>
      </c>
    </row>
    <row r="61" spans="1:72" s="1" customFormat="1" ht="18.2" customHeight="1" x14ac:dyDescent="0.15">
      <c r="A61" s="4">
        <v>59</v>
      </c>
      <c r="B61" s="5" t="s">
        <v>2</v>
      </c>
      <c r="C61" s="5" t="s">
        <v>0</v>
      </c>
      <c r="D61" s="24">
        <v>45413</v>
      </c>
      <c r="E61" s="6" t="s">
        <v>47</v>
      </c>
      <c r="F61" s="21">
        <v>159</v>
      </c>
      <c r="G61" s="21">
        <v>158</v>
      </c>
      <c r="H61" s="8">
        <v>43999.92</v>
      </c>
      <c r="I61" s="8">
        <v>29086.82</v>
      </c>
      <c r="J61" s="8">
        <v>0</v>
      </c>
      <c r="K61" s="8">
        <v>73086.740000000005</v>
      </c>
      <c r="L61" s="8">
        <v>339.47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73086.740000000005</v>
      </c>
      <c r="T61" s="8">
        <v>85568.68</v>
      </c>
      <c r="U61" s="8">
        <v>385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85953.68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f t="shared" si="0"/>
        <v>0</v>
      </c>
      <c r="AV61" s="8">
        <v>29426.29</v>
      </c>
      <c r="AW61" s="8">
        <v>85953.68</v>
      </c>
      <c r="AX61" s="9">
        <v>86</v>
      </c>
      <c r="AY61" s="9">
        <v>360</v>
      </c>
      <c r="AZ61" s="8">
        <v>263253.06</v>
      </c>
      <c r="BA61" s="8">
        <v>79200</v>
      </c>
      <c r="BB61" s="7">
        <v>90</v>
      </c>
      <c r="BC61" s="7">
        <v>83.053113636363705</v>
      </c>
      <c r="BD61" s="7">
        <v>10.5</v>
      </c>
      <c r="BE61" s="7"/>
      <c r="BF61" s="6" t="s">
        <v>423</v>
      </c>
      <c r="BG61" s="4"/>
      <c r="BH61" s="6" t="s">
        <v>449</v>
      </c>
      <c r="BI61" s="6" t="s">
        <v>450</v>
      </c>
      <c r="BJ61" s="6" t="s">
        <v>155</v>
      </c>
      <c r="BK61" s="6" t="s">
        <v>430</v>
      </c>
      <c r="BL61" s="5" t="s">
        <v>1</v>
      </c>
      <c r="BM61" s="7">
        <v>594268.28293999995</v>
      </c>
      <c r="BN61" s="5" t="s">
        <v>3</v>
      </c>
      <c r="BO61" s="7"/>
      <c r="BP61" s="10">
        <v>37097</v>
      </c>
      <c r="BQ61" s="10">
        <v>48054</v>
      </c>
      <c r="BR61" s="7">
        <v>36007.14</v>
      </c>
      <c r="BS61" s="7">
        <v>132</v>
      </c>
      <c r="BT61" s="7">
        <v>0</v>
      </c>
    </row>
    <row r="62" spans="1:72" s="1" customFormat="1" ht="18.2" customHeight="1" x14ac:dyDescent="0.15">
      <c r="A62" s="11">
        <v>60</v>
      </c>
      <c r="B62" s="12" t="s">
        <v>2</v>
      </c>
      <c r="C62" s="12" t="s">
        <v>0</v>
      </c>
      <c r="D62" s="25">
        <v>45413</v>
      </c>
      <c r="E62" s="13" t="s">
        <v>48</v>
      </c>
      <c r="F62" s="22">
        <v>144</v>
      </c>
      <c r="G62" s="22">
        <v>143</v>
      </c>
      <c r="H62" s="15">
        <v>44336.45</v>
      </c>
      <c r="I62" s="15">
        <v>27490.79</v>
      </c>
      <c r="J62" s="15">
        <v>0</v>
      </c>
      <c r="K62" s="15">
        <v>71827.240000000005</v>
      </c>
      <c r="L62" s="15">
        <v>336.53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71827.240000000005</v>
      </c>
      <c r="T62" s="15">
        <v>76431.72</v>
      </c>
      <c r="U62" s="15">
        <v>387.94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76819.66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5">
        <v>0</v>
      </c>
      <c r="AU62" s="8">
        <f t="shared" si="0"/>
        <v>0</v>
      </c>
      <c r="AV62" s="15">
        <v>27827.32</v>
      </c>
      <c r="AW62" s="15">
        <v>76819.66</v>
      </c>
      <c r="AX62" s="16">
        <v>87</v>
      </c>
      <c r="AY62" s="16">
        <v>360</v>
      </c>
      <c r="AZ62" s="15">
        <v>262899.74</v>
      </c>
      <c r="BA62" s="15">
        <v>79200</v>
      </c>
      <c r="BB62" s="14">
        <v>90</v>
      </c>
      <c r="BC62" s="14">
        <v>81.621863636363599</v>
      </c>
      <c r="BD62" s="14">
        <v>10.5</v>
      </c>
      <c r="BE62" s="14"/>
      <c r="BF62" s="13" t="s">
        <v>423</v>
      </c>
      <c r="BG62" s="11"/>
      <c r="BH62" s="13" t="s">
        <v>449</v>
      </c>
      <c r="BI62" s="13" t="s">
        <v>450</v>
      </c>
      <c r="BJ62" s="13" t="s">
        <v>155</v>
      </c>
      <c r="BK62" s="13" t="s">
        <v>430</v>
      </c>
      <c r="BL62" s="12" t="s">
        <v>1</v>
      </c>
      <c r="BM62" s="14">
        <v>584027.28844000003</v>
      </c>
      <c r="BN62" s="12" t="s">
        <v>3</v>
      </c>
      <c r="BO62" s="14"/>
      <c r="BP62" s="17">
        <v>37131</v>
      </c>
      <c r="BQ62" s="17">
        <v>48088</v>
      </c>
      <c r="BR62" s="14">
        <v>32607.360000000001</v>
      </c>
      <c r="BS62" s="14">
        <v>132</v>
      </c>
      <c r="BT62" s="14">
        <v>0</v>
      </c>
    </row>
    <row r="63" spans="1:72" s="1" customFormat="1" ht="18.2" customHeight="1" x14ac:dyDescent="0.15">
      <c r="A63" s="4">
        <v>61</v>
      </c>
      <c r="B63" s="5" t="s">
        <v>2</v>
      </c>
      <c r="C63" s="5" t="s">
        <v>0</v>
      </c>
      <c r="D63" s="24">
        <v>45413</v>
      </c>
      <c r="E63" s="6" t="s">
        <v>49</v>
      </c>
      <c r="F63" s="21">
        <v>160</v>
      </c>
      <c r="G63" s="21">
        <v>159</v>
      </c>
      <c r="H63" s="8">
        <v>41829.01</v>
      </c>
      <c r="I63" s="8">
        <v>30703.84</v>
      </c>
      <c r="J63" s="8">
        <v>0</v>
      </c>
      <c r="K63" s="8">
        <v>72532.850000000006</v>
      </c>
      <c r="L63" s="8">
        <v>353.63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72532.850000000006</v>
      </c>
      <c r="T63" s="8">
        <v>82699.37</v>
      </c>
      <c r="U63" s="8">
        <v>359.03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83058.399999999994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f t="shared" si="0"/>
        <v>0</v>
      </c>
      <c r="AV63" s="8">
        <v>31057.47</v>
      </c>
      <c r="AW63" s="8">
        <v>83058.399999999994</v>
      </c>
      <c r="AX63" s="9">
        <v>81</v>
      </c>
      <c r="AY63" s="9">
        <v>360</v>
      </c>
      <c r="AZ63" s="8">
        <v>307870.17</v>
      </c>
      <c r="BA63" s="8">
        <v>79200</v>
      </c>
      <c r="BB63" s="7">
        <v>76</v>
      </c>
      <c r="BC63" s="7">
        <v>69.602229797979803</v>
      </c>
      <c r="BD63" s="7">
        <v>10.3</v>
      </c>
      <c r="BE63" s="7"/>
      <c r="BF63" s="6" t="s">
        <v>423</v>
      </c>
      <c r="BG63" s="4"/>
      <c r="BH63" s="6" t="s">
        <v>449</v>
      </c>
      <c r="BI63" s="6" t="s">
        <v>459</v>
      </c>
      <c r="BJ63" s="6" t="s">
        <v>461</v>
      </c>
      <c r="BK63" s="6" t="s">
        <v>430</v>
      </c>
      <c r="BL63" s="5" t="s">
        <v>1</v>
      </c>
      <c r="BM63" s="7">
        <v>589764.60334999999</v>
      </c>
      <c r="BN63" s="5" t="s">
        <v>3</v>
      </c>
      <c r="BO63" s="7"/>
      <c r="BP63" s="10">
        <v>36945</v>
      </c>
      <c r="BQ63" s="10">
        <v>47902</v>
      </c>
      <c r="BR63" s="7">
        <v>38888</v>
      </c>
      <c r="BS63" s="7">
        <v>148</v>
      </c>
      <c r="BT63" s="7">
        <v>0</v>
      </c>
    </row>
    <row r="64" spans="1:72" s="1" customFormat="1" ht="18.2" customHeight="1" x14ac:dyDescent="0.15">
      <c r="A64" s="11">
        <v>62</v>
      </c>
      <c r="B64" s="12" t="s">
        <v>2</v>
      </c>
      <c r="C64" s="12" t="s">
        <v>0</v>
      </c>
      <c r="D64" s="25">
        <v>45413</v>
      </c>
      <c r="E64" s="13" t="s">
        <v>50</v>
      </c>
      <c r="F64" s="22">
        <v>181</v>
      </c>
      <c r="G64" s="22">
        <v>180</v>
      </c>
      <c r="H64" s="15">
        <v>48574.239999999998</v>
      </c>
      <c r="I64" s="15">
        <v>35134.879999999997</v>
      </c>
      <c r="J64" s="15">
        <v>0</v>
      </c>
      <c r="K64" s="15">
        <v>83709.119999999995</v>
      </c>
      <c r="L64" s="15">
        <v>387.5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83709.119999999995</v>
      </c>
      <c r="T64" s="15">
        <v>111931.24</v>
      </c>
      <c r="U64" s="15">
        <v>425.02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112356.26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  <c r="AK64" s="15">
        <v>0</v>
      </c>
      <c r="AL64" s="15">
        <v>0</v>
      </c>
      <c r="AM64" s="15">
        <v>0</v>
      </c>
      <c r="AN64" s="15">
        <v>0</v>
      </c>
      <c r="AO64" s="15">
        <v>0</v>
      </c>
      <c r="AP64" s="15">
        <v>0</v>
      </c>
      <c r="AQ64" s="15">
        <v>0</v>
      </c>
      <c r="AR64" s="15">
        <v>0</v>
      </c>
      <c r="AS64" s="15">
        <v>0</v>
      </c>
      <c r="AT64" s="15">
        <v>0</v>
      </c>
      <c r="AU64" s="8">
        <f t="shared" si="0"/>
        <v>0</v>
      </c>
      <c r="AV64" s="15">
        <v>35522.379999999997</v>
      </c>
      <c r="AW64" s="15">
        <v>112356.26</v>
      </c>
      <c r="AX64" s="16">
        <v>84</v>
      </c>
      <c r="AY64" s="16">
        <v>360</v>
      </c>
      <c r="AZ64" s="15">
        <v>310623.01</v>
      </c>
      <c r="BA64" s="15">
        <v>88825</v>
      </c>
      <c r="BB64" s="14">
        <v>85</v>
      </c>
      <c r="BC64" s="14">
        <v>80.104421052631594</v>
      </c>
      <c r="BD64" s="14">
        <v>10.5</v>
      </c>
      <c r="BE64" s="14"/>
      <c r="BF64" s="13" t="s">
        <v>423</v>
      </c>
      <c r="BG64" s="11"/>
      <c r="BH64" s="13" t="s">
        <v>449</v>
      </c>
      <c r="BI64" s="13" t="s">
        <v>459</v>
      </c>
      <c r="BJ64" s="13" t="s">
        <v>460</v>
      </c>
      <c r="BK64" s="13" t="s">
        <v>430</v>
      </c>
      <c r="BL64" s="12" t="s">
        <v>1</v>
      </c>
      <c r="BM64" s="14">
        <v>680638.85471999994</v>
      </c>
      <c r="BN64" s="12" t="s">
        <v>3</v>
      </c>
      <c r="BO64" s="14"/>
      <c r="BP64" s="17">
        <v>37015</v>
      </c>
      <c r="BQ64" s="17">
        <v>47972</v>
      </c>
      <c r="BR64" s="14">
        <v>46240.74</v>
      </c>
      <c r="BS64" s="14">
        <v>148</v>
      </c>
      <c r="BT64" s="14">
        <v>0</v>
      </c>
    </row>
    <row r="65" spans="1:72" s="1" customFormat="1" ht="18.2" customHeight="1" x14ac:dyDescent="0.15">
      <c r="A65" s="4">
        <v>63</v>
      </c>
      <c r="B65" s="5" t="s">
        <v>2</v>
      </c>
      <c r="C65" s="5" t="s">
        <v>0</v>
      </c>
      <c r="D65" s="24">
        <v>45413</v>
      </c>
      <c r="E65" s="6" t="s">
        <v>51</v>
      </c>
      <c r="F65" s="21">
        <v>153</v>
      </c>
      <c r="G65" s="21">
        <v>152</v>
      </c>
      <c r="H65" s="8">
        <v>45653.61</v>
      </c>
      <c r="I65" s="8">
        <v>27348.17</v>
      </c>
      <c r="J65" s="8">
        <v>0</v>
      </c>
      <c r="K65" s="8">
        <v>73001.78</v>
      </c>
      <c r="L65" s="8">
        <v>325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73001.78</v>
      </c>
      <c r="T65" s="8">
        <v>83495.740000000005</v>
      </c>
      <c r="U65" s="8">
        <v>399.47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83895.21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f t="shared" si="0"/>
        <v>0</v>
      </c>
      <c r="AV65" s="8">
        <v>27673.17</v>
      </c>
      <c r="AW65" s="8">
        <v>83895.21</v>
      </c>
      <c r="AX65" s="9">
        <v>91</v>
      </c>
      <c r="AY65" s="9">
        <v>360</v>
      </c>
      <c r="AZ65" s="8">
        <v>284333.25</v>
      </c>
      <c r="BA65" s="8">
        <v>79200</v>
      </c>
      <c r="BB65" s="7">
        <v>85</v>
      </c>
      <c r="BC65" s="7">
        <v>78.347869949495006</v>
      </c>
      <c r="BD65" s="7">
        <v>10.5</v>
      </c>
      <c r="BE65" s="7"/>
      <c r="BF65" s="6" t="s">
        <v>423</v>
      </c>
      <c r="BG65" s="4"/>
      <c r="BH65" s="6" t="s">
        <v>449</v>
      </c>
      <c r="BI65" s="6" t="s">
        <v>459</v>
      </c>
      <c r="BJ65" s="6" t="s">
        <v>461</v>
      </c>
      <c r="BK65" s="6" t="s">
        <v>430</v>
      </c>
      <c r="BL65" s="5" t="s">
        <v>1</v>
      </c>
      <c r="BM65" s="7">
        <v>593577.47317999997</v>
      </c>
      <c r="BN65" s="5" t="s">
        <v>3</v>
      </c>
      <c r="BO65" s="7"/>
      <c r="BP65" s="10">
        <v>37230</v>
      </c>
      <c r="BQ65" s="10">
        <v>48187</v>
      </c>
      <c r="BR65" s="7">
        <v>37577.54</v>
      </c>
      <c r="BS65" s="7">
        <v>148</v>
      </c>
      <c r="BT65" s="7">
        <v>0</v>
      </c>
    </row>
    <row r="66" spans="1:72" s="1" customFormat="1" ht="18.2" customHeight="1" x14ac:dyDescent="0.15">
      <c r="A66" s="11">
        <v>64</v>
      </c>
      <c r="B66" s="12" t="s">
        <v>2</v>
      </c>
      <c r="C66" s="12" t="s">
        <v>0</v>
      </c>
      <c r="D66" s="25">
        <v>45413</v>
      </c>
      <c r="E66" s="13" t="s">
        <v>52</v>
      </c>
      <c r="F66" s="22">
        <v>169</v>
      </c>
      <c r="G66" s="22">
        <v>168</v>
      </c>
      <c r="H66" s="15">
        <v>72041.36</v>
      </c>
      <c r="I66" s="15">
        <v>41996.87</v>
      </c>
      <c r="J66" s="15">
        <v>0</v>
      </c>
      <c r="K66" s="15">
        <v>114038.23</v>
      </c>
      <c r="L66" s="15">
        <v>471.75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114038.23</v>
      </c>
      <c r="T66" s="15">
        <v>142231.72</v>
      </c>
      <c r="U66" s="15">
        <v>618.36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142850.07999999999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>
        <v>0</v>
      </c>
      <c r="AK66" s="15">
        <v>0</v>
      </c>
      <c r="AL66" s="15">
        <v>0</v>
      </c>
      <c r="AM66" s="15">
        <v>0</v>
      </c>
      <c r="AN66" s="15">
        <v>0</v>
      </c>
      <c r="AO66" s="15">
        <v>0</v>
      </c>
      <c r="AP66" s="15">
        <v>0</v>
      </c>
      <c r="AQ66" s="15">
        <v>0</v>
      </c>
      <c r="AR66" s="15">
        <v>0</v>
      </c>
      <c r="AS66" s="15">
        <v>0</v>
      </c>
      <c r="AT66" s="15">
        <v>0</v>
      </c>
      <c r="AU66" s="8">
        <f t="shared" si="0"/>
        <v>0</v>
      </c>
      <c r="AV66" s="15">
        <v>42468.62</v>
      </c>
      <c r="AW66" s="15">
        <v>142850.07999999999</v>
      </c>
      <c r="AX66" s="16">
        <v>97</v>
      </c>
      <c r="AY66" s="16">
        <v>360</v>
      </c>
      <c r="AZ66" s="15">
        <v>420000.02</v>
      </c>
      <c r="BA66" s="15">
        <v>121147.52</v>
      </c>
      <c r="BB66" s="14">
        <v>90</v>
      </c>
      <c r="BC66" s="14">
        <v>84.718537366674894</v>
      </c>
      <c r="BD66" s="14">
        <v>10.3</v>
      </c>
      <c r="BE66" s="14"/>
      <c r="BF66" s="13" t="s">
        <v>423</v>
      </c>
      <c r="BG66" s="11"/>
      <c r="BH66" s="13" t="s">
        <v>449</v>
      </c>
      <c r="BI66" s="13" t="s">
        <v>459</v>
      </c>
      <c r="BJ66" s="13" t="s">
        <v>462</v>
      </c>
      <c r="BK66" s="13" t="s">
        <v>430</v>
      </c>
      <c r="BL66" s="12" t="s">
        <v>1</v>
      </c>
      <c r="BM66" s="14">
        <v>927244.84813000006</v>
      </c>
      <c r="BN66" s="12" t="s">
        <v>3</v>
      </c>
      <c r="BO66" s="14"/>
      <c r="BP66" s="17">
        <v>37414</v>
      </c>
      <c r="BQ66" s="17">
        <v>48372</v>
      </c>
      <c r="BR66" s="14">
        <v>60560.800000000003</v>
      </c>
      <c r="BS66" s="14">
        <v>190.41</v>
      </c>
      <c r="BT66" s="14">
        <v>0</v>
      </c>
    </row>
    <row r="67" spans="1:72" s="1" customFormat="1" ht="18.2" customHeight="1" x14ac:dyDescent="0.15">
      <c r="A67" s="4">
        <v>65</v>
      </c>
      <c r="B67" s="5" t="s">
        <v>2</v>
      </c>
      <c r="C67" s="5" t="s">
        <v>0</v>
      </c>
      <c r="D67" s="24">
        <v>45413</v>
      </c>
      <c r="E67" s="6" t="s">
        <v>53</v>
      </c>
      <c r="F67" s="21">
        <v>156</v>
      </c>
      <c r="G67" s="21">
        <v>156</v>
      </c>
      <c r="H67" s="8">
        <v>0</v>
      </c>
      <c r="I67" s="8">
        <v>136776.46</v>
      </c>
      <c r="J67" s="8">
        <v>0</v>
      </c>
      <c r="K67" s="8">
        <v>136776.46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136776.46</v>
      </c>
      <c r="T67" s="8">
        <v>105331.43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105331.43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0</v>
      </c>
      <c r="AR67" s="8">
        <v>0</v>
      </c>
      <c r="AS67" s="8">
        <v>0</v>
      </c>
      <c r="AT67" s="8">
        <v>0</v>
      </c>
      <c r="AU67" s="8">
        <f t="shared" ref="AU67:AU130" si="1">AR67-AS67-AT67+AQ67+AP67+AO67+AM67+AJ67+AI67+AH67+AG67+AB67+X67+W67+R67+Q67+P67+O67-J67+N67</f>
        <v>0</v>
      </c>
      <c r="AV67" s="8">
        <v>136776.46</v>
      </c>
      <c r="AW67" s="8">
        <v>105331.43</v>
      </c>
      <c r="AX67" s="9">
        <v>0</v>
      </c>
      <c r="AY67" s="9">
        <v>240</v>
      </c>
      <c r="AZ67" s="8">
        <v>597045.46</v>
      </c>
      <c r="BA67" s="8">
        <v>163235.70000000001</v>
      </c>
      <c r="BB67" s="7">
        <v>90</v>
      </c>
      <c r="BC67" s="7">
        <v>75.411698543884697</v>
      </c>
      <c r="BD67" s="7">
        <v>9.7799999999999994</v>
      </c>
      <c r="BE67" s="7"/>
      <c r="BF67" s="6" t="s">
        <v>423</v>
      </c>
      <c r="BG67" s="4"/>
      <c r="BH67" s="6" t="s">
        <v>449</v>
      </c>
      <c r="BI67" s="6" t="s">
        <v>459</v>
      </c>
      <c r="BJ67" s="6" t="s">
        <v>463</v>
      </c>
      <c r="BK67" s="6" t="s">
        <v>430</v>
      </c>
      <c r="BL67" s="5" t="s">
        <v>1</v>
      </c>
      <c r="BM67" s="7">
        <v>1112129.3962600001</v>
      </c>
      <c r="BN67" s="5" t="s">
        <v>3</v>
      </c>
      <c r="BO67" s="7"/>
      <c r="BP67" s="10">
        <v>37890</v>
      </c>
      <c r="BQ67" s="10">
        <v>45195</v>
      </c>
      <c r="BR67" s="7">
        <v>61811.88</v>
      </c>
      <c r="BS67" s="7">
        <v>0</v>
      </c>
      <c r="BT67" s="7">
        <v>0</v>
      </c>
    </row>
    <row r="68" spans="1:72" s="1" customFormat="1" ht="18.2" customHeight="1" x14ac:dyDescent="0.15">
      <c r="A68" s="11">
        <v>66</v>
      </c>
      <c r="B68" s="12" t="s">
        <v>2</v>
      </c>
      <c r="C68" s="12" t="s">
        <v>0</v>
      </c>
      <c r="D68" s="25">
        <v>45413</v>
      </c>
      <c r="E68" s="13" t="s">
        <v>54</v>
      </c>
      <c r="F68" s="22">
        <v>159</v>
      </c>
      <c r="G68" s="22">
        <v>158</v>
      </c>
      <c r="H68" s="15">
        <v>38830.230000000003</v>
      </c>
      <c r="I68" s="15">
        <v>51214.73</v>
      </c>
      <c r="J68" s="15">
        <v>0</v>
      </c>
      <c r="K68" s="15">
        <v>90044.96</v>
      </c>
      <c r="L68" s="15">
        <v>575.51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90044.96</v>
      </c>
      <c r="T68" s="15">
        <v>90051.39</v>
      </c>
      <c r="U68" s="15">
        <v>316.14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90367.53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  <c r="AH68" s="15">
        <v>0</v>
      </c>
      <c r="AI68" s="15">
        <v>0</v>
      </c>
      <c r="AJ68" s="15">
        <v>0</v>
      </c>
      <c r="AK68" s="15">
        <v>0</v>
      </c>
      <c r="AL68" s="15">
        <v>0</v>
      </c>
      <c r="AM68" s="15">
        <v>0</v>
      </c>
      <c r="AN68" s="15">
        <v>0</v>
      </c>
      <c r="AO68" s="15">
        <v>0</v>
      </c>
      <c r="AP68" s="15">
        <v>0</v>
      </c>
      <c r="AQ68" s="15">
        <v>0</v>
      </c>
      <c r="AR68" s="15">
        <v>0</v>
      </c>
      <c r="AS68" s="15">
        <v>0</v>
      </c>
      <c r="AT68" s="15">
        <v>0</v>
      </c>
      <c r="AU68" s="8">
        <f t="shared" si="1"/>
        <v>0</v>
      </c>
      <c r="AV68" s="15">
        <v>51790.239999999998</v>
      </c>
      <c r="AW68" s="15">
        <v>90367.53</v>
      </c>
      <c r="AX68" s="16">
        <v>53</v>
      </c>
      <c r="AY68" s="16">
        <v>300</v>
      </c>
      <c r="AZ68" s="15">
        <v>367399.9</v>
      </c>
      <c r="BA68" s="15">
        <v>99900</v>
      </c>
      <c r="BB68" s="14">
        <v>90</v>
      </c>
      <c r="BC68" s="14">
        <v>81.121585585585606</v>
      </c>
      <c r="BD68" s="14">
        <v>9.77</v>
      </c>
      <c r="BE68" s="14"/>
      <c r="BF68" s="13" t="s">
        <v>423</v>
      </c>
      <c r="BG68" s="11"/>
      <c r="BH68" s="13" t="s">
        <v>449</v>
      </c>
      <c r="BI68" s="13" t="s">
        <v>459</v>
      </c>
      <c r="BJ68" s="13" t="s">
        <v>4</v>
      </c>
      <c r="BK68" s="13" t="s">
        <v>430</v>
      </c>
      <c r="BL68" s="12" t="s">
        <v>1</v>
      </c>
      <c r="BM68" s="14">
        <v>732155.56975999998</v>
      </c>
      <c r="BN68" s="12" t="s">
        <v>3</v>
      </c>
      <c r="BO68" s="14"/>
      <c r="BP68" s="17">
        <v>37923</v>
      </c>
      <c r="BQ68" s="17">
        <v>47055</v>
      </c>
      <c r="BR68" s="14">
        <v>33002.04</v>
      </c>
      <c r="BS68" s="14">
        <v>71.67</v>
      </c>
      <c r="BT68" s="14">
        <v>0</v>
      </c>
    </row>
    <row r="69" spans="1:72" s="1" customFormat="1" ht="18.2" customHeight="1" x14ac:dyDescent="0.15">
      <c r="A69" s="4">
        <v>67</v>
      </c>
      <c r="B69" s="5" t="s">
        <v>2</v>
      </c>
      <c r="C69" s="5" t="s">
        <v>0</v>
      </c>
      <c r="D69" s="24">
        <v>45413</v>
      </c>
      <c r="E69" s="6" t="s">
        <v>464</v>
      </c>
      <c r="F69" s="21">
        <v>5</v>
      </c>
      <c r="G69" s="21">
        <v>4</v>
      </c>
      <c r="H69" s="8">
        <v>51322.6</v>
      </c>
      <c r="I69" s="8">
        <v>1770.49</v>
      </c>
      <c r="J69" s="8">
        <v>0</v>
      </c>
      <c r="K69" s="8">
        <v>53093.09</v>
      </c>
      <c r="L69" s="8">
        <v>363.45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53093.09</v>
      </c>
      <c r="T69" s="8">
        <v>2292.11</v>
      </c>
      <c r="U69" s="8">
        <v>449.07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2741.18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0</v>
      </c>
      <c r="AP69" s="8">
        <v>0</v>
      </c>
      <c r="AQ69" s="8">
        <v>0</v>
      </c>
      <c r="AR69" s="8">
        <v>0</v>
      </c>
      <c r="AS69" s="8">
        <v>0</v>
      </c>
      <c r="AT69" s="8">
        <v>0</v>
      </c>
      <c r="AU69" s="8">
        <f t="shared" si="1"/>
        <v>0</v>
      </c>
      <c r="AV69" s="8">
        <v>2133.94</v>
      </c>
      <c r="AW69" s="8">
        <v>2741.18</v>
      </c>
      <c r="AX69" s="9">
        <v>92</v>
      </c>
      <c r="AY69" s="9">
        <v>360</v>
      </c>
      <c r="AZ69" s="8">
        <v>319152.40999999997</v>
      </c>
      <c r="BA69" s="8">
        <v>88825</v>
      </c>
      <c r="BB69" s="7">
        <v>85</v>
      </c>
      <c r="BC69" s="7">
        <v>50.806784688995201</v>
      </c>
      <c r="BD69" s="7">
        <v>10.5</v>
      </c>
      <c r="BE69" s="7"/>
      <c r="BF69" s="6" t="s">
        <v>423</v>
      </c>
      <c r="BG69" s="4"/>
      <c r="BH69" s="6" t="s">
        <v>449</v>
      </c>
      <c r="BI69" s="6" t="s">
        <v>459</v>
      </c>
      <c r="BJ69" s="6" t="s">
        <v>465</v>
      </c>
      <c r="BK69" s="6" t="s">
        <v>429</v>
      </c>
      <c r="BL69" s="5" t="s">
        <v>1</v>
      </c>
      <c r="BM69" s="7">
        <v>431699.91479000001</v>
      </c>
      <c r="BN69" s="5" t="s">
        <v>3</v>
      </c>
      <c r="BO69" s="7"/>
      <c r="BP69" s="10">
        <v>37252</v>
      </c>
      <c r="BQ69" s="10">
        <v>48209</v>
      </c>
      <c r="BR69" s="7">
        <v>1314.67</v>
      </c>
      <c r="BS69" s="7">
        <v>148</v>
      </c>
      <c r="BT69" s="7">
        <v>0</v>
      </c>
    </row>
    <row r="70" spans="1:72" s="1" customFormat="1" ht="18.2" customHeight="1" x14ac:dyDescent="0.15">
      <c r="A70" s="11">
        <v>68</v>
      </c>
      <c r="B70" s="12" t="s">
        <v>2</v>
      </c>
      <c r="C70" s="12" t="s">
        <v>0</v>
      </c>
      <c r="D70" s="25">
        <v>45413</v>
      </c>
      <c r="E70" s="13" t="s">
        <v>466</v>
      </c>
      <c r="F70" s="22">
        <v>0</v>
      </c>
      <c r="G70" s="22">
        <v>0</v>
      </c>
      <c r="H70" s="15">
        <v>51524.83</v>
      </c>
      <c r="I70" s="15">
        <v>0</v>
      </c>
      <c r="J70" s="15">
        <v>0</v>
      </c>
      <c r="K70" s="15">
        <v>51524.83</v>
      </c>
      <c r="L70" s="15">
        <v>361.68</v>
      </c>
      <c r="M70" s="15">
        <v>0</v>
      </c>
      <c r="N70" s="15">
        <v>0</v>
      </c>
      <c r="O70" s="15">
        <v>0</v>
      </c>
      <c r="P70" s="15">
        <v>361.68</v>
      </c>
      <c r="Q70" s="15">
        <v>0</v>
      </c>
      <c r="R70" s="15">
        <v>0</v>
      </c>
      <c r="S70" s="15">
        <v>51163.15</v>
      </c>
      <c r="T70" s="15">
        <v>0</v>
      </c>
      <c r="U70" s="15">
        <v>450.84</v>
      </c>
      <c r="V70" s="15">
        <v>0</v>
      </c>
      <c r="W70" s="15">
        <v>0</v>
      </c>
      <c r="X70" s="15">
        <v>450.84</v>
      </c>
      <c r="Y70" s="15">
        <v>0</v>
      </c>
      <c r="Z70" s="15">
        <v>0</v>
      </c>
      <c r="AA70" s="15">
        <v>0</v>
      </c>
      <c r="AB70" s="15">
        <v>148</v>
      </c>
      <c r="AC70" s="15">
        <v>0</v>
      </c>
      <c r="AD70" s="15">
        <v>0</v>
      </c>
      <c r="AE70" s="15">
        <v>0</v>
      </c>
      <c r="AF70" s="15">
        <v>0</v>
      </c>
      <c r="AG70" s="15">
        <v>11.2</v>
      </c>
      <c r="AH70" s="15">
        <v>105.69</v>
      </c>
      <c r="AI70" s="15">
        <v>0.27</v>
      </c>
      <c r="AJ70" s="15">
        <v>0</v>
      </c>
      <c r="AK70" s="15">
        <v>0</v>
      </c>
      <c r="AL70" s="15">
        <v>0</v>
      </c>
      <c r="AM70" s="15">
        <v>0</v>
      </c>
      <c r="AN70" s="15">
        <v>0</v>
      </c>
      <c r="AO70" s="15">
        <v>0</v>
      </c>
      <c r="AP70" s="15">
        <v>0</v>
      </c>
      <c r="AQ70" s="15">
        <v>0.17</v>
      </c>
      <c r="AR70" s="15">
        <v>0</v>
      </c>
      <c r="AS70" s="15">
        <v>0.11</v>
      </c>
      <c r="AT70" s="15">
        <v>0</v>
      </c>
      <c r="AU70" s="8">
        <f t="shared" si="1"/>
        <v>1077.74</v>
      </c>
      <c r="AV70" s="15">
        <v>0</v>
      </c>
      <c r="AW70" s="15">
        <v>0</v>
      </c>
      <c r="AX70" s="16">
        <v>91</v>
      </c>
      <c r="AY70" s="16">
        <v>360</v>
      </c>
      <c r="AZ70" s="15">
        <v>319152.40999999997</v>
      </c>
      <c r="BA70" s="15">
        <v>88825</v>
      </c>
      <c r="BB70" s="14">
        <v>85</v>
      </c>
      <c r="BC70" s="14">
        <v>48.959952153110102</v>
      </c>
      <c r="BD70" s="14">
        <v>10.5</v>
      </c>
      <c r="BE70" s="14"/>
      <c r="BF70" s="13" t="s">
        <v>423</v>
      </c>
      <c r="BG70" s="11"/>
      <c r="BH70" s="13" t="s">
        <v>449</v>
      </c>
      <c r="BI70" s="13" t="s">
        <v>459</v>
      </c>
      <c r="BJ70" s="13" t="s">
        <v>465</v>
      </c>
      <c r="BK70" s="13" t="s">
        <v>427</v>
      </c>
      <c r="BL70" s="12" t="s">
        <v>1</v>
      </c>
      <c r="BM70" s="14">
        <v>416007.57264999999</v>
      </c>
      <c r="BN70" s="12" t="s">
        <v>3</v>
      </c>
      <c r="BO70" s="14"/>
      <c r="BP70" s="17">
        <v>37252</v>
      </c>
      <c r="BQ70" s="17">
        <v>48209</v>
      </c>
      <c r="BR70" s="14">
        <v>0</v>
      </c>
      <c r="BS70" s="14">
        <v>148</v>
      </c>
      <c r="BT70" s="14">
        <v>0</v>
      </c>
    </row>
    <row r="71" spans="1:72" s="1" customFormat="1" ht="18.2" customHeight="1" x14ac:dyDescent="0.15">
      <c r="A71" s="4">
        <v>69</v>
      </c>
      <c r="B71" s="5" t="s">
        <v>2</v>
      </c>
      <c r="C71" s="5" t="s">
        <v>0</v>
      </c>
      <c r="D71" s="24">
        <v>45413</v>
      </c>
      <c r="E71" s="6" t="s">
        <v>467</v>
      </c>
      <c r="F71" s="21">
        <v>0</v>
      </c>
      <c r="G71" s="21">
        <v>0</v>
      </c>
      <c r="H71" s="8">
        <v>23676.59</v>
      </c>
      <c r="I71" s="8">
        <v>0</v>
      </c>
      <c r="J71" s="8">
        <v>0</v>
      </c>
      <c r="K71" s="8">
        <v>23676.59</v>
      </c>
      <c r="L71" s="8">
        <v>605.35</v>
      </c>
      <c r="M71" s="8">
        <v>0</v>
      </c>
      <c r="N71" s="8">
        <v>0</v>
      </c>
      <c r="O71" s="8">
        <v>0</v>
      </c>
      <c r="P71" s="8">
        <v>605.35</v>
      </c>
      <c r="Q71" s="8">
        <v>0</v>
      </c>
      <c r="R71" s="8">
        <v>0</v>
      </c>
      <c r="S71" s="8">
        <v>23071.24</v>
      </c>
      <c r="T71" s="8">
        <v>0</v>
      </c>
      <c r="U71" s="8">
        <v>207.17</v>
      </c>
      <c r="V71" s="8">
        <v>0</v>
      </c>
      <c r="W71" s="8">
        <v>0</v>
      </c>
      <c r="X71" s="8">
        <v>207.17</v>
      </c>
      <c r="Y71" s="8">
        <v>0</v>
      </c>
      <c r="Z71" s="8">
        <v>0</v>
      </c>
      <c r="AA71" s="8">
        <v>0</v>
      </c>
      <c r="AB71" s="8">
        <v>148</v>
      </c>
      <c r="AC71" s="8">
        <v>0</v>
      </c>
      <c r="AD71" s="8">
        <v>0</v>
      </c>
      <c r="AE71" s="8">
        <v>0</v>
      </c>
      <c r="AF71" s="8">
        <v>0</v>
      </c>
      <c r="AG71" s="8">
        <v>11.2</v>
      </c>
      <c r="AH71" s="8">
        <v>105.69</v>
      </c>
      <c r="AI71" s="8">
        <v>0.27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2.14</v>
      </c>
      <c r="AR71" s="8">
        <v>0</v>
      </c>
      <c r="AS71" s="8">
        <v>0</v>
      </c>
      <c r="AT71" s="8">
        <v>0</v>
      </c>
      <c r="AU71" s="8">
        <f t="shared" si="1"/>
        <v>1079.8200000000002</v>
      </c>
      <c r="AV71" s="8">
        <v>0</v>
      </c>
      <c r="AW71" s="8">
        <v>0</v>
      </c>
      <c r="AX71" s="9">
        <v>91</v>
      </c>
      <c r="AY71" s="9">
        <v>360</v>
      </c>
      <c r="AZ71" s="8">
        <v>319152.40999999997</v>
      </c>
      <c r="BA71" s="8">
        <v>88825</v>
      </c>
      <c r="BB71" s="7">
        <v>85</v>
      </c>
      <c r="BC71" s="7">
        <v>22.0777416267943</v>
      </c>
      <c r="BD71" s="7">
        <v>10.5</v>
      </c>
      <c r="BE71" s="7"/>
      <c r="BF71" s="6" t="s">
        <v>423</v>
      </c>
      <c r="BG71" s="4"/>
      <c r="BH71" s="6" t="s">
        <v>449</v>
      </c>
      <c r="BI71" s="6" t="s">
        <v>459</v>
      </c>
      <c r="BJ71" s="6" t="s">
        <v>465</v>
      </c>
      <c r="BK71" s="6" t="s">
        <v>427</v>
      </c>
      <c r="BL71" s="5" t="s">
        <v>1</v>
      </c>
      <c r="BM71" s="7">
        <v>187592.25244000001</v>
      </c>
      <c r="BN71" s="5" t="s">
        <v>3</v>
      </c>
      <c r="BO71" s="7"/>
      <c r="BP71" s="10">
        <v>37252</v>
      </c>
      <c r="BQ71" s="10">
        <v>48209</v>
      </c>
      <c r="BR71" s="7">
        <v>0</v>
      </c>
      <c r="BS71" s="7">
        <v>148</v>
      </c>
      <c r="BT71" s="7">
        <v>0</v>
      </c>
    </row>
    <row r="72" spans="1:72" s="1" customFormat="1" ht="18.2" customHeight="1" x14ac:dyDescent="0.15">
      <c r="A72" s="11">
        <v>70</v>
      </c>
      <c r="B72" s="12" t="s">
        <v>2</v>
      </c>
      <c r="C72" s="12" t="s">
        <v>0</v>
      </c>
      <c r="D72" s="25">
        <v>45413</v>
      </c>
      <c r="E72" s="13" t="s">
        <v>468</v>
      </c>
      <c r="F72" s="22">
        <v>0</v>
      </c>
      <c r="G72" s="22">
        <v>0</v>
      </c>
      <c r="H72" s="15">
        <v>51549.49</v>
      </c>
      <c r="I72" s="15">
        <v>0</v>
      </c>
      <c r="J72" s="15">
        <v>0</v>
      </c>
      <c r="K72" s="15">
        <v>51549.49</v>
      </c>
      <c r="L72" s="15">
        <v>361.46</v>
      </c>
      <c r="M72" s="15">
        <v>0</v>
      </c>
      <c r="N72" s="15">
        <v>0</v>
      </c>
      <c r="O72" s="15">
        <v>0</v>
      </c>
      <c r="P72" s="15">
        <v>361.46</v>
      </c>
      <c r="Q72" s="15">
        <v>0</v>
      </c>
      <c r="R72" s="15">
        <v>0</v>
      </c>
      <c r="S72" s="15">
        <v>51188.03</v>
      </c>
      <c r="T72" s="15">
        <v>0</v>
      </c>
      <c r="U72" s="15">
        <v>451.06</v>
      </c>
      <c r="V72" s="15">
        <v>0</v>
      </c>
      <c r="W72" s="15">
        <v>0</v>
      </c>
      <c r="X72" s="15">
        <v>451.06</v>
      </c>
      <c r="Y72" s="15">
        <v>0</v>
      </c>
      <c r="Z72" s="15">
        <v>0</v>
      </c>
      <c r="AA72" s="15">
        <v>0</v>
      </c>
      <c r="AB72" s="15">
        <v>148</v>
      </c>
      <c r="AC72" s="15">
        <v>0</v>
      </c>
      <c r="AD72" s="15">
        <v>0</v>
      </c>
      <c r="AE72" s="15">
        <v>0</v>
      </c>
      <c r="AF72" s="15">
        <v>0</v>
      </c>
      <c r="AG72" s="15">
        <v>11.2</v>
      </c>
      <c r="AH72" s="15">
        <v>105.69</v>
      </c>
      <c r="AI72" s="15">
        <v>0.27</v>
      </c>
      <c r="AJ72" s="15">
        <v>0</v>
      </c>
      <c r="AK72" s="15">
        <v>0</v>
      </c>
      <c r="AL72" s="15">
        <v>0</v>
      </c>
      <c r="AM72" s="15">
        <v>0</v>
      </c>
      <c r="AN72" s="15">
        <v>0</v>
      </c>
      <c r="AO72" s="15">
        <v>0</v>
      </c>
      <c r="AP72" s="15">
        <v>0</v>
      </c>
      <c r="AQ72" s="15">
        <v>0</v>
      </c>
      <c r="AR72" s="15">
        <v>0</v>
      </c>
      <c r="AS72" s="15">
        <v>0</v>
      </c>
      <c r="AT72" s="15">
        <v>0</v>
      </c>
      <c r="AU72" s="8">
        <f t="shared" si="1"/>
        <v>1077.68</v>
      </c>
      <c r="AV72" s="15">
        <v>0</v>
      </c>
      <c r="AW72" s="15">
        <v>0</v>
      </c>
      <c r="AX72" s="16">
        <v>92</v>
      </c>
      <c r="AY72" s="16">
        <v>360</v>
      </c>
      <c r="AZ72" s="15">
        <v>319152.40999999997</v>
      </c>
      <c r="BA72" s="15">
        <v>88825</v>
      </c>
      <c r="BB72" s="14">
        <v>85</v>
      </c>
      <c r="BC72" s="14">
        <v>48.983760765550201</v>
      </c>
      <c r="BD72" s="14">
        <v>10.5</v>
      </c>
      <c r="BE72" s="14"/>
      <c r="BF72" s="13" t="s">
        <v>423</v>
      </c>
      <c r="BG72" s="11"/>
      <c r="BH72" s="13" t="s">
        <v>449</v>
      </c>
      <c r="BI72" s="13" t="s">
        <v>459</v>
      </c>
      <c r="BJ72" s="13" t="s">
        <v>465</v>
      </c>
      <c r="BK72" s="13" t="s">
        <v>427</v>
      </c>
      <c r="BL72" s="12" t="s">
        <v>1</v>
      </c>
      <c r="BM72" s="14">
        <v>416209.87193000002</v>
      </c>
      <c r="BN72" s="12" t="s">
        <v>3</v>
      </c>
      <c r="BO72" s="14"/>
      <c r="BP72" s="17">
        <v>37252</v>
      </c>
      <c r="BQ72" s="17">
        <v>48209</v>
      </c>
      <c r="BR72" s="14">
        <v>0</v>
      </c>
      <c r="BS72" s="14">
        <v>148</v>
      </c>
      <c r="BT72" s="14">
        <v>0</v>
      </c>
    </row>
    <row r="73" spans="1:72" s="1" customFormat="1" ht="18.2" customHeight="1" x14ac:dyDescent="0.15">
      <c r="A73" s="4">
        <v>71</v>
      </c>
      <c r="B73" s="5" t="s">
        <v>2</v>
      </c>
      <c r="C73" s="5" t="s">
        <v>0</v>
      </c>
      <c r="D73" s="24">
        <v>45413</v>
      </c>
      <c r="E73" s="6" t="s">
        <v>55</v>
      </c>
      <c r="F73" s="21">
        <v>187</v>
      </c>
      <c r="G73" s="21">
        <v>186</v>
      </c>
      <c r="H73" s="8">
        <v>51555.61</v>
      </c>
      <c r="I73" s="8">
        <v>33204.18</v>
      </c>
      <c r="J73" s="8">
        <v>0</v>
      </c>
      <c r="K73" s="8">
        <v>84759.79</v>
      </c>
      <c r="L73" s="8">
        <v>361.41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84759.79</v>
      </c>
      <c r="T73" s="8">
        <v>118291.19</v>
      </c>
      <c r="U73" s="8">
        <v>451.11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118742.3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0</v>
      </c>
      <c r="AQ73" s="8">
        <v>0</v>
      </c>
      <c r="AR73" s="8">
        <v>0</v>
      </c>
      <c r="AS73" s="8">
        <v>0</v>
      </c>
      <c r="AT73" s="8">
        <v>0</v>
      </c>
      <c r="AU73" s="8">
        <f t="shared" si="1"/>
        <v>0</v>
      </c>
      <c r="AV73" s="8">
        <v>33565.589999999997</v>
      </c>
      <c r="AW73" s="8">
        <v>118742.3</v>
      </c>
      <c r="AX73" s="9">
        <v>92</v>
      </c>
      <c r="AY73" s="9">
        <v>360</v>
      </c>
      <c r="AZ73" s="8">
        <v>319585.34999999998</v>
      </c>
      <c r="BA73" s="8">
        <v>88825</v>
      </c>
      <c r="BB73" s="7">
        <v>85</v>
      </c>
      <c r="BC73" s="7">
        <v>81.109846889952195</v>
      </c>
      <c r="BD73" s="7">
        <v>10.5</v>
      </c>
      <c r="BE73" s="7"/>
      <c r="BF73" s="6" t="s">
        <v>423</v>
      </c>
      <c r="BG73" s="4"/>
      <c r="BH73" s="6" t="s">
        <v>449</v>
      </c>
      <c r="BI73" s="6" t="s">
        <v>459</v>
      </c>
      <c r="BJ73" s="6" t="s">
        <v>465</v>
      </c>
      <c r="BK73" s="6" t="s">
        <v>430</v>
      </c>
      <c r="BL73" s="5" t="s">
        <v>1</v>
      </c>
      <c r="BM73" s="7">
        <v>689181.85248999996</v>
      </c>
      <c r="BN73" s="5" t="s">
        <v>3</v>
      </c>
      <c r="BO73" s="7"/>
      <c r="BP73" s="10">
        <v>37266</v>
      </c>
      <c r="BQ73" s="10">
        <v>48223</v>
      </c>
      <c r="BR73" s="7">
        <v>47503.61</v>
      </c>
      <c r="BS73" s="7">
        <v>148</v>
      </c>
      <c r="BT73" s="7">
        <v>0</v>
      </c>
    </row>
    <row r="74" spans="1:72" s="1" customFormat="1" ht="18.2" customHeight="1" x14ac:dyDescent="0.15">
      <c r="A74" s="11">
        <v>72</v>
      </c>
      <c r="B74" s="12" t="s">
        <v>2</v>
      </c>
      <c r="C74" s="12" t="s">
        <v>0</v>
      </c>
      <c r="D74" s="25">
        <v>45413</v>
      </c>
      <c r="E74" s="13" t="s">
        <v>469</v>
      </c>
      <c r="F74" s="22">
        <v>41</v>
      </c>
      <c r="G74" s="22">
        <v>40</v>
      </c>
      <c r="H74" s="15">
        <v>44414.15</v>
      </c>
      <c r="I74" s="15">
        <v>14551.02</v>
      </c>
      <c r="J74" s="15">
        <v>0</v>
      </c>
      <c r="K74" s="15">
        <v>58965.17</v>
      </c>
      <c r="L74" s="15">
        <v>423.9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58965.17</v>
      </c>
      <c r="T74" s="15">
        <v>18576.27</v>
      </c>
      <c r="U74" s="15">
        <v>388.62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18964.89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  <c r="AH74" s="15">
        <v>0</v>
      </c>
      <c r="AI74" s="15">
        <v>0</v>
      </c>
      <c r="AJ74" s="15">
        <v>0</v>
      </c>
      <c r="AK74" s="15">
        <v>0</v>
      </c>
      <c r="AL74" s="15">
        <v>0</v>
      </c>
      <c r="AM74" s="15">
        <v>0</v>
      </c>
      <c r="AN74" s="15">
        <v>0</v>
      </c>
      <c r="AO74" s="15">
        <v>0</v>
      </c>
      <c r="AP74" s="15">
        <v>0</v>
      </c>
      <c r="AQ74" s="15">
        <v>0</v>
      </c>
      <c r="AR74" s="15">
        <v>0</v>
      </c>
      <c r="AS74" s="15">
        <v>0</v>
      </c>
      <c r="AT74" s="15">
        <v>0</v>
      </c>
      <c r="AU74" s="8">
        <f t="shared" si="1"/>
        <v>0</v>
      </c>
      <c r="AV74" s="15">
        <v>14974.92</v>
      </c>
      <c r="AW74" s="15">
        <v>18964.89</v>
      </c>
      <c r="AX74" s="16">
        <v>92</v>
      </c>
      <c r="AY74" s="16">
        <v>360</v>
      </c>
      <c r="AZ74" s="15">
        <v>319578.96999999997</v>
      </c>
      <c r="BA74" s="15">
        <v>88825</v>
      </c>
      <c r="BB74" s="14">
        <v>85</v>
      </c>
      <c r="BC74" s="14">
        <v>56.426000000000002</v>
      </c>
      <c r="BD74" s="14">
        <v>10.5</v>
      </c>
      <c r="BE74" s="14"/>
      <c r="BF74" s="13" t="s">
        <v>423</v>
      </c>
      <c r="BG74" s="11"/>
      <c r="BH74" s="13" t="s">
        <v>449</v>
      </c>
      <c r="BI74" s="13" t="s">
        <v>459</v>
      </c>
      <c r="BJ74" s="13" t="s">
        <v>465</v>
      </c>
      <c r="BK74" s="13" t="s">
        <v>430</v>
      </c>
      <c r="BL74" s="12" t="s">
        <v>1</v>
      </c>
      <c r="BM74" s="14">
        <v>479445.79726999998</v>
      </c>
      <c r="BN74" s="12" t="s">
        <v>3</v>
      </c>
      <c r="BO74" s="14"/>
      <c r="BP74" s="17">
        <v>37273</v>
      </c>
      <c r="BQ74" s="17">
        <v>48230</v>
      </c>
      <c r="BR74" s="14">
        <v>10416.870000000001</v>
      </c>
      <c r="BS74" s="14">
        <v>148</v>
      </c>
      <c r="BT74" s="14">
        <v>0</v>
      </c>
    </row>
    <row r="75" spans="1:72" s="1" customFormat="1" ht="18.2" customHeight="1" x14ac:dyDescent="0.15">
      <c r="A75" s="4">
        <v>73</v>
      </c>
      <c r="B75" s="5" t="s">
        <v>2</v>
      </c>
      <c r="C75" s="5" t="s">
        <v>0</v>
      </c>
      <c r="D75" s="24">
        <v>45413</v>
      </c>
      <c r="E75" s="6" t="s">
        <v>470</v>
      </c>
      <c r="F75" s="21">
        <v>12</v>
      </c>
      <c r="G75" s="21">
        <v>11</v>
      </c>
      <c r="H75" s="8">
        <v>51913.88</v>
      </c>
      <c r="I75" s="8">
        <v>4064.43</v>
      </c>
      <c r="J75" s="8">
        <v>0</v>
      </c>
      <c r="K75" s="8">
        <v>55978.31</v>
      </c>
      <c r="L75" s="8">
        <v>358.27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55978.31</v>
      </c>
      <c r="T75" s="8">
        <v>5363.36</v>
      </c>
      <c r="U75" s="8">
        <v>454.25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5817.61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0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v>0</v>
      </c>
      <c r="AU75" s="8">
        <f t="shared" si="1"/>
        <v>0</v>
      </c>
      <c r="AV75" s="8">
        <v>4422.7</v>
      </c>
      <c r="AW75" s="8">
        <v>5817.61</v>
      </c>
      <c r="AX75" s="9">
        <v>92</v>
      </c>
      <c r="AY75" s="9">
        <v>360</v>
      </c>
      <c r="AZ75" s="8">
        <v>319578.96999999997</v>
      </c>
      <c r="BA75" s="8">
        <v>88825</v>
      </c>
      <c r="BB75" s="7">
        <v>85</v>
      </c>
      <c r="BC75" s="7">
        <v>53.567760765550197</v>
      </c>
      <c r="BD75" s="7">
        <v>10.5</v>
      </c>
      <c r="BE75" s="7"/>
      <c r="BF75" s="6" t="s">
        <v>423</v>
      </c>
      <c r="BG75" s="4"/>
      <c r="BH75" s="6" t="s">
        <v>449</v>
      </c>
      <c r="BI75" s="6" t="s">
        <v>459</v>
      </c>
      <c r="BJ75" s="6" t="s">
        <v>465</v>
      </c>
      <c r="BK75" s="6" t="s">
        <v>430</v>
      </c>
      <c r="BL75" s="5" t="s">
        <v>1</v>
      </c>
      <c r="BM75" s="7">
        <v>455159.63861000002</v>
      </c>
      <c r="BN75" s="5" t="s">
        <v>3</v>
      </c>
      <c r="BO75" s="7"/>
      <c r="BP75" s="10">
        <v>37273</v>
      </c>
      <c r="BQ75" s="10">
        <v>48230</v>
      </c>
      <c r="BR75" s="7">
        <v>3048.84</v>
      </c>
      <c r="BS75" s="7">
        <v>148</v>
      </c>
      <c r="BT75" s="7">
        <v>0</v>
      </c>
    </row>
    <row r="76" spans="1:72" s="1" customFormat="1" ht="18.2" customHeight="1" x14ac:dyDescent="0.15">
      <c r="A76" s="11">
        <v>74</v>
      </c>
      <c r="B76" s="12" t="s">
        <v>2</v>
      </c>
      <c r="C76" s="12" t="s">
        <v>0</v>
      </c>
      <c r="D76" s="25">
        <v>45413</v>
      </c>
      <c r="E76" s="13" t="s">
        <v>345</v>
      </c>
      <c r="F76" s="22">
        <v>0</v>
      </c>
      <c r="G76" s="22">
        <v>8</v>
      </c>
      <c r="H76" s="15">
        <v>54965.93</v>
      </c>
      <c r="I76" s="15">
        <v>3167.27</v>
      </c>
      <c r="J76" s="15">
        <v>0</v>
      </c>
      <c r="K76" s="15">
        <v>58133.2</v>
      </c>
      <c r="L76" s="15">
        <v>379.36</v>
      </c>
      <c r="M76" s="15">
        <v>0</v>
      </c>
      <c r="N76" s="15">
        <v>0</v>
      </c>
      <c r="O76" s="15">
        <v>3167.27</v>
      </c>
      <c r="P76" s="15">
        <v>0</v>
      </c>
      <c r="Q76" s="15">
        <v>0</v>
      </c>
      <c r="R76" s="15">
        <v>0</v>
      </c>
      <c r="S76" s="15">
        <v>54965.93</v>
      </c>
      <c r="T76" s="15">
        <v>3963.7</v>
      </c>
      <c r="U76" s="15">
        <v>480.95</v>
      </c>
      <c r="V76" s="15">
        <v>0</v>
      </c>
      <c r="W76" s="15">
        <v>3963.7</v>
      </c>
      <c r="X76" s="15">
        <v>0</v>
      </c>
      <c r="Y76" s="15">
        <v>0</v>
      </c>
      <c r="Z76" s="15">
        <v>0</v>
      </c>
      <c r="AA76" s="15">
        <v>480.95</v>
      </c>
      <c r="AB76" s="15">
        <v>78.7</v>
      </c>
      <c r="AC76" s="15">
        <v>0</v>
      </c>
      <c r="AD76" s="15">
        <v>0</v>
      </c>
      <c r="AE76" s="15">
        <v>0</v>
      </c>
      <c r="AF76" s="15">
        <v>0</v>
      </c>
      <c r="AG76" s="15">
        <v>-533.11</v>
      </c>
      <c r="AH76" s="15">
        <v>110.92</v>
      </c>
      <c r="AI76" s="15">
        <v>0.08</v>
      </c>
      <c r="AJ76" s="15">
        <v>1184</v>
      </c>
      <c r="AK76" s="15">
        <v>0</v>
      </c>
      <c r="AL76" s="15">
        <v>0</v>
      </c>
      <c r="AM76" s="15">
        <v>364.52</v>
      </c>
      <c r="AN76" s="15">
        <v>0</v>
      </c>
      <c r="AO76" s="15">
        <v>887.36</v>
      </c>
      <c r="AP76" s="15">
        <v>0.64</v>
      </c>
      <c r="AQ76" s="15">
        <v>0</v>
      </c>
      <c r="AR76" s="15">
        <v>0</v>
      </c>
      <c r="AS76" s="15">
        <v>0</v>
      </c>
      <c r="AT76" s="15">
        <v>0</v>
      </c>
      <c r="AU76" s="8">
        <f t="shared" si="1"/>
        <v>9224.08</v>
      </c>
      <c r="AV76" s="15">
        <v>379.36</v>
      </c>
      <c r="AW76" s="15">
        <v>480.95</v>
      </c>
      <c r="AX76" s="16">
        <v>94</v>
      </c>
      <c r="AY76" s="16">
        <v>360</v>
      </c>
      <c r="AZ76" s="15">
        <v>322511.56</v>
      </c>
      <c r="BA76" s="15">
        <v>94050</v>
      </c>
      <c r="BB76" s="14">
        <v>90</v>
      </c>
      <c r="BC76" s="14">
        <v>52.598976076554997</v>
      </c>
      <c r="BD76" s="14">
        <v>10.5</v>
      </c>
      <c r="BE76" s="14"/>
      <c r="BF76" s="13" t="s">
        <v>423</v>
      </c>
      <c r="BG76" s="11"/>
      <c r="BH76" s="13" t="s">
        <v>449</v>
      </c>
      <c r="BI76" s="13" t="s">
        <v>459</v>
      </c>
      <c r="BJ76" s="13" t="s">
        <v>465</v>
      </c>
      <c r="BK76" s="13" t="s">
        <v>427</v>
      </c>
      <c r="BL76" s="12" t="s">
        <v>1</v>
      </c>
      <c r="BM76" s="14">
        <v>446927.97683</v>
      </c>
      <c r="BN76" s="12" t="s">
        <v>3</v>
      </c>
      <c r="BO76" s="14"/>
      <c r="BP76" s="17">
        <v>37322</v>
      </c>
      <c r="BQ76" s="17">
        <v>48280</v>
      </c>
      <c r="BR76" s="14">
        <v>69.3</v>
      </c>
      <c r="BS76" s="14">
        <v>148</v>
      </c>
      <c r="BT76" s="14">
        <v>0</v>
      </c>
    </row>
    <row r="77" spans="1:72" s="1" customFormat="1" ht="18.2" customHeight="1" x14ac:dyDescent="0.15">
      <c r="A77" s="4">
        <v>75</v>
      </c>
      <c r="B77" s="5" t="s">
        <v>2</v>
      </c>
      <c r="C77" s="5" t="s">
        <v>0</v>
      </c>
      <c r="D77" s="24">
        <v>45413</v>
      </c>
      <c r="E77" s="6" t="s">
        <v>56</v>
      </c>
      <c r="F77" s="21">
        <v>149</v>
      </c>
      <c r="G77" s="21">
        <v>148</v>
      </c>
      <c r="H77" s="8">
        <v>55349.35</v>
      </c>
      <c r="I77" s="8">
        <v>31238.080000000002</v>
      </c>
      <c r="J77" s="8">
        <v>0</v>
      </c>
      <c r="K77" s="8">
        <v>86587.43</v>
      </c>
      <c r="L77" s="8">
        <v>376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86587.43</v>
      </c>
      <c r="T77" s="8">
        <v>96208</v>
      </c>
      <c r="U77" s="8">
        <v>484.31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96692.31</v>
      </c>
      <c r="AB77" s="8">
        <v>0</v>
      </c>
      <c r="AC77" s="8">
        <v>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0</v>
      </c>
      <c r="AK77" s="8">
        <v>0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0</v>
      </c>
      <c r="AS77" s="8">
        <v>0</v>
      </c>
      <c r="AT77" s="8">
        <v>0</v>
      </c>
      <c r="AU77" s="8">
        <f t="shared" si="1"/>
        <v>0</v>
      </c>
      <c r="AV77" s="8">
        <v>31614.080000000002</v>
      </c>
      <c r="AW77" s="8">
        <v>96692.31</v>
      </c>
      <c r="AX77" s="9">
        <v>94</v>
      </c>
      <c r="AY77" s="9">
        <v>360</v>
      </c>
      <c r="AZ77" s="8">
        <v>322511.56</v>
      </c>
      <c r="BA77" s="8">
        <v>94050</v>
      </c>
      <c r="BB77" s="7">
        <v>90</v>
      </c>
      <c r="BC77" s="7">
        <v>82.8587846889952</v>
      </c>
      <c r="BD77" s="7">
        <v>10.5</v>
      </c>
      <c r="BE77" s="7"/>
      <c r="BF77" s="6" t="s">
        <v>423</v>
      </c>
      <c r="BG77" s="4"/>
      <c r="BH77" s="6" t="s">
        <v>449</v>
      </c>
      <c r="BI77" s="6" t="s">
        <v>459</v>
      </c>
      <c r="BJ77" s="6" t="s">
        <v>465</v>
      </c>
      <c r="BK77" s="6" t="s">
        <v>430</v>
      </c>
      <c r="BL77" s="5" t="s">
        <v>1</v>
      </c>
      <c r="BM77" s="7">
        <v>704042.39332999999</v>
      </c>
      <c r="BN77" s="5" t="s">
        <v>3</v>
      </c>
      <c r="BO77" s="7"/>
      <c r="BP77" s="10">
        <v>37322</v>
      </c>
      <c r="BQ77" s="10">
        <v>48280</v>
      </c>
      <c r="BR77" s="7">
        <v>38591</v>
      </c>
      <c r="BS77" s="7">
        <v>148</v>
      </c>
      <c r="BT77" s="7">
        <v>0</v>
      </c>
    </row>
    <row r="78" spans="1:72" s="1" customFormat="1" ht="18.2" customHeight="1" x14ac:dyDescent="0.15">
      <c r="A78" s="11">
        <v>76</v>
      </c>
      <c r="B78" s="12" t="s">
        <v>2</v>
      </c>
      <c r="C78" s="12" t="s">
        <v>0</v>
      </c>
      <c r="D78" s="25">
        <v>45413</v>
      </c>
      <c r="E78" s="13" t="s">
        <v>471</v>
      </c>
      <c r="F78" s="22">
        <v>2</v>
      </c>
      <c r="G78" s="22">
        <v>1</v>
      </c>
      <c r="H78" s="15">
        <v>55349.35</v>
      </c>
      <c r="I78" s="15">
        <v>742.25</v>
      </c>
      <c r="J78" s="15">
        <v>0</v>
      </c>
      <c r="K78" s="15">
        <v>56091.6</v>
      </c>
      <c r="L78" s="15">
        <v>376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56091.6</v>
      </c>
      <c r="T78" s="15">
        <v>787.16</v>
      </c>
      <c r="U78" s="15">
        <v>484.31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1271.47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  <c r="AH78" s="15">
        <v>0</v>
      </c>
      <c r="AI78" s="15">
        <v>0</v>
      </c>
      <c r="AJ78" s="15">
        <v>0</v>
      </c>
      <c r="AK78" s="15">
        <v>0</v>
      </c>
      <c r="AL78" s="15">
        <v>0</v>
      </c>
      <c r="AM78" s="15">
        <v>0</v>
      </c>
      <c r="AN78" s="15">
        <v>0</v>
      </c>
      <c r="AO78" s="15">
        <v>0</v>
      </c>
      <c r="AP78" s="15">
        <v>0</v>
      </c>
      <c r="AQ78" s="15">
        <v>0</v>
      </c>
      <c r="AR78" s="15">
        <v>0</v>
      </c>
      <c r="AS78" s="15">
        <v>0</v>
      </c>
      <c r="AT78" s="15">
        <v>0</v>
      </c>
      <c r="AU78" s="8">
        <f t="shared" si="1"/>
        <v>0</v>
      </c>
      <c r="AV78" s="15">
        <v>1118.25</v>
      </c>
      <c r="AW78" s="15">
        <v>1271.47</v>
      </c>
      <c r="AX78" s="16">
        <v>94</v>
      </c>
      <c r="AY78" s="16">
        <v>360</v>
      </c>
      <c r="AZ78" s="15">
        <v>322442.8</v>
      </c>
      <c r="BA78" s="15">
        <v>94050</v>
      </c>
      <c r="BB78" s="14">
        <v>90</v>
      </c>
      <c r="BC78" s="14">
        <v>53.676172248803802</v>
      </c>
      <c r="BD78" s="14">
        <v>10.5</v>
      </c>
      <c r="BE78" s="14"/>
      <c r="BF78" s="13" t="s">
        <v>423</v>
      </c>
      <c r="BG78" s="11"/>
      <c r="BH78" s="13" t="s">
        <v>449</v>
      </c>
      <c r="BI78" s="13" t="s">
        <v>459</v>
      </c>
      <c r="BJ78" s="13" t="s">
        <v>465</v>
      </c>
      <c r="BK78" s="13" t="s">
        <v>429</v>
      </c>
      <c r="BL78" s="12" t="s">
        <v>1</v>
      </c>
      <c r="BM78" s="14">
        <v>456080.79960000003</v>
      </c>
      <c r="BN78" s="12" t="s">
        <v>3</v>
      </c>
      <c r="BO78" s="14"/>
      <c r="BP78" s="17">
        <v>37342</v>
      </c>
      <c r="BQ78" s="17">
        <v>48300</v>
      </c>
      <c r="BR78" s="14">
        <v>518.02</v>
      </c>
      <c r="BS78" s="14">
        <v>148</v>
      </c>
      <c r="BT78" s="14">
        <v>0</v>
      </c>
    </row>
    <row r="79" spans="1:72" s="1" customFormat="1" ht="18.2" customHeight="1" x14ac:dyDescent="0.15">
      <c r="A79" s="4">
        <v>77</v>
      </c>
      <c r="B79" s="5" t="s">
        <v>2</v>
      </c>
      <c r="C79" s="5" t="s">
        <v>0</v>
      </c>
      <c r="D79" s="24">
        <v>45413</v>
      </c>
      <c r="E79" s="6" t="s">
        <v>57</v>
      </c>
      <c r="F79" s="21">
        <v>179</v>
      </c>
      <c r="G79" s="21">
        <v>178</v>
      </c>
      <c r="H79" s="8">
        <v>55722.09</v>
      </c>
      <c r="I79" s="8">
        <v>33642.42</v>
      </c>
      <c r="J79" s="8">
        <v>0</v>
      </c>
      <c r="K79" s="8">
        <v>89364.51</v>
      </c>
      <c r="L79" s="8">
        <v>372.74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89364.51</v>
      </c>
      <c r="T79" s="8">
        <v>120353.07</v>
      </c>
      <c r="U79" s="8">
        <v>487.57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120840.64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0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f t="shared" si="1"/>
        <v>0</v>
      </c>
      <c r="AV79" s="8">
        <v>34015.160000000003</v>
      </c>
      <c r="AW79" s="8">
        <v>120840.64</v>
      </c>
      <c r="AX79" s="9">
        <v>95</v>
      </c>
      <c r="AY79" s="9">
        <v>360</v>
      </c>
      <c r="AZ79" s="8">
        <v>322967.49</v>
      </c>
      <c r="BA79" s="8">
        <v>94050</v>
      </c>
      <c r="BB79" s="7">
        <v>90</v>
      </c>
      <c r="BC79" s="7">
        <v>85.516277511961704</v>
      </c>
      <c r="BD79" s="7">
        <v>10.5</v>
      </c>
      <c r="BE79" s="7"/>
      <c r="BF79" s="6" t="s">
        <v>423</v>
      </c>
      <c r="BG79" s="4"/>
      <c r="BH79" s="6" t="s">
        <v>449</v>
      </c>
      <c r="BI79" s="6" t="s">
        <v>459</v>
      </c>
      <c r="BJ79" s="6" t="s">
        <v>465</v>
      </c>
      <c r="BK79" s="6" t="s">
        <v>430</v>
      </c>
      <c r="BL79" s="5" t="s">
        <v>1</v>
      </c>
      <c r="BM79" s="7">
        <v>726622.83080999996</v>
      </c>
      <c r="BN79" s="5" t="s">
        <v>3</v>
      </c>
      <c r="BO79" s="7"/>
      <c r="BP79" s="10">
        <v>37351</v>
      </c>
      <c r="BQ79" s="10">
        <v>48309</v>
      </c>
      <c r="BR79" s="7">
        <v>46611</v>
      </c>
      <c r="BS79" s="7">
        <v>148</v>
      </c>
      <c r="BT79" s="7">
        <v>0</v>
      </c>
    </row>
    <row r="80" spans="1:72" s="1" customFormat="1" ht="18.2" customHeight="1" x14ac:dyDescent="0.15">
      <c r="A80" s="11">
        <v>78</v>
      </c>
      <c r="B80" s="12" t="s">
        <v>2</v>
      </c>
      <c r="C80" s="12" t="s">
        <v>0</v>
      </c>
      <c r="D80" s="25">
        <v>45413</v>
      </c>
      <c r="E80" s="13" t="s">
        <v>472</v>
      </c>
      <c r="F80" s="22">
        <v>0</v>
      </c>
      <c r="G80" s="22">
        <v>0</v>
      </c>
      <c r="H80" s="15">
        <v>20761.21</v>
      </c>
      <c r="I80" s="15">
        <v>0</v>
      </c>
      <c r="J80" s="15">
        <v>0</v>
      </c>
      <c r="K80" s="15">
        <v>20761.21</v>
      </c>
      <c r="L80" s="15">
        <v>800.66</v>
      </c>
      <c r="M80" s="15">
        <v>0</v>
      </c>
      <c r="N80" s="15">
        <v>0</v>
      </c>
      <c r="O80" s="15">
        <v>0</v>
      </c>
      <c r="P80" s="15">
        <v>800.66</v>
      </c>
      <c r="Q80" s="15">
        <v>0</v>
      </c>
      <c r="R80" s="15">
        <v>0</v>
      </c>
      <c r="S80" s="15">
        <v>19960.55</v>
      </c>
      <c r="T80" s="15">
        <v>0</v>
      </c>
      <c r="U80" s="15">
        <v>181.66</v>
      </c>
      <c r="V80" s="15">
        <v>0</v>
      </c>
      <c r="W80" s="15">
        <v>0</v>
      </c>
      <c r="X80" s="15">
        <v>181.66</v>
      </c>
      <c r="Y80" s="15">
        <v>0</v>
      </c>
      <c r="Z80" s="15">
        <v>0</v>
      </c>
      <c r="AA80" s="15">
        <v>0</v>
      </c>
      <c r="AB80" s="15">
        <v>148</v>
      </c>
      <c r="AC80" s="15">
        <v>0</v>
      </c>
      <c r="AD80" s="15">
        <v>0</v>
      </c>
      <c r="AE80" s="15">
        <v>0</v>
      </c>
      <c r="AF80" s="15">
        <v>0</v>
      </c>
      <c r="AG80" s="15">
        <v>-6.37</v>
      </c>
      <c r="AH80" s="15">
        <v>124.36</v>
      </c>
      <c r="AI80" s="15">
        <v>0.18</v>
      </c>
      <c r="AJ80" s="15">
        <v>0</v>
      </c>
      <c r="AK80" s="15">
        <v>0</v>
      </c>
      <c r="AL80" s="15">
        <v>0</v>
      </c>
      <c r="AM80" s="15">
        <v>0</v>
      </c>
      <c r="AN80" s="15">
        <v>0</v>
      </c>
      <c r="AO80" s="15">
        <v>0</v>
      </c>
      <c r="AP80" s="15">
        <v>0</v>
      </c>
      <c r="AQ80" s="15">
        <v>0</v>
      </c>
      <c r="AR80" s="15">
        <v>0</v>
      </c>
      <c r="AS80" s="15">
        <v>1248.49</v>
      </c>
      <c r="AT80" s="15">
        <v>0</v>
      </c>
      <c r="AU80" s="8">
        <f t="shared" si="1"/>
        <v>0</v>
      </c>
      <c r="AV80" s="15">
        <v>0</v>
      </c>
      <c r="AW80" s="15">
        <v>0</v>
      </c>
      <c r="AX80" s="16">
        <v>98</v>
      </c>
      <c r="AY80" s="16">
        <v>360</v>
      </c>
      <c r="AZ80" s="15">
        <v>441000</v>
      </c>
      <c r="BA80" s="15">
        <v>107388.47</v>
      </c>
      <c r="BB80" s="14">
        <v>76</v>
      </c>
      <c r="BC80" s="14">
        <v>14.1263005236968</v>
      </c>
      <c r="BD80" s="14">
        <v>10.5</v>
      </c>
      <c r="BE80" s="14"/>
      <c r="BF80" s="13" t="s">
        <v>423</v>
      </c>
      <c r="BG80" s="11"/>
      <c r="BH80" s="13" t="s">
        <v>449</v>
      </c>
      <c r="BI80" s="13" t="s">
        <v>459</v>
      </c>
      <c r="BJ80" s="13" t="s">
        <v>465</v>
      </c>
      <c r="BK80" s="13" t="s">
        <v>427</v>
      </c>
      <c r="BL80" s="12" t="s">
        <v>1</v>
      </c>
      <c r="BM80" s="14">
        <v>162299.23204999999</v>
      </c>
      <c r="BN80" s="12" t="s">
        <v>3</v>
      </c>
      <c r="BO80" s="14"/>
      <c r="BP80" s="17">
        <v>37461</v>
      </c>
      <c r="BQ80" s="17">
        <v>48419</v>
      </c>
      <c r="BR80" s="14">
        <v>0</v>
      </c>
      <c r="BS80" s="14">
        <v>148</v>
      </c>
      <c r="BT80" s="14">
        <v>0</v>
      </c>
    </row>
    <row r="81" spans="1:72" s="1" customFormat="1" ht="18.2" customHeight="1" x14ac:dyDescent="0.15">
      <c r="A81" s="4">
        <v>79</v>
      </c>
      <c r="B81" s="5" t="s">
        <v>2</v>
      </c>
      <c r="C81" s="5" t="s">
        <v>0</v>
      </c>
      <c r="D81" s="24">
        <v>45413</v>
      </c>
      <c r="E81" s="6" t="s">
        <v>58</v>
      </c>
      <c r="F81" s="21">
        <v>175</v>
      </c>
      <c r="G81" s="21">
        <v>174</v>
      </c>
      <c r="H81" s="8">
        <v>76675.87</v>
      </c>
      <c r="I81" s="8">
        <v>42518.68</v>
      </c>
      <c r="J81" s="8">
        <v>0</v>
      </c>
      <c r="K81" s="8">
        <v>119194.55</v>
      </c>
      <c r="L81" s="8">
        <v>475.58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119194.55</v>
      </c>
      <c r="T81" s="8">
        <v>158062.65</v>
      </c>
      <c r="U81" s="8">
        <v>670.91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158733.56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0</v>
      </c>
      <c r="AK81" s="8">
        <v>0</v>
      </c>
      <c r="AL81" s="8">
        <v>0</v>
      </c>
      <c r="AM81" s="8">
        <v>0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0</v>
      </c>
      <c r="AT81" s="8">
        <v>0</v>
      </c>
      <c r="AU81" s="8">
        <f t="shared" si="1"/>
        <v>0</v>
      </c>
      <c r="AV81" s="8">
        <v>42994.26</v>
      </c>
      <c r="AW81" s="8">
        <v>158733.56</v>
      </c>
      <c r="AX81" s="9">
        <v>100</v>
      </c>
      <c r="AY81" s="9">
        <v>360</v>
      </c>
      <c r="AZ81" s="8">
        <v>441000.03</v>
      </c>
      <c r="BA81" s="8">
        <v>125335.33</v>
      </c>
      <c r="BB81" s="7">
        <v>90</v>
      </c>
      <c r="BC81" s="7">
        <v>85.590467588029696</v>
      </c>
      <c r="BD81" s="7">
        <v>10.5</v>
      </c>
      <c r="BE81" s="7"/>
      <c r="BF81" s="6" t="s">
        <v>423</v>
      </c>
      <c r="BG81" s="4"/>
      <c r="BH81" s="6" t="s">
        <v>449</v>
      </c>
      <c r="BI81" s="6" t="s">
        <v>459</v>
      </c>
      <c r="BJ81" s="6" t="s">
        <v>465</v>
      </c>
      <c r="BK81" s="6" t="s">
        <v>430</v>
      </c>
      <c r="BL81" s="5" t="s">
        <v>1</v>
      </c>
      <c r="BM81" s="7">
        <v>969170.88604999997</v>
      </c>
      <c r="BN81" s="5" t="s">
        <v>3</v>
      </c>
      <c r="BO81" s="7"/>
      <c r="BP81" s="10">
        <v>37529</v>
      </c>
      <c r="BQ81" s="10">
        <v>48487</v>
      </c>
      <c r="BR81" s="7">
        <v>50849.75</v>
      </c>
      <c r="BS81" s="7">
        <v>148</v>
      </c>
      <c r="BT81" s="7">
        <v>0</v>
      </c>
    </row>
    <row r="82" spans="1:72" s="1" customFormat="1" ht="18.2" customHeight="1" x14ac:dyDescent="0.15">
      <c r="A82" s="11">
        <v>80</v>
      </c>
      <c r="B82" s="12" t="s">
        <v>2</v>
      </c>
      <c r="C82" s="12" t="s">
        <v>0</v>
      </c>
      <c r="D82" s="25">
        <v>45413</v>
      </c>
      <c r="E82" s="13" t="s">
        <v>59</v>
      </c>
      <c r="F82" s="22">
        <v>165</v>
      </c>
      <c r="G82" s="22">
        <v>164</v>
      </c>
      <c r="H82" s="15">
        <v>82797.460000000006</v>
      </c>
      <c r="I82" s="15">
        <v>39836.99</v>
      </c>
      <c r="J82" s="15">
        <v>0</v>
      </c>
      <c r="K82" s="15">
        <v>122634.45</v>
      </c>
      <c r="L82" s="15">
        <v>457.16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122634.45</v>
      </c>
      <c r="T82" s="15">
        <v>155133.60999999999</v>
      </c>
      <c r="U82" s="15">
        <v>724.48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155858.09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  <c r="AL82" s="15">
        <v>0</v>
      </c>
      <c r="AM82" s="15">
        <v>0</v>
      </c>
      <c r="AN82" s="15">
        <v>0</v>
      </c>
      <c r="AO82" s="15">
        <v>0</v>
      </c>
      <c r="AP82" s="15">
        <v>0</v>
      </c>
      <c r="AQ82" s="15">
        <v>0</v>
      </c>
      <c r="AR82" s="15">
        <v>0</v>
      </c>
      <c r="AS82" s="15">
        <v>0</v>
      </c>
      <c r="AT82" s="15">
        <v>0</v>
      </c>
      <c r="AU82" s="8">
        <f t="shared" si="1"/>
        <v>0</v>
      </c>
      <c r="AV82" s="15">
        <v>40294.15</v>
      </c>
      <c r="AW82" s="15">
        <v>155858.09</v>
      </c>
      <c r="AX82" s="16">
        <v>108</v>
      </c>
      <c r="AY82" s="16">
        <v>360</v>
      </c>
      <c r="AZ82" s="15">
        <v>470974.44</v>
      </c>
      <c r="BA82" s="15">
        <v>129177.9</v>
      </c>
      <c r="BB82" s="14">
        <v>90</v>
      </c>
      <c r="BC82" s="14">
        <v>85.441089381387997</v>
      </c>
      <c r="BD82" s="14">
        <v>10.5</v>
      </c>
      <c r="BE82" s="14"/>
      <c r="BF82" s="13" t="s">
        <v>423</v>
      </c>
      <c r="BG82" s="11"/>
      <c r="BH82" s="13" t="s">
        <v>449</v>
      </c>
      <c r="BI82" s="13" t="s">
        <v>459</v>
      </c>
      <c r="BJ82" s="13" t="s">
        <v>473</v>
      </c>
      <c r="BK82" s="13" t="s">
        <v>430</v>
      </c>
      <c r="BL82" s="12" t="s">
        <v>1</v>
      </c>
      <c r="BM82" s="14">
        <v>997140.71294999996</v>
      </c>
      <c r="BN82" s="12" t="s">
        <v>3</v>
      </c>
      <c r="BO82" s="14"/>
      <c r="BP82" s="17">
        <v>37763</v>
      </c>
      <c r="BQ82" s="17">
        <v>48721</v>
      </c>
      <c r="BR82" s="14">
        <v>48882.02</v>
      </c>
      <c r="BS82" s="14">
        <v>148</v>
      </c>
      <c r="BT82" s="14">
        <v>0</v>
      </c>
    </row>
    <row r="83" spans="1:72" s="1" customFormat="1" ht="18.2" customHeight="1" x14ac:dyDescent="0.15">
      <c r="A83" s="4">
        <v>81</v>
      </c>
      <c r="B83" s="5" t="s">
        <v>2</v>
      </c>
      <c r="C83" s="5" t="s">
        <v>0</v>
      </c>
      <c r="D83" s="24">
        <v>45413</v>
      </c>
      <c r="E83" s="6" t="s">
        <v>60</v>
      </c>
      <c r="F83" s="21">
        <v>134</v>
      </c>
      <c r="G83" s="21">
        <v>133</v>
      </c>
      <c r="H83" s="8">
        <v>39347.519999999997</v>
      </c>
      <c r="I83" s="8">
        <v>29928.79</v>
      </c>
      <c r="J83" s="8">
        <v>0</v>
      </c>
      <c r="K83" s="8">
        <v>69276.31</v>
      </c>
      <c r="L83" s="8">
        <v>380.18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69276.31</v>
      </c>
      <c r="T83" s="8">
        <v>66610.66</v>
      </c>
      <c r="U83" s="8">
        <v>344.29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66954.95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0</v>
      </c>
      <c r="AJ83" s="8">
        <v>0</v>
      </c>
      <c r="AK83" s="8">
        <v>0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8">
        <v>0</v>
      </c>
      <c r="AS83" s="8">
        <v>0</v>
      </c>
      <c r="AT83" s="8">
        <v>0</v>
      </c>
      <c r="AU83" s="8">
        <f t="shared" si="1"/>
        <v>0</v>
      </c>
      <c r="AV83" s="8">
        <v>30308.97</v>
      </c>
      <c r="AW83" s="8">
        <v>66954.95</v>
      </c>
      <c r="AX83" s="9">
        <v>73</v>
      </c>
      <c r="AY83" s="9">
        <v>360</v>
      </c>
      <c r="AZ83" s="8">
        <v>244696.32000000001</v>
      </c>
      <c r="BA83" s="8">
        <v>79200</v>
      </c>
      <c r="BB83" s="7">
        <v>90</v>
      </c>
      <c r="BC83" s="7">
        <v>78.723079545454496</v>
      </c>
      <c r="BD83" s="7">
        <v>10.5</v>
      </c>
      <c r="BE83" s="7"/>
      <c r="BF83" s="6" t="s">
        <v>423</v>
      </c>
      <c r="BG83" s="4"/>
      <c r="BH83" s="6" t="s">
        <v>449</v>
      </c>
      <c r="BI83" s="6" t="s">
        <v>459</v>
      </c>
      <c r="BJ83" s="6" t="s">
        <v>463</v>
      </c>
      <c r="BK83" s="6" t="s">
        <v>430</v>
      </c>
      <c r="BL83" s="5" t="s">
        <v>1</v>
      </c>
      <c r="BM83" s="7">
        <v>563285.67660999997</v>
      </c>
      <c r="BN83" s="5" t="s">
        <v>3</v>
      </c>
      <c r="BO83" s="7"/>
      <c r="BP83" s="10">
        <v>36666</v>
      </c>
      <c r="BQ83" s="10">
        <v>47623</v>
      </c>
      <c r="BR83" s="7">
        <v>30369.759999999998</v>
      </c>
      <c r="BS83" s="7">
        <v>132</v>
      </c>
      <c r="BT83" s="7">
        <v>0</v>
      </c>
    </row>
    <row r="84" spans="1:72" s="1" customFormat="1" ht="18.2" customHeight="1" x14ac:dyDescent="0.15">
      <c r="A84" s="11">
        <v>82</v>
      </c>
      <c r="B84" s="12" t="s">
        <v>2</v>
      </c>
      <c r="C84" s="12" t="s">
        <v>0</v>
      </c>
      <c r="D84" s="25">
        <v>45413</v>
      </c>
      <c r="E84" s="13" t="s">
        <v>474</v>
      </c>
      <c r="F84" s="22">
        <v>0</v>
      </c>
      <c r="G84" s="22">
        <v>0</v>
      </c>
      <c r="H84" s="15">
        <v>39347.519999999997</v>
      </c>
      <c r="I84" s="15">
        <v>0</v>
      </c>
      <c r="J84" s="15">
        <v>0</v>
      </c>
      <c r="K84" s="15">
        <v>39347.519999999997</v>
      </c>
      <c r="L84" s="15">
        <v>380.18</v>
      </c>
      <c r="M84" s="15">
        <v>0</v>
      </c>
      <c r="N84" s="15">
        <v>0</v>
      </c>
      <c r="O84" s="15">
        <v>0</v>
      </c>
      <c r="P84" s="15">
        <v>380.18</v>
      </c>
      <c r="Q84" s="15">
        <v>0</v>
      </c>
      <c r="R84" s="15">
        <v>0</v>
      </c>
      <c r="S84" s="15">
        <v>38967.339999999997</v>
      </c>
      <c r="T84" s="15">
        <v>0</v>
      </c>
      <c r="U84" s="15">
        <v>344.29</v>
      </c>
      <c r="V84" s="15">
        <v>0</v>
      </c>
      <c r="W84" s="15">
        <v>0</v>
      </c>
      <c r="X84" s="15">
        <v>344.29</v>
      </c>
      <c r="Y84" s="15">
        <v>0</v>
      </c>
      <c r="Z84" s="15">
        <v>0</v>
      </c>
      <c r="AA84" s="15">
        <v>0</v>
      </c>
      <c r="AB84" s="15">
        <v>132</v>
      </c>
      <c r="AC84" s="15">
        <v>0</v>
      </c>
      <c r="AD84" s="15">
        <v>0</v>
      </c>
      <c r="AE84" s="15">
        <v>0</v>
      </c>
      <c r="AF84" s="15">
        <v>0</v>
      </c>
      <c r="AG84" s="15">
        <v>-19.600000000000001</v>
      </c>
      <c r="AH84" s="15">
        <v>94.25</v>
      </c>
      <c r="AI84" s="15">
        <v>0.39</v>
      </c>
      <c r="AJ84" s="15">
        <v>0</v>
      </c>
      <c r="AK84" s="15">
        <v>0</v>
      </c>
      <c r="AL84" s="15">
        <v>0</v>
      </c>
      <c r="AM84" s="15">
        <v>0</v>
      </c>
      <c r="AN84" s="15">
        <v>0</v>
      </c>
      <c r="AO84" s="15">
        <v>0</v>
      </c>
      <c r="AP84" s="15">
        <v>0</v>
      </c>
      <c r="AQ84" s="15">
        <v>0</v>
      </c>
      <c r="AR84" s="15">
        <v>0</v>
      </c>
      <c r="AS84" s="15">
        <v>0</v>
      </c>
      <c r="AT84" s="15">
        <v>3.6900000000000001E-3</v>
      </c>
      <c r="AU84" s="8">
        <f t="shared" si="1"/>
        <v>931.50630999999998</v>
      </c>
      <c r="AV84" s="15">
        <v>0</v>
      </c>
      <c r="AW84" s="15">
        <v>0</v>
      </c>
      <c r="AX84" s="16">
        <v>72</v>
      </c>
      <c r="AY84" s="16">
        <v>360</v>
      </c>
      <c r="AZ84" s="15">
        <v>244696.32000000001</v>
      </c>
      <c r="BA84" s="15">
        <v>79200</v>
      </c>
      <c r="BB84" s="14">
        <v>90</v>
      </c>
      <c r="BC84" s="14">
        <v>44.281068181818199</v>
      </c>
      <c r="BD84" s="14">
        <v>10.5</v>
      </c>
      <c r="BE84" s="14"/>
      <c r="BF84" s="13" t="s">
        <v>423</v>
      </c>
      <c r="BG84" s="11"/>
      <c r="BH84" s="13" t="s">
        <v>449</v>
      </c>
      <c r="BI84" s="13" t="s">
        <v>459</v>
      </c>
      <c r="BJ84" s="13" t="s">
        <v>463</v>
      </c>
      <c r="BK84" s="13" t="s">
        <v>427</v>
      </c>
      <c r="BL84" s="12" t="s">
        <v>1</v>
      </c>
      <c r="BM84" s="14">
        <v>316843.44154000003</v>
      </c>
      <c r="BN84" s="12" t="s">
        <v>3</v>
      </c>
      <c r="BO84" s="14"/>
      <c r="BP84" s="17">
        <v>36666</v>
      </c>
      <c r="BQ84" s="17">
        <v>47623</v>
      </c>
      <c r="BR84" s="14">
        <v>0</v>
      </c>
      <c r="BS84" s="14">
        <v>132</v>
      </c>
      <c r="BT84" s="14">
        <v>0</v>
      </c>
    </row>
    <row r="85" spans="1:72" s="1" customFormat="1" ht="18.2" customHeight="1" x14ac:dyDescent="0.15">
      <c r="A85" s="4">
        <v>83</v>
      </c>
      <c r="B85" s="5" t="s">
        <v>2</v>
      </c>
      <c r="C85" s="5" t="s">
        <v>0</v>
      </c>
      <c r="D85" s="24">
        <v>45413</v>
      </c>
      <c r="E85" s="6" t="s">
        <v>475</v>
      </c>
      <c r="F85" s="21">
        <v>0</v>
      </c>
      <c r="G85" s="21">
        <v>0</v>
      </c>
      <c r="H85" s="8">
        <v>39347.519999999997</v>
      </c>
      <c r="I85" s="8">
        <v>0</v>
      </c>
      <c r="J85" s="8">
        <v>0</v>
      </c>
      <c r="K85" s="8">
        <v>39347.519999999997</v>
      </c>
      <c r="L85" s="8">
        <v>380.18</v>
      </c>
      <c r="M85" s="8">
        <v>0</v>
      </c>
      <c r="N85" s="8">
        <v>0</v>
      </c>
      <c r="O85" s="8">
        <v>0</v>
      </c>
      <c r="P85" s="8">
        <v>380.18</v>
      </c>
      <c r="Q85" s="8">
        <v>0</v>
      </c>
      <c r="R85" s="8">
        <v>0</v>
      </c>
      <c r="S85" s="8">
        <v>38967.339999999997</v>
      </c>
      <c r="T85" s="8">
        <v>0</v>
      </c>
      <c r="U85" s="8">
        <v>344.29</v>
      </c>
      <c r="V85" s="8">
        <v>0</v>
      </c>
      <c r="W85" s="8">
        <v>0</v>
      </c>
      <c r="X85" s="8">
        <v>344.29</v>
      </c>
      <c r="Y85" s="8">
        <v>0</v>
      </c>
      <c r="Z85" s="8">
        <v>0</v>
      </c>
      <c r="AA85" s="8">
        <v>0</v>
      </c>
      <c r="AB85" s="8">
        <v>132</v>
      </c>
      <c r="AC85" s="8">
        <v>0</v>
      </c>
      <c r="AD85" s="8">
        <v>0</v>
      </c>
      <c r="AE85" s="8">
        <v>0</v>
      </c>
      <c r="AF85" s="8">
        <v>0</v>
      </c>
      <c r="AG85" s="8">
        <v>-19.600000000000001</v>
      </c>
      <c r="AH85" s="8">
        <v>94.25</v>
      </c>
      <c r="AI85" s="8">
        <v>0.39</v>
      </c>
      <c r="AJ85" s="8">
        <v>0</v>
      </c>
      <c r="AK85" s="8">
        <v>0</v>
      </c>
      <c r="AL85" s="8">
        <v>0</v>
      </c>
      <c r="AM85" s="8">
        <v>0</v>
      </c>
      <c r="AN85" s="8">
        <v>0</v>
      </c>
      <c r="AO85" s="8">
        <v>0</v>
      </c>
      <c r="AP85" s="8">
        <v>0</v>
      </c>
      <c r="AQ85" s="8">
        <v>0</v>
      </c>
      <c r="AR85" s="8">
        <v>0</v>
      </c>
      <c r="AS85" s="8">
        <v>0</v>
      </c>
      <c r="AT85" s="8">
        <v>2.4599999999999999E-3</v>
      </c>
      <c r="AU85" s="8">
        <f t="shared" si="1"/>
        <v>931.50754000000006</v>
      </c>
      <c r="AV85" s="8">
        <v>0</v>
      </c>
      <c r="AW85" s="8">
        <v>0</v>
      </c>
      <c r="AX85" s="9">
        <v>72</v>
      </c>
      <c r="AY85" s="9">
        <v>360</v>
      </c>
      <c r="AZ85" s="8">
        <v>244696.32000000001</v>
      </c>
      <c r="BA85" s="8">
        <v>79200</v>
      </c>
      <c r="BB85" s="7">
        <v>90</v>
      </c>
      <c r="BC85" s="7">
        <v>44.281068181818199</v>
      </c>
      <c r="BD85" s="7">
        <v>10.5</v>
      </c>
      <c r="BE85" s="7"/>
      <c r="BF85" s="6" t="s">
        <v>423</v>
      </c>
      <c r="BG85" s="4"/>
      <c r="BH85" s="6" t="s">
        <v>449</v>
      </c>
      <c r="BI85" s="6" t="s">
        <v>459</v>
      </c>
      <c r="BJ85" s="6" t="s">
        <v>463</v>
      </c>
      <c r="BK85" s="6" t="s">
        <v>427</v>
      </c>
      <c r="BL85" s="5" t="s">
        <v>1</v>
      </c>
      <c r="BM85" s="7">
        <v>316843.44154000003</v>
      </c>
      <c r="BN85" s="5" t="s">
        <v>3</v>
      </c>
      <c r="BO85" s="7"/>
      <c r="BP85" s="10">
        <v>36666</v>
      </c>
      <c r="BQ85" s="10">
        <v>47623</v>
      </c>
      <c r="BR85" s="7">
        <v>0</v>
      </c>
      <c r="BS85" s="7">
        <v>132</v>
      </c>
      <c r="BT85" s="7">
        <v>0</v>
      </c>
    </row>
    <row r="86" spans="1:72" s="1" customFormat="1" ht="18.2" customHeight="1" x14ac:dyDescent="0.15">
      <c r="A86" s="11">
        <v>84</v>
      </c>
      <c r="B86" s="12" t="s">
        <v>2</v>
      </c>
      <c r="C86" s="12" t="s">
        <v>0</v>
      </c>
      <c r="D86" s="25">
        <v>45413</v>
      </c>
      <c r="E86" s="13" t="s">
        <v>476</v>
      </c>
      <c r="F86" s="22">
        <v>2</v>
      </c>
      <c r="G86" s="22">
        <v>2</v>
      </c>
      <c r="H86" s="15">
        <v>40000.9</v>
      </c>
      <c r="I86" s="15">
        <v>1104</v>
      </c>
      <c r="J86" s="15">
        <v>0</v>
      </c>
      <c r="K86" s="15">
        <v>41104.9</v>
      </c>
      <c r="L86" s="15">
        <v>374.46</v>
      </c>
      <c r="M86" s="15">
        <v>0</v>
      </c>
      <c r="N86" s="15">
        <v>0</v>
      </c>
      <c r="O86" s="15">
        <v>364.8</v>
      </c>
      <c r="P86" s="15">
        <v>0</v>
      </c>
      <c r="Q86" s="15">
        <v>0</v>
      </c>
      <c r="R86" s="15">
        <v>0</v>
      </c>
      <c r="S86" s="15">
        <v>40740.1</v>
      </c>
      <c r="T86" s="15">
        <v>1056.06</v>
      </c>
      <c r="U86" s="15">
        <v>350.01</v>
      </c>
      <c r="V86" s="15">
        <v>0</v>
      </c>
      <c r="W86" s="15">
        <v>348.48</v>
      </c>
      <c r="X86" s="15">
        <v>0</v>
      </c>
      <c r="Y86" s="15">
        <v>0</v>
      </c>
      <c r="Z86" s="15">
        <v>0</v>
      </c>
      <c r="AA86" s="15">
        <v>1057.5899999999999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-29.5</v>
      </c>
      <c r="AH86" s="15">
        <v>0</v>
      </c>
      <c r="AI86" s="15">
        <v>0</v>
      </c>
      <c r="AJ86" s="15">
        <v>132</v>
      </c>
      <c r="AK86" s="15">
        <v>0</v>
      </c>
      <c r="AL86" s="15">
        <v>0</v>
      </c>
      <c r="AM86" s="15">
        <v>42.94</v>
      </c>
      <c r="AN86" s="15">
        <v>0</v>
      </c>
      <c r="AO86" s="15">
        <v>94.23</v>
      </c>
      <c r="AP86" s="15">
        <v>0.19</v>
      </c>
      <c r="AQ86" s="15">
        <v>0</v>
      </c>
      <c r="AR86" s="15">
        <v>0</v>
      </c>
      <c r="AS86" s="15">
        <v>0</v>
      </c>
      <c r="AT86" s="15">
        <v>0</v>
      </c>
      <c r="AU86" s="8">
        <f t="shared" si="1"/>
        <v>953.1400000000001</v>
      </c>
      <c r="AV86" s="15">
        <v>1113.6600000000001</v>
      </c>
      <c r="AW86" s="15">
        <v>1057.5899999999999</v>
      </c>
      <c r="AX86" s="16">
        <v>77</v>
      </c>
      <c r="AY86" s="16">
        <v>360</v>
      </c>
      <c r="AZ86" s="15">
        <v>250373.46</v>
      </c>
      <c r="BA86" s="15">
        <v>79200</v>
      </c>
      <c r="BB86" s="14">
        <v>90</v>
      </c>
      <c r="BC86" s="14">
        <v>46.295568181818197</v>
      </c>
      <c r="BD86" s="14">
        <v>10.5</v>
      </c>
      <c r="BE86" s="14"/>
      <c r="BF86" s="13" t="s">
        <v>423</v>
      </c>
      <c r="BG86" s="11"/>
      <c r="BH86" s="13" t="s">
        <v>449</v>
      </c>
      <c r="BI86" s="13" t="s">
        <v>459</v>
      </c>
      <c r="BJ86" s="13" t="s">
        <v>463</v>
      </c>
      <c r="BK86" s="13" t="s">
        <v>429</v>
      </c>
      <c r="BL86" s="12" t="s">
        <v>1</v>
      </c>
      <c r="BM86" s="14">
        <v>331257.75309999997</v>
      </c>
      <c r="BN86" s="12" t="s">
        <v>3</v>
      </c>
      <c r="BO86" s="14"/>
      <c r="BP86" s="17">
        <v>36801</v>
      </c>
      <c r="BQ86" s="17">
        <v>47758</v>
      </c>
      <c r="BR86" s="14">
        <v>452.84</v>
      </c>
      <c r="BS86" s="14">
        <v>132</v>
      </c>
      <c r="BT86" s="14">
        <v>0</v>
      </c>
    </row>
    <row r="87" spans="1:72" s="1" customFormat="1" ht="18.2" customHeight="1" x14ac:dyDescent="0.15">
      <c r="A87" s="4">
        <v>85</v>
      </c>
      <c r="B87" s="5" t="s">
        <v>2</v>
      </c>
      <c r="C87" s="5" t="s">
        <v>0</v>
      </c>
      <c r="D87" s="24">
        <v>45413</v>
      </c>
      <c r="E87" s="6" t="s">
        <v>61</v>
      </c>
      <c r="F87" s="21">
        <v>170</v>
      </c>
      <c r="G87" s="21">
        <v>169</v>
      </c>
      <c r="H87" s="8">
        <v>41560.33</v>
      </c>
      <c r="I87" s="8">
        <v>31798.04</v>
      </c>
      <c r="J87" s="8">
        <v>0</v>
      </c>
      <c r="K87" s="8">
        <v>73358.37</v>
      </c>
      <c r="L87" s="8">
        <v>360.82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73358.37</v>
      </c>
      <c r="T87" s="8">
        <v>90658.54</v>
      </c>
      <c r="U87" s="8">
        <v>363.65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91022.19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v>0</v>
      </c>
      <c r="AU87" s="8">
        <f t="shared" si="1"/>
        <v>0</v>
      </c>
      <c r="AV87" s="8">
        <v>32158.86</v>
      </c>
      <c r="AW87" s="8">
        <v>91022.19</v>
      </c>
      <c r="AX87" s="9">
        <v>79</v>
      </c>
      <c r="AY87" s="9">
        <v>360</v>
      </c>
      <c r="AZ87" s="8">
        <v>252088.67</v>
      </c>
      <c r="BA87" s="8">
        <v>79200</v>
      </c>
      <c r="BB87" s="7">
        <v>90</v>
      </c>
      <c r="BC87" s="7">
        <v>83.361784090909097</v>
      </c>
      <c r="BD87" s="7">
        <v>10.5</v>
      </c>
      <c r="BE87" s="7"/>
      <c r="BF87" s="6" t="s">
        <v>423</v>
      </c>
      <c r="BG87" s="4"/>
      <c r="BH87" s="6" t="s">
        <v>449</v>
      </c>
      <c r="BI87" s="6" t="s">
        <v>459</v>
      </c>
      <c r="BJ87" s="6" t="s">
        <v>461</v>
      </c>
      <c r="BK87" s="6" t="s">
        <v>430</v>
      </c>
      <c r="BL87" s="5" t="s">
        <v>1</v>
      </c>
      <c r="BM87" s="7">
        <v>596476.90647000005</v>
      </c>
      <c r="BN87" s="5" t="s">
        <v>3</v>
      </c>
      <c r="BO87" s="7"/>
      <c r="BP87" s="10">
        <v>36836</v>
      </c>
      <c r="BQ87" s="10">
        <v>47793</v>
      </c>
      <c r="BR87" s="7">
        <v>38515.199999999997</v>
      </c>
      <c r="BS87" s="7">
        <v>132</v>
      </c>
      <c r="BT87" s="7">
        <v>0</v>
      </c>
    </row>
    <row r="88" spans="1:72" s="1" customFormat="1" ht="18.2" customHeight="1" x14ac:dyDescent="0.15">
      <c r="A88" s="11">
        <v>86</v>
      </c>
      <c r="B88" s="12" t="s">
        <v>2</v>
      </c>
      <c r="C88" s="12" t="s">
        <v>0</v>
      </c>
      <c r="D88" s="25">
        <v>45413</v>
      </c>
      <c r="E88" s="13" t="s">
        <v>477</v>
      </c>
      <c r="F88" s="22">
        <v>0</v>
      </c>
      <c r="G88" s="22">
        <v>0</v>
      </c>
      <c r="H88" s="15">
        <v>28175.54</v>
      </c>
      <c r="I88" s="15">
        <v>0</v>
      </c>
      <c r="J88" s="15">
        <v>0</v>
      </c>
      <c r="K88" s="15">
        <v>28175.54</v>
      </c>
      <c r="L88" s="15">
        <v>236.44</v>
      </c>
      <c r="M88" s="15">
        <v>0</v>
      </c>
      <c r="N88" s="15">
        <v>0</v>
      </c>
      <c r="O88" s="15">
        <v>0</v>
      </c>
      <c r="P88" s="15">
        <v>236.44</v>
      </c>
      <c r="Q88" s="15">
        <v>0</v>
      </c>
      <c r="R88" s="15">
        <v>0</v>
      </c>
      <c r="S88" s="15">
        <v>27939.1</v>
      </c>
      <c r="T88" s="15">
        <v>0</v>
      </c>
      <c r="U88" s="15">
        <v>246.54</v>
      </c>
      <c r="V88" s="15">
        <v>0</v>
      </c>
      <c r="W88" s="15">
        <v>0</v>
      </c>
      <c r="X88" s="15">
        <v>246.54</v>
      </c>
      <c r="Y88" s="15">
        <v>0</v>
      </c>
      <c r="Z88" s="15">
        <v>0</v>
      </c>
      <c r="AA88" s="15">
        <v>0</v>
      </c>
      <c r="AB88" s="15">
        <v>132</v>
      </c>
      <c r="AC88" s="15">
        <v>0</v>
      </c>
      <c r="AD88" s="15">
        <v>0</v>
      </c>
      <c r="AE88" s="15">
        <v>0</v>
      </c>
      <c r="AF88" s="15">
        <v>0</v>
      </c>
      <c r="AG88" s="15">
        <v>-18.52</v>
      </c>
      <c r="AH88" s="15">
        <v>67.66</v>
      </c>
      <c r="AI88" s="15">
        <v>0.15</v>
      </c>
      <c r="AJ88" s="15">
        <v>0</v>
      </c>
      <c r="AK88" s="15">
        <v>0</v>
      </c>
      <c r="AL88" s="15">
        <v>0</v>
      </c>
      <c r="AM88" s="15">
        <v>0</v>
      </c>
      <c r="AN88" s="15">
        <v>0</v>
      </c>
      <c r="AO88" s="15">
        <v>0</v>
      </c>
      <c r="AP88" s="15">
        <v>0</v>
      </c>
      <c r="AQ88" s="15">
        <v>0</v>
      </c>
      <c r="AR88" s="15">
        <v>0</v>
      </c>
      <c r="AS88" s="15">
        <v>0.1</v>
      </c>
      <c r="AT88" s="15">
        <v>7.3790000000000001E-3</v>
      </c>
      <c r="AU88" s="8">
        <f t="shared" si="1"/>
        <v>664.16262099999994</v>
      </c>
      <c r="AV88" s="15">
        <v>0</v>
      </c>
      <c r="AW88" s="15">
        <v>0</v>
      </c>
      <c r="AX88" s="16">
        <v>81</v>
      </c>
      <c r="AY88" s="16">
        <v>360</v>
      </c>
      <c r="AZ88" s="15">
        <v>258746.75</v>
      </c>
      <c r="BA88" s="15">
        <v>52800</v>
      </c>
      <c r="BB88" s="14">
        <v>60</v>
      </c>
      <c r="BC88" s="14">
        <v>31.748977272727299</v>
      </c>
      <c r="BD88" s="14">
        <v>10.5</v>
      </c>
      <c r="BE88" s="14"/>
      <c r="BF88" s="13" t="s">
        <v>423</v>
      </c>
      <c r="BG88" s="11"/>
      <c r="BH88" s="13" t="s">
        <v>449</v>
      </c>
      <c r="BI88" s="13" t="s">
        <v>459</v>
      </c>
      <c r="BJ88" s="13" t="s">
        <v>461</v>
      </c>
      <c r="BK88" s="13" t="s">
        <v>427</v>
      </c>
      <c r="BL88" s="12" t="s">
        <v>1</v>
      </c>
      <c r="BM88" s="14">
        <v>227172.82209999999</v>
      </c>
      <c r="BN88" s="12" t="s">
        <v>3</v>
      </c>
      <c r="BO88" s="14"/>
      <c r="BP88" s="17">
        <v>36924</v>
      </c>
      <c r="BQ88" s="17">
        <v>47881</v>
      </c>
      <c r="BR88" s="14">
        <v>0</v>
      </c>
      <c r="BS88" s="14">
        <v>132</v>
      </c>
      <c r="BT88" s="14">
        <v>0</v>
      </c>
    </row>
    <row r="89" spans="1:72" s="1" customFormat="1" ht="18.2" customHeight="1" x14ac:dyDescent="0.15">
      <c r="A89" s="4">
        <v>87</v>
      </c>
      <c r="B89" s="5" t="s">
        <v>2</v>
      </c>
      <c r="C89" s="5" t="s">
        <v>0</v>
      </c>
      <c r="D89" s="24">
        <v>45413</v>
      </c>
      <c r="E89" s="6" t="s">
        <v>62</v>
      </c>
      <c r="F89" s="21">
        <v>82</v>
      </c>
      <c r="G89" s="21">
        <v>81</v>
      </c>
      <c r="H89" s="8">
        <v>42272.6</v>
      </c>
      <c r="I89" s="8">
        <v>20682.88</v>
      </c>
      <c r="J89" s="8">
        <v>0</v>
      </c>
      <c r="K89" s="8">
        <v>62955.48</v>
      </c>
      <c r="L89" s="8">
        <v>354.58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62955.48</v>
      </c>
      <c r="T89" s="8">
        <v>38168</v>
      </c>
      <c r="U89" s="8">
        <v>369.89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38537.89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0</v>
      </c>
      <c r="AU89" s="8">
        <f t="shared" si="1"/>
        <v>0</v>
      </c>
      <c r="AV89" s="8">
        <v>21037.46</v>
      </c>
      <c r="AW89" s="8">
        <v>38537.89</v>
      </c>
      <c r="AX89" s="9">
        <v>81</v>
      </c>
      <c r="AY89" s="9">
        <v>360</v>
      </c>
      <c r="AZ89" s="8">
        <v>259259.09</v>
      </c>
      <c r="BA89" s="8">
        <v>79200</v>
      </c>
      <c r="BB89" s="7">
        <v>90</v>
      </c>
      <c r="BC89" s="7">
        <v>71.540318181818193</v>
      </c>
      <c r="BD89" s="7">
        <v>10.5</v>
      </c>
      <c r="BE89" s="7"/>
      <c r="BF89" s="6" t="s">
        <v>423</v>
      </c>
      <c r="BG89" s="4"/>
      <c r="BH89" s="6" t="s">
        <v>449</v>
      </c>
      <c r="BI89" s="6" t="s">
        <v>459</v>
      </c>
      <c r="BJ89" s="6" t="s">
        <v>461</v>
      </c>
      <c r="BK89" s="6" t="s">
        <v>430</v>
      </c>
      <c r="BL89" s="5" t="s">
        <v>1</v>
      </c>
      <c r="BM89" s="7">
        <v>511891.00787999999</v>
      </c>
      <c r="BN89" s="5" t="s">
        <v>3</v>
      </c>
      <c r="BO89" s="7"/>
      <c r="BP89" s="10">
        <v>36945</v>
      </c>
      <c r="BQ89" s="10">
        <v>47902</v>
      </c>
      <c r="BR89" s="7">
        <v>18583.66</v>
      </c>
      <c r="BS89" s="7">
        <v>132</v>
      </c>
      <c r="BT89" s="7">
        <v>0</v>
      </c>
    </row>
    <row r="90" spans="1:72" s="1" customFormat="1" ht="18.2" customHeight="1" x14ac:dyDescent="0.15">
      <c r="A90" s="11">
        <v>88</v>
      </c>
      <c r="B90" s="12" t="s">
        <v>2</v>
      </c>
      <c r="C90" s="12" t="s">
        <v>0</v>
      </c>
      <c r="D90" s="25">
        <v>45413</v>
      </c>
      <c r="E90" s="13" t="s">
        <v>294</v>
      </c>
      <c r="F90" s="22">
        <v>9</v>
      </c>
      <c r="G90" s="22">
        <v>9</v>
      </c>
      <c r="H90" s="15">
        <v>0</v>
      </c>
      <c r="I90" s="15">
        <v>6695.4</v>
      </c>
      <c r="J90" s="15">
        <v>0</v>
      </c>
      <c r="K90" s="15">
        <v>6695.4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6695.4</v>
      </c>
      <c r="T90" s="15">
        <v>317.43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317.43</v>
      </c>
      <c r="AB90" s="15">
        <v>0</v>
      </c>
      <c r="AC90" s="15">
        <v>0</v>
      </c>
      <c r="AD90" s="15">
        <v>0</v>
      </c>
      <c r="AE90" s="15">
        <v>0</v>
      </c>
      <c r="AF90" s="15">
        <v>0</v>
      </c>
      <c r="AG90" s="15">
        <v>0</v>
      </c>
      <c r="AH90" s="15">
        <v>0</v>
      </c>
      <c r="AI90" s="15">
        <v>0</v>
      </c>
      <c r="AJ90" s="15">
        <v>0</v>
      </c>
      <c r="AK90" s="15">
        <v>0</v>
      </c>
      <c r="AL90" s="15">
        <v>0</v>
      </c>
      <c r="AM90" s="15">
        <v>0</v>
      </c>
      <c r="AN90" s="15">
        <v>0</v>
      </c>
      <c r="AO90" s="15">
        <v>0</v>
      </c>
      <c r="AP90" s="15">
        <v>0</v>
      </c>
      <c r="AQ90" s="15">
        <v>0</v>
      </c>
      <c r="AR90" s="15">
        <v>0</v>
      </c>
      <c r="AS90" s="15">
        <v>0</v>
      </c>
      <c r="AT90" s="15">
        <v>0</v>
      </c>
      <c r="AU90" s="8">
        <f t="shared" si="1"/>
        <v>0</v>
      </c>
      <c r="AV90" s="15">
        <v>6695.4</v>
      </c>
      <c r="AW90" s="15">
        <v>317.43</v>
      </c>
      <c r="AX90" s="16">
        <v>255</v>
      </c>
      <c r="AY90" s="16">
        <v>360</v>
      </c>
      <c r="AZ90" s="15">
        <v>258993.86</v>
      </c>
      <c r="BA90" s="15">
        <v>79200</v>
      </c>
      <c r="BB90" s="14">
        <v>90</v>
      </c>
      <c r="BC90" s="14">
        <v>7.60840909090909</v>
      </c>
      <c r="BD90" s="14">
        <v>10.5</v>
      </c>
      <c r="BE90" s="14"/>
      <c r="BF90" s="13" t="s">
        <v>423</v>
      </c>
      <c r="BG90" s="11"/>
      <c r="BH90" s="13" t="s">
        <v>449</v>
      </c>
      <c r="BI90" s="13" t="s">
        <v>459</v>
      </c>
      <c r="BJ90" s="13" t="s">
        <v>461</v>
      </c>
      <c r="BK90" s="13" t="s">
        <v>430</v>
      </c>
      <c r="BL90" s="12" t="s">
        <v>1</v>
      </c>
      <c r="BM90" s="14">
        <v>54440.297400000003</v>
      </c>
      <c r="BN90" s="12" t="s">
        <v>3</v>
      </c>
      <c r="BO90" s="14"/>
      <c r="BP90" s="17">
        <v>36958</v>
      </c>
      <c r="BQ90" s="17">
        <v>47915</v>
      </c>
      <c r="BR90" s="14">
        <v>2262.1</v>
      </c>
      <c r="BS90" s="14">
        <v>0</v>
      </c>
      <c r="BT90" s="14">
        <v>0</v>
      </c>
    </row>
    <row r="91" spans="1:72" s="1" customFormat="1" ht="18.2" customHeight="1" x14ac:dyDescent="0.15">
      <c r="A91" s="4">
        <v>89</v>
      </c>
      <c r="B91" s="5" t="s">
        <v>2</v>
      </c>
      <c r="C91" s="5" t="s">
        <v>0</v>
      </c>
      <c r="D91" s="24">
        <v>45413</v>
      </c>
      <c r="E91" s="6" t="s">
        <v>329</v>
      </c>
      <c r="F91" s="21">
        <v>7</v>
      </c>
      <c r="G91" s="21">
        <v>7</v>
      </c>
      <c r="H91" s="8">
        <v>42624.11</v>
      </c>
      <c r="I91" s="8">
        <v>2570.8000000000002</v>
      </c>
      <c r="J91" s="8">
        <v>0</v>
      </c>
      <c r="K91" s="8">
        <v>45194.91</v>
      </c>
      <c r="L91" s="8">
        <v>351.51</v>
      </c>
      <c r="M91" s="8">
        <v>0</v>
      </c>
      <c r="N91" s="8">
        <v>0</v>
      </c>
      <c r="O91" s="8">
        <v>390.67</v>
      </c>
      <c r="P91" s="8">
        <v>0</v>
      </c>
      <c r="Q91" s="8">
        <v>0</v>
      </c>
      <c r="R91" s="8">
        <v>0</v>
      </c>
      <c r="S91" s="8">
        <v>44804.24</v>
      </c>
      <c r="T91" s="8">
        <v>2694.63</v>
      </c>
      <c r="U91" s="8">
        <v>372.96</v>
      </c>
      <c r="V91" s="8">
        <v>0</v>
      </c>
      <c r="W91" s="8">
        <v>393.76</v>
      </c>
      <c r="X91" s="8">
        <v>0</v>
      </c>
      <c r="Y91" s="8">
        <v>0</v>
      </c>
      <c r="Z91" s="8">
        <v>0</v>
      </c>
      <c r="AA91" s="8">
        <v>2673.83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-73.27</v>
      </c>
      <c r="AH91" s="8">
        <v>0</v>
      </c>
      <c r="AI91" s="8">
        <v>0</v>
      </c>
      <c r="AJ91" s="8">
        <v>132</v>
      </c>
      <c r="AK91" s="8">
        <v>0</v>
      </c>
      <c r="AL91" s="8">
        <v>0</v>
      </c>
      <c r="AM91" s="8">
        <v>46.25</v>
      </c>
      <c r="AN91" s="8">
        <v>0</v>
      </c>
      <c r="AO91" s="8">
        <v>94.24</v>
      </c>
      <c r="AP91" s="8">
        <v>0.24</v>
      </c>
      <c r="AQ91" s="8">
        <v>0</v>
      </c>
      <c r="AR91" s="8">
        <v>0</v>
      </c>
      <c r="AS91" s="8">
        <v>0</v>
      </c>
      <c r="AT91" s="8">
        <v>0</v>
      </c>
      <c r="AU91" s="8">
        <f t="shared" si="1"/>
        <v>983.8900000000001</v>
      </c>
      <c r="AV91" s="8">
        <v>2531.64</v>
      </c>
      <c r="AW91" s="8">
        <v>2673.83</v>
      </c>
      <c r="AX91" s="9">
        <v>82</v>
      </c>
      <c r="AY91" s="9">
        <v>360</v>
      </c>
      <c r="AZ91" s="8">
        <v>259053.87</v>
      </c>
      <c r="BA91" s="8">
        <v>79200</v>
      </c>
      <c r="BB91" s="7">
        <v>90</v>
      </c>
      <c r="BC91" s="7">
        <v>50.913909090909101</v>
      </c>
      <c r="BD91" s="7">
        <v>10.5</v>
      </c>
      <c r="BE91" s="7"/>
      <c r="BF91" s="6" t="s">
        <v>423</v>
      </c>
      <c r="BG91" s="4"/>
      <c r="BH91" s="6" t="s">
        <v>449</v>
      </c>
      <c r="BI91" s="6" t="s">
        <v>459</v>
      </c>
      <c r="BJ91" s="6" t="s">
        <v>461</v>
      </c>
      <c r="BK91" s="6" t="s">
        <v>430</v>
      </c>
      <c r="BL91" s="5" t="s">
        <v>1</v>
      </c>
      <c r="BM91" s="7">
        <v>364303.27544</v>
      </c>
      <c r="BN91" s="5" t="s">
        <v>3</v>
      </c>
      <c r="BO91" s="7"/>
      <c r="BP91" s="10">
        <v>36970</v>
      </c>
      <c r="BQ91" s="10">
        <v>47927</v>
      </c>
      <c r="BR91" s="7">
        <v>1585.36</v>
      </c>
      <c r="BS91" s="7">
        <v>132</v>
      </c>
      <c r="BT91" s="7">
        <v>0</v>
      </c>
    </row>
    <row r="92" spans="1:72" s="1" customFormat="1" ht="18.2" customHeight="1" x14ac:dyDescent="0.15">
      <c r="A92" s="11">
        <v>90</v>
      </c>
      <c r="B92" s="12" t="s">
        <v>2</v>
      </c>
      <c r="C92" s="12" t="s">
        <v>0</v>
      </c>
      <c r="D92" s="25">
        <v>45413</v>
      </c>
      <c r="E92" s="13" t="s">
        <v>478</v>
      </c>
      <c r="F92" s="22">
        <v>0</v>
      </c>
      <c r="G92" s="22">
        <v>0</v>
      </c>
      <c r="H92" s="15">
        <v>43567.519999999997</v>
      </c>
      <c r="I92" s="15">
        <v>0</v>
      </c>
      <c r="J92" s="15">
        <v>0</v>
      </c>
      <c r="K92" s="15">
        <v>43567.519999999997</v>
      </c>
      <c r="L92" s="15">
        <v>343.25</v>
      </c>
      <c r="M92" s="15">
        <v>0</v>
      </c>
      <c r="N92" s="15">
        <v>0</v>
      </c>
      <c r="O92" s="15">
        <v>0</v>
      </c>
      <c r="P92" s="15">
        <v>343.25</v>
      </c>
      <c r="Q92" s="15">
        <v>0</v>
      </c>
      <c r="R92" s="15">
        <v>0</v>
      </c>
      <c r="S92" s="15">
        <v>43224.27</v>
      </c>
      <c r="T92" s="15">
        <v>0</v>
      </c>
      <c r="U92" s="15">
        <v>381.22</v>
      </c>
      <c r="V92" s="15">
        <v>0</v>
      </c>
      <c r="W92" s="15">
        <v>0</v>
      </c>
      <c r="X92" s="15">
        <v>381.22</v>
      </c>
      <c r="Y92" s="15">
        <v>0</v>
      </c>
      <c r="Z92" s="15">
        <v>0</v>
      </c>
      <c r="AA92" s="15">
        <v>0</v>
      </c>
      <c r="AB92" s="15">
        <v>132</v>
      </c>
      <c r="AC92" s="15">
        <v>0</v>
      </c>
      <c r="AD92" s="15">
        <v>0</v>
      </c>
      <c r="AE92" s="15">
        <v>0</v>
      </c>
      <c r="AF92" s="15">
        <v>0</v>
      </c>
      <c r="AG92" s="15">
        <v>-12.73</v>
      </c>
      <c r="AH92" s="15">
        <v>94.24</v>
      </c>
      <c r="AI92" s="15">
        <v>0.25</v>
      </c>
      <c r="AJ92" s="15">
        <v>0</v>
      </c>
      <c r="AK92" s="15">
        <v>0</v>
      </c>
      <c r="AL92" s="15">
        <v>0</v>
      </c>
      <c r="AM92" s="15">
        <v>0</v>
      </c>
      <c r="AN92" s="15">
        <v>0</v>
      </c>
      <c r="AO92" s="15">
        <v>0</v>
      </c>
      <c r="AP92" s="15">
        <v>0</v>
      </c>
      <c r="AQ92" s="15">
        <v>0.03</v>
      </c>
      <c r="AR92" s="15">
        <v>0</v>
      </c>
      <c r="AS92" s="15">
        <v>0</v>
      </c>
      <c r="AT92" s="15">
        <v>0</v>
      </c>
      <c r="AU92" s="8">
        <f t="shared" si="1"/>
        <v>938.26</v>
      </c>
      <c r="AV92" s="15">
        <v>0</v>
      </c>
      <c r="AW92" s="15">
        <v>0</v>
      </c>
      <c r="AX92" s="16">
        <v>85</v>
      </c>
      <c r="AY92" s="16">
        <v>360</v>
      </c>
      <c r="AZ92" s="15">
        <v>262408.26</v>
      </c>
      <c r="BA92" s="15">
        <v>79200</v>
      </c>
      <c r="BB92" s="14">
        <v>90</v>
      </c>
      <c r="BC92" s="14">
        <v>49.118488636363601</v>
      </c>
      <c r="BD92" s="14">
        <v>10.5</v>
      </c>
      <c r="BE92" s="14"/>
      <c r="BF92" s="13" t="s">
        <v>423</v>
      </c>
      <c r="BG92" s="11"/>
      <c r="BH92" s="13" t="s">
        <v>449</v>
      </c>
      <c r="BI92" s="13" t="s">
        <v>459</v>
      </c>
      <c r="BJ92" s="13" t="s">
        <v>461</v>
      </c>
      <c r="BK92" s="13" t="s">
        <v>427</v>
      </c>
      <c r="BL92" s="12" t="s">
        <v>1</v>
      </c>
      <c r="BM92" s="14">
        <v>351456.53937000001</v>
      </c>
      <c r="BN92" s="12" t="s">
        <v>3</v>
      </c>
      <c r="BO92" s="14"/>
      <c r="BP92" s="17">
        <v>37055</v>
      </c>
      <c r="BQ92" s="17">
        <v>48012</v>
      </c>
      <c r="BR92" s="14">
        <v>0</v>
      </c>
      <c r="BS92" s="14">
        <v>132</v>
      </c>
      <c r="BT92" s="14">
        <v>0</v>
      </c>
    </row>
    <row r="93" spans="1:72" s="1" customFormat="1" ht="18.2" customHeight="1" x14ac:dyDescent="0.15">
      <c r="A93" s="4">
        <v>91</v>
      </c>
      <c r="B93" s="5" t="s">
        <v>2</v>
      </c>
      <c r="C93" s="5" t="s">
        <v>0</v>
      </c>
      <c r="D93" s="24">
        <v>45413</v>
      </c>
      <c r="E93" s="6" t="s">
        <v>63</v>
      </c>
      <c r="F93" s="21">
        <v>144</v>
      </c>
      <c r="G93" s="21">
        <v>143</v>
      </c>
      <c r="H93" s="8">
        <v>45328.61</v>
      </c>
      <c r="I93" s="8">
        <v>26781.61</v>
      </c>
      <c r="J93" s="8">
        <v>0</v>
      </c>
      <c r="K93" s="8">
        <v>72110.22</v>
      </c>
      <c r="L93" s="8">
        <v>327.84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72110.22</v>
      </c>
      <c r="T93" s="8">
        <v>77308.039999999994</v>
      </c>
      <c r="U93" s="8">
        <v>396.63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77704.67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f t="shared" si="1"/>
        <v>0</v>
      </c>
      <c r="AV93" s="8">
        <v>27109.45</v>
      </c>
      <c r="AW93" s="8">
        <v>77704.67</v>
      </c>
      <c r="AX93" s="9">
        <v>90</v>
      </c>
      <c r="AY93" s="9">
        <v>360</v>
      </c>
      <c r="AZ93" s="8">
        <v>266707.84999999998</v>
      </c>
      <c r="BA93" s="8">
        <v>79200</v>
      </c>
      <c r="BB93" s="7">
        <v>90</v>
      </c>
      <c r="BC93" s="7">
        <v>81.943431818181807</v>
      </c>
      <c r="BD93" s="7">
        <v>10.5</v>
      </c>
      <c r="BE93" s="7"/>
      <c r="BF93" s="6" t="s">
        <v>423</v>
      </c>
      <c r="BG93" s="4"/>
      <c r="BH93" s="6" t="s">
        <v>449</v>
      </c>
      <c r="BI93" s="6" t="s">
        <v>459</v>
      </c>
      <c r="BJ93" s="6" t="s">
        <v>461</v>
      </c>
      <c r="BK93" s="6" t="s">
        <v>430</v>
      </c>
      <c r="BL93" s="5" t="s">
        <v>1</v>
      </c>
      <c r="BM93" s="7">
        <v>586328.19882000005</v>
      </c>
      <c r="BN93" s="5" t="s">
        <v>3</v>
      </c>
      <c r="BO93" s="7"/>
      <c r="BP93" s="10">
        <v>37187</v>
      </c>
      <c r="BQ93" s="10">
        <v>48144</v>
      </c>
      <c r="BR93" s="7">
        <v>32624.639999999999</v>
      </c>
      <c r="BS93" s="7">
        <v>132</v>
      </c>
      <c r="BT93" s="7">
        <v>0</v>
      </c>
    </row>
    <row r="94" spans="1:72" s="1" customFormat="1" ht="18.2" customHeight="1" x14ac:dyDescent="0.15">
      <c r="A94" s="11">
        <v>92</v>
      </c>
      <c r="B94" s="12" t="s">
        <v>2</v>
      </c>
      <c r="C94" s="12" t="s">
        <v>0</v>
      </c>
      <c r="D94" s="25">
        <v>45413</v>
      </c>
      <c r="E94" s="13" t="s">
        <v>326</v>
      </c>
      <c r="F94" s="22">
        <v>20</v>
      </c>
      <c r="G94" s="22">
        <v>20</v>
      </c>
      <c r="H94" s="15">
        <v>45614.22</v>
      </c>
      <c r="I94" s="15">
        <v>6216.54</v>
      </c>
      <c r="J94" s="15">
        <v>0</v>
      </c>
      <c r="K94" s="15">
        <v>51830.76</v>
      </c>
      <c r="L94" s="15">
        <v>325.35000000000002</v>
      </c>
      <c r="M94" s="15">
        <v>0</v>
      </c>
      <c r="N94" s="15">
        <v>0</v>
      </c>
      <c r="O94" s="15">
        <v>270.95</v>
      </c>
      <c r="P94" s="15">
        <v>0</v>
      </c>
      <c r="Q94" s="15">
        <v>0</v>
      </c>
      <c r="R94" s="15">
        <v>0</v>
      </c>
      <c r="S94" s="15">
        <v>51559.81</v>
      </c>
      <c r="T94" s="15">
        <v>8997.33</v>
      </c>
      <c r="U94" s="15">
        <v>399.12</v>
      </c>
      <c r="V94" s="15">
        <v>0</v>
      </c>
      <c r="W94" s="15">
        <v>453.52</v>
      </c>
      <c r="X94" s="15">
        <v>0</v>
      </c>
      <c r="Y94" s="15">
        <v>0</v>
      </c>
      <c r="Z94" s="15">
        <v>0</v>
      </c>
      <c r="AA94" s="15">
        <v>8942.93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-106.51</v>
      </c>
      <c r="AH94" s="15">
        <v>0</v>
      </c>
      <c r="AI94" s="15">
        <v>0</v>
      </c>
      <c r="AJ94" s="15">
        <v>132</v>
      </c>
      <c r="AK94" s="15">
        <v>0</v>
      </c>
      <c r="AL94" s="15">
        <v>0</v>
      </c>
      <c r="AM94" s="15">
        <v>48.34</v>
      </c>
      <c r="AN94" s="15">
        <v>0</v>
      </c>
      <c r="AO94" s="15">
        <v>67.73</v>
      </c>
      <c r="AP94" s="15">
        <v>0.16</v>
      </c>
      <c r="AQ94" s="15">
        <v>0</v>
      </c>
      <c r="AR94" s="15">
        <v>0</v>
      </c>
      <c r="AS94" s="15">
        <v>0</v>
      </c>
      <c r="AT94" s="15">
        <v>0</v>
      </c>
      <c r="AU94" s="8">
        <f t="shared" si="1"/>
        <v>866.19</v>
      </c>
      <c r="AV94" s="15">
        <v>6270.94</v>
      </c>
      <c r="AW94" s="15">
        <v>8942.93</v>
      </c>
      <c r="AX94" s="16">
        <v>90</v>
      </c>
      <c r="AY94" s="16">
        <v>360</v>
      </c>
      <c r="AZ94" s="15">
        <v>267228.02</v>
      </c>
      <c r="BA94" s="15">
        <v>79200</v>
      </c>
      <c r="BB94" s="14">
        <v>90</v>
      </c>
      <c r="BC94" s="14">
        <v>58.590693181818203</v>
      </c>
      <c r="BD94" s="14">
        <v>10.5</v>
      </c>
      <c r="BE94" s="14"/>
      <c r="BF94" s="13" t="s">
        <v>423</v>
      </c>
      <c r="BG94" s="11"/>
      <c r="BH94" s="13" t="s">
        <v>449</v>
      </c>
      <c r="BI94" s="13" t="s">
        <v>459</v>
      </c>
      <c r="BJ94" s="13" t="s">
        <v>461</v>
      </c>
      <c r="BK94" s="13" t="s">
        <v>430</v>
      </c>
      <c r="BL94" s="12" t="s">
        <v>1</v>
      </c>
      <c r="BM94" s="14">
        <v>419232.81511000003</v>
      </c>
      <c r="BN94" s="12" t="s">
        <v>3</v>
      </c>
      <c r="BO94" s="14"/>
      <c r="BP94" s="17">
        <v>37200</v>
      </c>
      <c r="BQ94" s="17">
        <v>48157</v>
      </c>
      <c r="BR94" s="14">
        <v>4727.05</v>
      </c>
      <c r="BS94" s="14">
        <v>132</v>
      </c>
      <c r="BT94" s="14">
        <v>0</v>
      </c>
    </row>
    <row r="95" spans="1:72" s="1" customFormat="1" ht="18.2" customHeight="1" x14ac:dyDescent="0.15">
      <c r="A95" s="4">
        <v>93</v>
      </c>
      <c r="B95" s="5" t="s">
        <v>2</v>
      </c>
      <c r="C95" s="5" t="s">
        <v>0</v>
      </c>
      <c r="D95" s="24">
        <v>45413</v>
      </c>
      <c r="E95" s="6" t="s">
        <v>479</v>
      </c>
      <c r="F95" s="21">
        <v>6</v>
      </c>
      <c r="G95" s="21">
        <v>6</v>
      </c>
      <c r="H95" s="8">
        <v>40464.53</v>
      </c>
      <c r="I95" s="8">
        <v>2790.29</v>
      </c>
      <c r="J95" s="8">
        <v>0</v>
      </c>
      <c r="K95" s="8">
        <v>43254.82</v>
      </c>
      <c r="L95" s="8">
        <v>412.69</v>
      </c>
      <c r="M95" s="8">
        <v>0</v>
      </c>
      <c r="N95" s="8">
        <v>0</v>
      </c>
      <c r="O95" s="8">
        <v>393.59</v>
      </c>
      <c r="P95" s="8">
        <v>0</v>
      </c>
      <c r="Q95" s="8">
        <v>0</v>
      </c>
      <c r="R95" s="8">
        <v>0</v>
      </c>
      <c r="S95" s="8">
        <v>42861.23</v>
      </c>
      <c r="T95" s="8">
        <v>2445.34</v>
      </c>
      <c r="U95" s="8">
        <v>354.06</v>
      </c>
      <c r="V95" s="8">
        <v>0</v>
      </c>
      <c r="W95" s="8">
        <v>621.94000000000005</v>
      </c>
      <c r="X95" s="8">
        <v>0</v>
      </c>
      <c r="Y95" s="8">
        <v>0</v>
      </c>
      <c r="Z95" s="8">
        <v>0</v>
      </c>
      <c r="AA95" s="8">
        <v>2177.46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-80.290000000000006</v>
      </c>
      <c r="AH95" s="8">
        <v>0</v>
      </c>
      <c r="AI95" s="8">
        <v>0</v>
      </c>
      <c r="AJ95" s="8">
        <v>148</v>
      </c>
      <c r="AK95" s="8">
        <v>0</v>
      </c>
      <c r="AL95" s="8">
        <v>0</v>
      </c>
      <c r="AM95" s="8">
        <v>45.86</v>
      </c>
      <c r="AN95" s="8">
        <v>0</v>
      </c>
      <c r="AO95" s="8">
        <v>100.64</v>
      </c>
      <c r="AP95" s="8">
        <v>0.12</v>
      </c>
      <c r="AQ95" s="8">
        <v>0</v>
      </c>
      <c r="AR95" s="8">
        <v>0</v>
      </c>
      <c r="AS95" s="8">
        <v>0</v>
      </c>
      <c r="AT95" s="8">
        <v>0</v>
      </c>
      <c r="AU95" s="8">
        <f t="shared" si="1"/>
        <v>1229.8599999999999</v>
      </c>
      <c r="AV95" s="8">
        <v>2809.39</v>
      </c>
      <c r="AW95" s="8">
        <v>2177.46</v>
      </c>
      <c r="AX95" s="9">
        <v>73</v>
      </c>
      <c r="AY95" s="9">
        <v>360</v>
      </c>
      <c r="AZ95" s="8">
        <v>275000.02</v>
      </c>
      <c r="BA95" s="8">
        <v>83821.3</v>
      </c>
      <c r="BB95" s="7">
        <v>85</v>
      </c>
      <c r="BC95" s="7">
        <v>43.463947111295099</v>
      </c>
      <c r="BD95" s="7">
        <v>10.5</v>
      </c>
      <c r="BE95" s="7"/>
      <c r="BF95" s="6" t="s">
        <v>423</v>
      </c>
      <c r="BG95" s="4"/>
      <c r="BH95" s="6" t="s">
        <v>480</v>
      </c>
      <c r="BI95" s="6" t="s">
        <v>481</v>
      </c>
      <c r="BJ95" s="6" t="s">
        <v>482</v>
      </c>
      <c r="BK95" s="6" t="s">
        <v>429</v>
      </c>
      <c r="BL95" s="5" t="s">
        <v>1</v>
      </c>
      <c r="BM95" s="7">
        <v>348504.66113000002</v>
      </c>
      <c r="BN95" s="5" t="s">
        <v>3</v>
      </c>
      <c r="BO95" s="7"/>
      <c r="BP95" s="10">
        <v>36691</v>
      </c>
      <c r="BQ95" s="10">
        <v>47648</v>
      </c>
      <c r="BR95" s="7">
        <v>1492.56</v>
      </c>
      <c r="BS95" s="7">
        <v>148</v>
      </c>
      <c r="BT95" s="7">
        <v>0</v>
      </c>
    </row>
    <row r="96" spans="1:72" s="1" customFormat="1" ht="18.2" customHeight="1" x14ac:dyDescent="0.15">
      <c r="A96" s="11">
        <v>94</v>
      </c>
      <c r="B96" s="12" t="s">
        <v>2</v>
      </c>
      <c r="C96" s="12" t="s">
        <v>0</v>
      </c>
      <c r="D96" s="25">
        <v>45413</v>
      </c>
      <c r="E96" s="13" t="s">
        <v>483</v>
      </c>
      <c r="F96" s="22">
        <v>0</v>
      </c>
      <c r="G96" s="22">
        <v>1</v>
      </c>
      <c r="H96" s="15">
        <v>35028.32</v>
      </c>
      <c r="I96" s="15">
        <v>276.3</v>
      </c>
      <c r="J96" s="15">
        <v>0</v>
      </c>
      <c r="K96" s="15">
        <v>35304.620000000003</v>
      </c>
      <c r="L96" s="15">
        <v>271.89999999999998</v>
      </c>
      <c r="M96" s="15">
        <v>0</v>
      </c>
      <c r="N96" s="15">
        <v>0</v>
      </c>
      <c r="O96" s="15">
        <v>276.3</v>
      </c>
      <c r="P96" s="15">
        <v>271.89999999999998</v>
      </c>
      <c r="Q96" s="15">
        <v>0</v>
      </c>
      <c r="R96" s="15">
        <v>0</v>
      </c>
      <c r="S96" s="15">
        <v>34756.42</v>
      </c>
      <c r="T96" s="15">
        <v>292.68</v>
      </c>
      <c r="U96" s="15">
        <v>290.44</v>
      </c>
      <c r="V96" s="15">
        <v>0</v>
      </c>
      <c r="W96" s="15">
        <v>292.68</v>
      </c>
      <c r="X96" s="15">
        <v>290.44</v>
      </c>
      <c r="Y96" s="15">
        <v>0</v>
      </c>
      <c r="Z96" s="15">
        <v>0</v>
      </c>
      <c r="AA96" s="15">
        <v>0</v>
      </c>
      <c r="AB96" s="15">
        <v>104.5</v>
      </c>
      <c r="AC96" s="15">
        <v>0</v>
      </c>
      <c r="AD96" s="15">
        <v>0</v>
      </c>
      <c r="AE96" s="15">
        <v>0</v>
      </c>
      <c r="AF96" s="15">
        <v>0</v>
      </c>
      <c r="AG96" s="15">
        <v>-18.79</v>
      </c>
      <c r="AH96" s="15">
        <v>73.37</v>
      </c>
      <c r="AI96" s="15">
        <v>0.19</v>
      </c>
      <c r="AJ96" s="15">
        <v>104.5</v>
      </c>
      <c r="AK96" s="15">
        <v>0</v>
      </c>
      <c r="AL96" s="15">
        <v>0</v>
      </c>
      <c r="AM96" s="15">
        <v>43.57</v>
      </c>
      <c r="AN96" s="15">
        <v>0</v>
      </c>
      <c r="AO96" s="15">
        <v>73.37</v>
      </c>
      <c r="AP96" s="15">
        <v>0.19</v>
      </c>
      <c r="AQ96" s="15">
        <v>0.14000000000000001</v>
      </c>
      <c r="AR96" s="15">
        <v>0</v>
      </c>
      <c r="AS96" s="15">
        <v>0</v>
      </c>
      <c r="AT96" s="15">
        <v>0</v>
      </c>
      <c r="AU96" s="8">
        <f t="shared" si="1"/>
        <v>1512.36</v>
      </c>
      <c r="AV96" s="15">
        <v>0</v>
      </c>
      <c r="AW96" s="15">
        <v>0</v>
      </c>
      <c r="AX96" s="16">
        <v>87</v>
      </c>
      <c r="AY96" s="16">
        <v>360</v>
      </c>
      <c r="AZ96" s="15">
        <v>213445.45</v>
      </c>
      <c r="BA96" s="15">
        <v>64350</v>
      </c>
      <c r="BB96" s="14">
        <v>90</v>
      </c>
      <c r="BC96" s="14">
        <v>48.610377622377598</v>
      </c>
      <c r="BD96" s="14">
        <v>9.9499999999999993</v>
      </c>
      <c r="BE96" s="14"/>
      <c r="BF96" s="13" t="s">
        <v>423</v>
      </c>
      <c r="BG96" s="11"/>
      <c r="BH96" s="13" t="s">
        <v>480</v>
      </c>
      <c r="BI96" s="13" t="s">
        <v>481</v>
      </c>
      <c r="BJ96" s="13" t="s">
        <v>484</v>
      </c>
      <c r="BK96" s="13" t="s">
        <v>427</v>
      </c>
      <c r="BL96" s="12" t="s">
        <v>1</v>
      </c>
      <c r="BM96" s="14">
        <v>282604.45101999998</v>
      </c>
      <c r="BN96" s="12" t="s">
        <v>3</v>
      </c>
      <c r="BO96" s="14"/>
      <c r="BP96" s="17">
        <v>37127</v>
      </c>
      <c r="BQ96" s="17">
        <v>48084</v>
      </c>
      <c r="BR96" s="14">
        <v>0</v>
      </c>
      <c r="BS96" s="14">
        <v>104.5</v>
      </c>
      <c r="BT96" s="14">
        <v>0</v>
      </c>
    </row>
    <row r="97" spans="1:72" s="1" customFormat="1" ht="18.2" customHeight="1" x14ac:dyDescent="0.15">
      <c r="A97" s="4">
        <v>95</v>
      </c>
      <c r="B97" s="5" t="s">
        <v>2</v>
      </c>
      <c r="C97" s="5" t="s">
        <v>0</v>
      </c>
      <c r="D97" s="24">
        <v>45413</v>
      </c>
      <c r="E97" s="6" t="s">
        <v>485</v>
      </c>
      <c r="F97" s="21">
        <v>0</v>
      </c>
      <c r="G97" s="21">
        <v>0</v>
      </c>
      <c r="H97" s="8">
        <v>35565.42</v>
      </c>
      <c r="I97" s="8">
        <v>0</v>
      </c>
      <c r="J97" s="8">
        <v>0</v>
      </c>
      <c r="K97" s="8">
        <v>35565.42</v>
      </c>
      <c r="L97" s="8">
        <v>267.44</v>
      </c>
      <c r="M97" s="8">
        <v>0</v>
      </c>
      <c r="N97" s="8">
        <v>0</v>
      </c>
      <c r="O97" s="8">
        <v>0</v>
      </c>
      <c r="P97" s="8">
        <v>267.44</v>
      </c>
      <c r="Q97" s="8">
        <v>0</v>
      </c>
      <c r="R97" s="8">
        <v>0</v>
      </c>
      <c r="S97" s="8">
        <v>35297.980000000003</v>
      </c>
      <c r="T97" s="8">
        <v>0</v>
      </c>
      <c r="U97" s="8">
        <v>294.89999999999998</v>
      </c>
      <c r="V97" s="8">
        <v>0</v>
      </c>
      <c r="W97" s="8">
        <v>0</v>
      </c>
      <c r="X97" s="8">
        <v>294.89999999999998</v>
      </c>
      <c r="Y97" s="8">
        <v>0</v>
      </c>
      <c r="Z97" s="8">
        <v>0</v>
      </c>
      <c r="AA97" s="8">
        <v>0</v>
      </c>
      <c r="AB97" s="8">
        <v>104.5</v>
      </c>
      <c r="AC97" s="8">
        <v>0</v>
      </c>
      <c r="AD97" s="8">
        <v>0</v>
      </c>
      <c r="AE97" s="8">
        <v>0</v>
      </c>
      <c r="AF97" s="8">
        <v>0</v>
      </c>
      <c r="AG97" s="8">
        <v>-6.96</v>
      </c>
      <c r="AH97" s="8">
        <v>73.37</v>
      </c>
      <c r="AI97" s="8">
        <v>0.19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2.4599999999999999E-3</v>
      </c>
      <c r="AU97" s="8">
        <f t="shared" si="1"/>
        <v>733.4375399999999</v>
      </c>
      <c r="AV97" s="8">
        <v>0</v>
      </c>
      <c r="AW97" s="8">
        <v>0</v>
      </c>
      <c r="AX97" s="9">
        <v>89</v>
      </c>
      <c r="AY97" s="9">
        <v>360</v>
      </c>
      <c r="AZ97" s="8">
        <v>214066.5</v>
      </c>
      <c r="BA97" s="8">
        <v>64350</v>
      </c>
      <c r="BB97" s="7">
        <v>90</v>
      </c>
      <c r="BC97" s="7">
        <v>49.367804195804197</v>
      </c>
      <c r="BD97" s="7">
        <v>9.9499999999999993</v>
      </c>
      <c r="BE97" s="7"/>
      <c r="BF97" s="6" t="s">
        <v>423</v>
      </c>
      <c r="BG97" s="4"/>
      <c r="BH97" s="6" t="s">
        <v>480</v>
      </c>
      <c r="BI97" s="6" t="s">
        <v>481</v>
      </c>
      <c r="BJ97" s="6" t="s">
        <v>484</v>
      </c>
      <c r="BK97" s="6" t="s">
        <v>427</v>
      </c>
      <c r="BL97" s="5" t="s">
        <v>1</v>
      </c>
      <c r="BM97" s="7">
        <v>287007.87537999998</v>
      </c>
      <c r="BN97" s="5" t="s">
        <v>3</v>
      </c>
      <c r="BO97" s="7"/>
      <c r="BP97" s="10">
        <v>37141</v>
      </c>
      <c r="BQ97" s="10">
        <v>48098</v>
      </c>
      <c r="BR97" s="7">
        <v>0</v>
      </c>
      <c r="BS97" s="7">
        <v>104.5</v>
      </c>
      <c r="BT97" s="7">
        <v>0</v>
      </c>
    </row>
    <row r="98" spans="1:72" s="1" customFormat="1" ht="18.2" customHeight="1" x14ac:dyDescent="0.15">
      <c r="A98" s="11">
        <v>96</v>
      </c>
      <c r="B98" s="12" t="s">
        <v>2</v>
      </c>
      <c r="C98" s="12" t="s">
        <v>0</v>
      </c>
      <c r="D98" s="25">
        <v>45413</v>
      </c>
      <c r="E98" s="13" t="s">
        <v>64</v>
      </c>
      <c r="F98" s="22">
        <v>88</v>
      </c>
      <c r="G98" s="22">
        <v>87</v>
      </c>
      <c r="H98" s="15">
        <v>36093.72</v>
      </c>
      <c r="I98" s="15">
        <v>16385.900000000001</v>
      </c>
      <c r="J98" s="15">
        <v>0</v>
      </c>
      <c r="K98" s="15">
        <v>52479.62</v>
      </c>
      <c r="L98" s="15">
        <v>263.06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52479.62</v>
      </c>
      <c r="T98" s="15">
        <v>33100.019999999997</v>
      </c>
      <c r="U98" s="15">
        <v>299.27999999999997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33399.300000000003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  <c r="AH98" s="15">
        <v>0</v>
      </c>
      <c r="AI98" s="15">
        <v>0</v>
      </c>
      <c r="AJ98" s="15">
        <v>0</v>
      </c>
      <c r="AK98" s="15">
        <v>0</v>
      </c>
      <c r="AL98" s="15">
        <v>0</v>
      </c>
      <c r="AM98" s="15">
        <v>0</v>
      </c>
      <c r="AN98" s="15">
        <v>0</v>
      </c>
      <c r="AO98" s="15">
        <v>0</v>
      </c>
      <c r="AP98" s="15">
        <v>0</v>
      </c>
      <c r="AQ98" s="15">
        <v>0</v>
      </c>
      <c r="AR98" s="15">
        <v>0</v>
      </c>
      <c r="AS98" s="15">
        <v>0</v>
      </c>
      <c r="AT98" s="15">
        <v>0</v>
      </c>
      <c r="AU98" s="8">
        <f t="shared" si="1"/>
        <v>0</v>
      </c>
      <c r="AV98" s="15">
        <v>16648.96</v>
      </c>
      <c r="AW98" s="15">
        <v>33399.300000000003</v>
      </c>
      <c r="AX98" s="16">
        <v>91</v>
      </c>
      <c r="AY98" s="16">
        <v>360</v>
      </c>
      <c r="AZ98" s="15">
        <v>217257.9</v>
      </c>
      <c r="BA98" s="15">
        <v>64350</v>
      </c>
      <c r="BB98" s="14">
        <v>90</v>
      </c>
      <c r="BC98" s="14">
        <v>73.398069930069894</v>
      </c>
      <c r="BD98" s="14">
        <v>9.9499999999999993</v>
      </c>
      <c r="BE98" s="14"/>
      <c r="BF98" s="13" t="s">
        <v>423</v>
      </c>
      <c r="BG98" s="11"/>
      <c r="BH98" s="13" t="s">
        <v>480</v>
      </c>
      <c r="BI98" s="13" t="s">
        <v>481</v>
      </c>
      <c r="BJ98" s="13" t="s">
        <v>484</v>
      </c>
      <c r="BK98" s="13" t="s">
        <v>430</v>
      </c>
      <c r="BL98" s="12" t="s">
        <v>1</v>
      </c>
      <c r="BM98" s="14">
        <v>426711.79022000002</v>
      </c>
      <c r="BN98" s="12" t="s">
        <v>3</v>
      </c>
      <c r="BO98" s="14"/>
      <c r="BP98" s="17">
        <v>37204</v>
      </c>
      <c r="BQ98" s="17">
        <v>48161</v>
      </c>
      <c r="BR98" s="14">
        <v>15847.34</v>
      </c>
      <c r="BS98" s="14">
        <v>104.5</v>
      </c>
      <c r="BT98" s="14">
        <v>0</v>
      </c>
    </row>
    <row r="99" spans="1:72" s="1" customFormat="1" ht="18.2" customHeight="1" x14ac:dyDescent="0.15">
      <c r="A99" s="4">
        <v>97</v>
      </c>
      <c r="B99" s="5" t="s">
        <v>2</v>
      </c>
      <c r="C99" s="5" t="s">
        <v>0</v>
      </c>
      <c r="D99" s="24">
        <v>45413</v>
      </c>
      <c r="E99" s="6" t="s">
        <v>65</v>
      </c>
      <c r="F99" s="21">
        <v>162</v>
      </c>
      <c r="G99" s="21">
        <v>161</v>
      </c>
      <c r="H99" s="8">
        <v>36093.72</v>
      </c>
      <c r="I99" s="8">
        <v>23399.81</v>
      </c>
      <c r="J99" s="8">
        <v>0</v>
      </c>
      <c r="K99" s="8">
        <v>59493.53</v>
      </c>
      <c r="L99" s="8">
        <v>263.06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59493.53</v>
      </c>
      <c r="T99" s="8">
        <v>67473.14</v>
      </c>
      <c r="U99" s="8">
        <v>299.27999999999997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67772.42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f t="shared" si="1"/>
        <v>0</v>
      </c>
      <c r="AV99" s="8">
        <v>23662.87</v>
      </c>
      <c r="AW99" s="8">
        <v>67772.42</v>
      </c>
      <c r="AX99" s="9">
        <v>91</v>
      </c>
      <c r="AY99" s="9">
        <v>360</v>
      </c>
      <c r="AZ99" s="8">
        <v>217257.9</v>
      </c>
      <c r="BA99" s="8">
        <v>64350</v>
      </c>
      <c r="BB99" s="7">
        <v>90</v>
      </c>
      <c r="BC99" s="7">
        <v>83.207734265734302</v>
      </c>
      <c r="BD99" s="7">
        <v>9.9499999999999993</v>
      </c>
      <c r="BE99" s="7"/>
      <c r="BF99" s="6" t="s">
        <v>423</v>
      </c>
      <c r="BG99" s="4"/>
      <c r="BH99" s="6" t="s">
        <v>480</v>
      </c>
      <c r="BI99" s="6" t="s">
        <v>481</v>
      </c>
      <c r="BJ99" s="6" t="s">
        <v>484</v>
      </c>
      <c r="BK99" s="6" t="s">
        <v>430</v>
      </c>
      <c r="BL99" s="5" t="s">
        <v>1</v>
      </c>
      <c r="BM99" s="7">
        <v>483741.89243000001</v>
      </c>
      <c r="BN99" s="5" t="s">
        <v>3</v>
      </c>
      <c r="BO99" s="7"/>
      <c r="BP99" s="10">
        <v>37204</v>
      </c>
      <c r="BQ99" s="10">
        <v>48161</v>
      </c>
      <c r="BR99" s="7">
        <v>28845.72</v>
      </c>
      <c r="BS99" s="7">
        <v>104.5</v>
      </c>
      <c r="BT99" s="7">
        <v>0</v>
      </c>
    </row>
    <row r="100" spans="1:72" s="1" customFormat="1" ht="18.2" customHeight="1" x14ac:dyDescent="0.15">
      <c r="A100" s="11">
        <v>98</v>
      </c>
      <c r="B100" s="12" t="s">
        <v>2</v>
      </c>
      <c r="C100" s="12" t="s">
        <v>0</v>
      </c>
      <c r="D100" s="25">
        <v>45413</v>
      </c>
      <c r="E100" s="13" t="s">
        <v>66</v>
      </c>
      <c r="F100" s="22">
        <v>171</v>
      </c>
      <c r="G100" s="22">
        <v>170</v>
      </c>
      <c r="H100" s="15">
        <v>36093.72</v>
      </c>
      <c r="I100" s="15">
        <v>23996.17</v>
      </c>
      <c r="J100" s="15">
        <v>0</v>
      </c>
      <c r="K100" s="15">
        <v>60089.89</v>
      </c>
      <c r="L100" s="15">
        <v>263.06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60089.89</v>
      </c>
      <c r="T100" s="15">
        <v>72163.97</v>
      </c>
      <c r="U100" s="15">
        <v>299.27999999999997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72463.25</v>
      </c>
      <c r="AB100" s="15">
        <v>0</v>
      </c>
      <c r="AC100" s="15">
        <v>0</v>
      </c>
      <c r="AD100" s="15">
        <v>0</v>
      </c>
      <c r="AE100" s="15">
        <v>0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0</v>
      </c>
      <c r="AL100" s="15">
        <v>0</v>
      </c>
      <c r="AM100" s="15">
        <v>0</v>
      </c>
      <c r="AN100" s="15">
        <v>0</v>
      </c>
      <c r="AO100" s="15">
        <v>0</v>
      </c>
      <c r="AP100" s="15">
        <v>0</v>
      </c>
      <c r="AQ100" s="15">
        <v>0</v>
      </c>
      <c r="AR100" s="15">
        <v>0</v>
      </c>
      <c r="AS100" s="15">
        <v>0</v>
      </c>
      <c r="AT100" s="15">
        <v>0</v>
      </c>
      <c r="AU100" s="8">
        <f t="shared" si="1"/>
        <v>0</v>
      </c>
      <c r="AV100" s="15">
        <v>24259.23</v>
      </c>
      <c r="AW100" s="15">
        <v>72463.25</v>
      </c>
      <c r="AX100" s="16">
        <v>91</v>
      </c>
      <c r="AY100" s="16">
        <v>360</v>
      </c>
      <c r="AZ100" s="15">
        <v>218354.49</v>
      </c>
      <c r="BA100" s="15">
        <v>64350</v>
      </c>
      <c r="BB100" s="14">
        <v>90</v>
      </c>
      <c r="BC100" s="14">
        <v>84.041804195804204</v>
      </c>
      <c r="BD100" s="14">
        <v>9.9499999999999993</v>
      </c>
      <c r="BE100" s="14"/>
      <c r="BF100" s="13" t="s">
        <v>423</v>
      </c>
      <c r="BG100" s="11"/>
      <c r="BH100" s="13" t="s">
        <v>480</v>
      </c>
      <c r="BI100" s="13" t="s">
        <v>481</v>
      </c>
      <c r="BJ100" s="13" t="s">
        <v>484</v>
      </c>
      <c r="BK100" s="13" t="s">
        <v>430</v>
      </c>
      <c r="BL100" s="12" t="s">
        <v>1</v>
      </c>
      <c r="BM100" s="14">
        <v>488590.89558999997</v>
      </c>
      <c r="BN100" s="12" t="s">
        <v>3</v>
      </c>
      <c r="BO100" s="14"/>
      <c r="BP100" s="17">
        <v>37243</v>
      </c>
      <c r="BQ100" s="17">
        <v>48200</v>
      </c>
      <c r="BR100" s="14">
        <v>30605.68</v>
      </c>
      <c r="BS100" s="14">
        <v>104.5</v>
      </c>
      <c r="BT100" s="14">
        <v>0</v>
      </c>
    </row>
    <row r="101" spans="1:72" s="1" customFormat="1" ht="18.2" customHeight="1" x14ac:dyDescent="0.15">
      <c r="A101" s="4">
        <v>99</v>
      </c>
      <c r="B101" s="5" t="s">
        <v>2</v>
      </c>
      <c r="C101" s="5" t="s">
        <v>0</v>
      </c>
      <c r="D101" s="24">
        <v>45413</v>
      </c>
      <c r="E101" s="6" t="s">
        <v>486</v>
      </c>
      <c r="F101" s="21">
        <v>1</v>
      </c>
      <c r="G101" s="21">
        <v>2</v>
      </c>
      <c r="H101" s="8">
        <v>34799.339999999997</v>
      </c>
      <c r="I101" s="8">
        <v>582.65</v>
      </c>
      <c r="J101" s="8">
        <v>0</v>
      </c>
      <c r="K101" s="8">
        <v>35381.99</v>
      </c>
      <c r="L101" s="8">
        <v>273.8</v>
      </c>
      <c r="M101" s="8">
        <v>0</v>
      </c>
      <c r="N101" s="8">
        <v>0</v>
      </c>
      <c r="O101" s="8">
        <v>311.11</v>
      </c>
      <c r="P101" s="8">
        <v>0</v>
      </c>
      <c r="Q101" s="8">
        <v>0</v>
      </c>
      <c r="R101" s="8">
        <v>0</v>
      </c>
      <c r="S101" s="8">
        <v>35070.879999999997</v>
      </c>
      <c r="T101" s="8">
        <v>583.83000000000004</v>
      </c>
      <c r="U101" s="8">
        <v>288.54000000000002</v>
      </c>
      <c r="V101" s="8">
        <v>0</v>
      </c>
      <c r="W101" s="8">
        <v>355.08</v>
      </c>
      <c r="X101" s="8">
        <v>0</v>
      </c>
      <c r="Y101" s="8">
        <v>0</v>
      </c>
      <c r="Z101" s="8">
        <v>0</v>
      </c>
      <c r="AA101" s="8">
        <v>517.29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9.64</v>
      </c>
      <c r="AH101" s="8">
        <v>0</v>
      </c>
      <c r="AI101" s="8">
        <v>0</v>
      </c>
      <c r="AJ101" s="8">
        <v>209</v>
      </c>
      <c r="AK101" s="8">
        <v>0</v>
      </c>
      <c r="AL101" s="8">
        <v>0</v>
      </c>
      <c r="AM101" s="8">
        <v>85.2</v>
      </c>
      <c r="AN101" s="8">
        <v>0</v>
      </c>
      <c r="AO101" s="8">
        <v>146.74</v>
      </c>
      <c r="AP101" s="8">
        <v>0.24</v>
      </c>
      <c r="AQ101" s="8">
        <v>0</v>
      </c>
      <c r="AR101" s="8">
        <v>0</v>
      </c>
      <c r="AS101" s="8">
        <v>0</v>
      </c>
      <c r="AT101" s="8">
        <v>0</v>
      </c>
      <c r="AU101" s="8">
        <f t="shared" si="1"/>
        <v>1117.01</v>
      </c>
      <c r="AV101" s="8">
        <v>545.34</v>
      </c>
      <c r="AW101" s="8">
        <v>517.29</v>
      </c>
      <c r="AX101" s="9">
        <v>91</v>
      </c>
      <c r="AY101" s="9">
        <v>360</v>
      </c>
      <c r="AZ101" s="8">
        <v>218341.91</v>
      </c>
      <c r="BA101" s="8">
        <v>64350</v>
      </c>
      <c r="BB101" s="7">
        <v>90</v>
      </c>
      <c r="BC101" s="7">
        <v>49.050181818181798</v>
      </c>
      <c r="BD101" s="7">
        <v>9.9499999999999993</v>
      </c>
      <c r="BE101" s="7"/>
      <c r="BF101" s="6" t="s">
        <v>423</v>
      </c>
      <c r="BG101" s="4"/>
      <c r="BH101" s="6" t="s">
        <v>480</v>
      </c>
      <c r="BI101" s="6" t="s">
        <v>481</v>
      </c>
      <c r="BJ101" s="6" t="s">
        <v>484</v>
      </c>
      <c r="BK101" s="6" t="s">
        <v>429</v>
      </c>
      <c r="BL101" s="5" t="s">
        <v>1</v>
      </c>
      <c r="BM101" s="7">
        <v>285161.32527999999</v>
      </c>
      <c r="BN101" s="5" t="s">
        <v>3</v>
      </c>
      <c r="BO101" s="7"/>
      <c r="BP101" s="10">
        <v>37246</v>
      </c>
      <c r="BQ101" s="10">
        <v>48203</v>
      </c>
      <c r="BR101" s="7">
        <v>177.99</v>
      </c>
      <c r="BS101" s="7">
        <v>104.5</v>
      </c>
      <c r="BT101" s="7">
        <v>0</v>
      </c>
    </row>
    <row r="102" spans="1:72" s="1" customFormat="1" ht="18.2" customHeight="1" x14ac:dyDescent="0.15">
      <c r="A102" s="11">
        <v>100</v>
      </c>
      <c r="B102" s="12" t="s">
        <v>2</v>
      </c>
      <c r="C102" s="12" t="s">
        <v>0</v>
      </c>
      <c r="D102" s="25">
        <v>45413</v>
      </c>
      <c r="E102" s="13" t="s">
        <v>67</v>
      </c>
      <c r="F102" s="22">
        <v>170</v>
      </c>
      <c r="G102" s="22">
        <v>169</v>
      </c>
      <c r="H102" s="15">
        <v>48958.37</v>
      </c>
      <c r="I102" s="15">
        <v>33917.82</v>
      </c>
      <c r="J102" s="15">
        <v>0</v>
      </c>
      <c r="K102" s="15">
        <v>82876.19</v>
      </c>
      <c r="L102" s="15">
        <v>384.13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82876.19</v>
      </c>
      <c r="T102" s="15">
        <v>104210.58</v>
      </c>
      <c r="U102" s="15">
        <v>428.39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15">
        <v>104638.97</v>
      </c>
      <c r="AB102" s="15">
        <v>0</v>
      </c>
      <c r="AC102" s="15">
        <v>0</v>
      </c>
      <c r="AD102" s="15">
        <v>0</v>
      </c>
      <c r="AE102" s="15">
        <v>0</v>
      </c>
      <c r="AF102" s="15">
        <v>0</v>
      </c>
      <c r="AG102" s="15">
        <v>0</v>
      </c>
      <c r="AH102" s="15">
        <v>0</v>
      </c>
      <c r="AI102" s="15">
        <v>0</v>
      </c>
      <c r="AJ102" s="15">
        <v>0</v>
      </c>
      <c r="AK102" s="15">
        <v>0</v>
      </c>
      <c r="AL102" s="15">
        <v>0</v>
      </c>
      <c r="AM102" s="15">
        <v>0</v>
      </c>
      <c r="AN102" s="15">
        <v>0</v>
      </c>
      <c r="AO102" s="15">
        <v>0</v>
      </c>
      <c r="AP102" s="15">
        <v>0</v>
      </c>
      <c r="AQ102" s="15">
        <v>0</v>
      </c>
      <c r="AR102" s="15">
        <v>0</v>
      </c>
      <c r="AS102" s="15">
        <v>0</v>
      </c>
      <c r="AT102" s="15">
        <v>0</v>
      </c>
      <c r="AU102" s="8">
        <f t="shared" si="1"/>
        <v>0</v>
      </c>
      <c r="AV102" s="15">
        <v>34301.949999999997</v>
      </c>
      <c r="AW102" s="15">
        <v>104638.97</v>
      </c>
      <c r="AX102" s="16">
        <v>85</v>
      </c>
      <c r="AY102" s="16">
        <v>360</v>
      </c>
      <c r="AZ102" s="15">
        <v>311886.21000000002</v>
      </c>
      <c r="BA102" s="15">
        <v>88825</v>
      </c>
      <c r="BB102" s="14">
        <v>85</v>
      </c>
      <c r="BC102" s="14">
        <v>79.307358851674707</v>
      </c>
      <c r="BD102" s="14">
        <v>10.5</v>
      </c>
      <c r="BE102" s="14"/>
      <c r="BF102" s="13" t="s">
        <v>423</v>
      </c>
      <c r="BG102" s="11"/>
      <c r="BH102" s="13" t="s">
        <v>480</v>
      </c>
      <c r="BI102" s="13" t="s">
        <v>481</v>
      </c>
      <c r="BJ102" s="13" t="s">
        <v>487</v>
      </c>
      <c r="BK102" s="13" t="s">
        <v>430</v>
      </c>
      <c r="BL102" s="12" t="s">
        <v>1</v>
      </c>
      <c r="BM102" s="14">
        <v>673866.30088999995</v>
      </c>
      <c r="BN102" s="12" t="s">
        <v>3</v>
      </c>
      <c r="BO102" s="14"/>
      <c r="BP102" s="17">
        <v>37061</v>
      </c>
      <c r="BQ102" s="17">
        <v>48018</v>
      </c>
      <c r="BR102" s="14">
        <v>43410.06</v>
      </c>
      <c r="BS102" s="14">
        <v>148</v>
      </c>
      <c r="BT102" s="14">
        <v>0</v>
      </c>
    </row>
    <row r="103" spans="1:72" s="1" customFormat="1" ht="18.2" customHeight="1" x14ac:dyDescent="0.15">
      <c r="A103" s="4">
        <v>101</v>
      </c>
      <c r="B103" s="5" t="s">
        <v>2</v>
      </c>
      <c r="C103" s="5" t="s">
        <v>0</v>
      </c>
      <c r="D103" s="24">
        <v>45413</v>
      </c>
      <c r="E103" s="6" t="s">
        <v>68</v>
      </c>
      <c r="F103" s="21">
        <v>172</v>
      </c>
      <c r="G103" s="21">
        <v>171</v>
      </c>
      <c r="H103" s="8">
        <v>48958.37</v>
      </c>
      <c r="I103" s="8">
        <v>34090.26</v>
      </c>
      <c r="J103" s="8">
        <v>0</v>
      </c>
      <c r="K103" s="8">
        <v>83048.63</v>
      </c>
      <c r="L103" s="8">
        <v>384.13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83048.63</v>
      </c>
      <c r="T103" s="8">
        <v>105643.96</v>
      </c>
      <c r="U103" s="8">
        <v>428.39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106072.35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v>0</v>
      </c>
      <c r="AU103" s="8">
        <f t="shared" si="1"/>
        <v>0</v>
      </c>
      <c r="AV103" s="8">
        <v>34474.39</v>
      </c>
      <c r="AW103" s="8">
        <v>106072.35</v>
      </c>
      <c r="AX103" s="9">
        <v>85</v>
      </c>
      <c r="AY103" s="9">
        <v>360</v>
      </c>
      <c r="AZ103" s="8">
        <v>311886.21000000002</v>
      </c>
      <c r="BA103" s="8">
        <v>88825</v>
      </c>
      <c r="BB103" s="7">
        <v>85</v>
      </c>
      <c r="BC103" s="7">
        <v>79.472373205741604</v>
      </c>
      <c r="BD103" s="7">
        <v>10.5</v>
      </c>
      <c r="BE103" s="7"/>
      <c r="BF103" s="6" t="s">
        <v>423</v>
      </c>
      <c r="BG103" s="4"/>
      <c r="BH103" s="6" t="s">
        <v>480</v>
      </c>
      <c r="BI103" s="6" t="s">
        <v>481</v>
      </c>
      <c r="BJ103" s="6" t="s">
        <v>487</v>
      </c>
      <c r="BK103" s="6" t="s">
        <v>430</v>
      </c>
      <c r="BL103" s="5" t="s">
        <v>1</v>
      </c>
      <c r="BM103" s="7">
        <v>675268.41052999999</v>
      </c>
      <c r="BN103" s="5" t="s">
        <v>3</v>
      </c>
      <c r="BO103" s="7"/>
      <c r="BP103" s="10">
        <v>37061</v>
      </c>
      <c r="BQ103" s="10">
        <v>48018</v>
      </c>
      <c r="BR103" s="7">
        <v>43663.92</v>
      </c>
      <c r="BS103" s="7">
        <v>148</v>
      </c>
      <c r="BT103" s="7">
        <v>0</v>
      </c>
    </row>
    <row r="104" spans="1:72" s="1" customFormat="1" ht="18.2" customHeight="1" x14ac:dyDescent="0.15">
      <c r="A104" s="11">
        <v>102</v>
      </c>
      <c r="B104" s="12" t="s">
        <v>2</v>
      </c>
      <c r="C104" s="12" t="s">
        <v>0</v>
      </c>
      <c r="D104" s="25">
        <v>45413</v>
      </c>
      <c r="E104" s="13" t="s">
        <v>69</v>
      </c>
      <c r="F104" s="22">
        <v>179</v>
      </c>
      <c r="G104" s="22">
        <v>178</v>
      </c>
      <c r="H104" s="15">
        <v>50461.87</v>
      </c>
      <c r="I104" s="15">
        <v>33483.300000000003</v>
      </c>
      <c r="J104" s="15">
        <v>0</v>
      </c>
      <c r="K104" s="15">
        <v>83945.17</v>
      </c>
      <c r="L104" s="15">
        <v>370.98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83945.17</v>
      </c>
      <c r="T104" s="15">
        <v>111957.78</v>
      </c>
      <c r="U104" s="15">
        <v>441.54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112399.32</v>
      </c>
      <c r="AB104" s="15">
        <v>0</v>
      </c>
      <c r="AC104" s="15">
        <v>0</v>
      </c>
      <c r="AD104" s="15">
        <v>0</v>
      </c>
      <c r="AE104" s="15">
        <v>0</v>
      </c>
      <c r="AF104" s="15">
        <v>0</v>
      </c>
      <c r="AG104" s="15">
        <v>0</v>
      </c>
      <c r="AH104" s="15">
        <v>0</v>
      </c>
      <c r="AI104" s="15">
        <v>0</v>
      </c>
      <c r="AJ104" s="15">
        <v>0</v>
      </c>
      <c r="AK104" s="15">
        <v>0</v>
      </c>
      <c r="AL104" s="15">
        <v>0</v>
      </c>
      <c r="AM104" s="15">
        <v>0</v>
      </c>
      <c r="AN104" s="15">
        <v>0</v>
      </c>
      <c r="AO104" s="15">
        <v>0</v>
      </c>
      <c r="AP104" s="15">
        <v>0</v>
      </c>
      <c r="AQ104" s="15">
        <v>0</v>
      </c>
      <c r="AR104" s="15">
        <v>0</v>
      </c>
      <c r="AS104" s="15">
        <v>0</v>
      </c>
      <c r="AT104" s="15">
        <v>0</v>
      </c>
      <c r="AU104" s="8">
        <f t="shared" si="1"/>
        <v>0</v>
      </c>
      <c r="AV104" s="15">
        <v>33854.28</v>
      </c>
      <c r="AW104" s="15">
        <v>112399.32</v>
      </c>
      <c r="AX104" s="16">
        <v>89</v>
      </c>
      <c r="AY104" s="16">
        <v>360</v>
      </c>
      <c r="AZ104" s="15">
        <v>312866.42</v>
      </c>
      <c r="BA104" s="15">
        <v>88825</v>
      </c>
      <c r="BB104" s="14">
        <v>85</v>
      </c>
      <c r="BC104" s="14">
        <v>80.330306220095693</v>
      </c>
      <c r="BD104" s="14">
        <v>10.5</v>
      </c>
      <c r="BE104" s="14"/>
      <c r="BF104" s="13" t="s">
        <v>423</v>
      </c>
      <c r="BG104" s="11"/>
      <c r="BH104" s="13" t="s">
        <v>480</v>
      </c>
      <c r="BI104" s="13" t="s">
        <v>481</v>
      </c>
      <c r="BJ104" s="13" t="s">
        <v>487</v>
      </c>
      <c r="BK104" s="13" t="s">
        <v>430</v>
      </c>
      <c r="BL104" s="12" t="s">
        <v>1</v>
      </c>
      <c r="BM104" s="14">
        <v>682558.17726999999</v>
      </c>
      <c r="BN104" s="12" t="s">
        <v>3</v>
      </c>
      <c r="BO104" s="14"/>
      <c r="BP104" s="17">
        <v>37141</v>
      </c>
      <c r="BQ104" s="17">
        <v>48098</v>
      </c>
      <c r="BR104" s="14">
        <v>45720</v>
      </c>
      <c r="BS104" s="14">
        <v>148</v>
      </c>
      <c r="BT104" s="14">
        <v>0</v>
      </c>
    </row>
    <row r="105" spans="1:72" s="1" customFormat="1" ht="18.2" customHeight="1" x14ac:dyDescent="0.15">
      <c r="A105" s="4">
        <v>103</v>
      </c>
      <c r="B105" s="5" t="s">
        <v>2</v>
      </c>
      <c r="C105" s="5" t="s">
        <v>0</v>
      </c>
      <c r="D105" s="24">
        <v>45413</v>
      </c>
      <c r="E105" s="6" t="s">
        <v>70</v>
      </c>
      <c r="F105" s="21">
        <v>152</v>
      </c>
      <c r="G105" s="21">
        <v>151</v>
      </c>
      <c r="H105" s="8">
        <v>25047.38</v>
      </c>
      <c r="I105" s="8">
        <v>43918.66</v>
      </c>
      <c r="J105" s="8">
        <v>0</v>
      </c>
      <c r="K105" s="8">
        <v>68966.039999999994</v>
      </c>
      <c r="L105" s="8">
        <v>503.19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68966.039999999994</v>
      </c>
      <c r="T105" s="8">
        <v>62890.26</v>
      </c>
      <c r="U105" s="8">
        <v>202.68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8">
        <v>63092.94</v>
      </c>
      <c r="AB105" s="8">
        <v>0</v>
      </c>
      <c r="AC105" s="8">
        <v>0</v>
      </c>
      <c r="AD105" s="8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0</v>
      </c>
      <c r="AM105" s="8">
        <v>0</v>
      </c>
      <c r="AN105" s="8">
        <v>0</v>
      </c>
      <c r="AO105" s="8">
        <v>0</v>
      </c>
      <c r="AP105" s="8">
        <v>0</v>
      </c>
      <c r="AQ105" s="8">
        <v>0</v>
      </c>
      <c r="AR105" s="8">
        <v>0</v>
      </c>
      <c r="AS105" s="8">
        <v>0</v>
      </c>
      <c r="AT105" s="8">
        <v>0</v>
      </c>
      <c r="AU105" s="8">
        <f t="shared" si="1"/>
        <v>0</v>
      </c>
      <c r="AV105" s="8">
        <v>44421.85</v>
      </c>
      <c r="AW105" s="8">
        <v>63092.94</v>
      </c>
      <c r="AX105" s="9">
        <v>41</v>
      </c>
      <c r="AY105" s="9">
        <v>300</v>
      </c>
      <c r="AZ105" s="8">
        <v>279766.19</v>
      </c>
      <c r="BA105" s="8">
        <v>79459.320000000007</v>
      </c>
      <c r="BB105" s="7">
        <v>90</v>
      </c>
      <c r="BC105" s="7">
        <v>78.114733425858702</v>
      </c>
      <c r="BD105" s="7">
        <v>9.7100000000000009</v>
      </c>
      <c r="BE105" s="7"/>
      <c r="BF105" s="6" t="s">
        <v>423</v>
      </c>
      <c r="BG105" s="4"/>
      <c r="BH105" s="6" t="s">
        <v>449</v>
      </c>
      <c r="BI105" s="6" t="s">
        <v>459</v>
      </c>
      <c r="BJ105" s="6" t="s">
        <v>488</v>
      </c>
      <c r="BK105" s="6" t="s">
        <v>430</v>
      </c>
      <c r="BL105" s="5" t="s">
        <v>1</v>
      </c>
      <c r="BM105" s="7">
        <v>560762.87124000001</v>
      </c>
      <c r="BN105" s="5" t="s">
        <v>3</v>
      </c>
      <c r="BO105" s="7"/>
      <c r="BP105" s="10">
        <v>37531</v>
      </c>
      <c r="BQ105" s="10">
        <v>46662</v>
      </c>
      <c r="BR105" s="7">
        <v>43751.68</v>
      </c>
      <c r="BS105" s="7">
        <v>174</v>
      </c>
      <c r="BT105" s="7">
        <v>0</v>
      </c>
    </row>
    <row r="106" spans="1:72" s="1" customFormat="1" ht="18.2" customHeight="1" x14ac:dyDescent="0.15">
      <c r="A106" s="11">
        <v>104</v>
      </c>
      <c r="B106" s="12" t="s">
        <v>2</v>
      </c>
      <c r="C106" s="12" t="s">
        <v>0</v>
      </c>
      <c r="D106" s="25">
        <v>45413</v>
      </c>
      <c r="E106" s="13" t="s">
        <v>316</v>
      </c>
      <c r="F106" s="22">
        <v>32</v>
      </c>
      <c r="G106" s="22">
        <v>32</v>
      </c>
      <c r="H106" s="15">
        <v>0</v>
      </c>
      <c r="I106" s="15">
        <v>38739.17</v>
      </c>
      <c r="J106" s="15">
        <v>0</v>
      </c>
      <c r="K106" s="15">
        <v>38739.17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38739.17</v>
      </c>
      <c r="T106" s="15">
        <v>5728.65</v>
      </c>
      <c r="U106" s="15">
        <v>0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5728.65</v>
      </c>
      <c r="AB106" s="15">
        <v>0</v>
      </c>
      <c r="AC106" s="15">
        <v>0</v>
      </c>
      <c r="AD106" s="15">
        <v>0</v>
      </c>
      <c r="AE106" s="15">
        <v>0</v>
      </c>
      <c r="AF106" s="15">
        <v>0</v>
      </c>
      <c r="AG106" s="15">
        <v>0</v>
      </c>
      <c r="AH106" s="15">
        <v>0</v>
      </c>
      <c r="AI106" s="15">
        <v>0</v>
      </c>
      <c r="AJ106" s="15">
        <v>0</v>
      </c>
      <c r="AK106" s="15">
        <v>0</v>
      </c>
      <c r="AL106" s="15">
        <v>0</v>
      </c>
      <c r="AM106" s="15">
        <v>0</v>
      </c>
      <c r="AN106" s="15">
        <v>0</v>
      </c>
      <c r="AO106" s="15">
        <v>0</v>
      </c>
      <c r="AP106" s="15">
        <v>0</v>
      </c>
      <c r="AQ106" s="15">
        <v>0</v>
      </c>
      <c r="AR106" s="15">
        <v>0</v>
      </c>
      <c r="AS106" s="15">
        <v>0</v>
      </c>
      <c r="AT106" s="15">
        <v>0</v>
      </c>
      <c r="AU106" s="8">
        <f t="shared" si="1"/>
        <v>0</v>
      </c>
      <c r="AV106" s="15">
        <v>38739.17</v>
      </c>
      <c r="AW106" s="15">
        <v>5728.65</v>
      </c>
      <c r="AX106" s="16">
        <v>0</v>
      </c>
      <c r="AY106" s="16">
        <v>240</v>
      </c>
      <c r="AZ106" s="15">
        <v>490207.88</v>
      </c>
      <c r="BA106" s="15">
        <v>141075</v>
      </c>
      <c r="BB106" s="14">
        <v>90</v>
      </c>
      <c r="BC106" s="14">
        <v>24.7139840510367</v>
      </c>
      <c r="BD106" s="14">
        <v>10.3</v>
      </c>
      <c r="BE106" s="14"/>
      <c r="BF106" s="13" t="s">
        <v>423</v>
      </c>
      <c r="BG106" s="11"/>
      <c r="BH106" s="13" t="s">
        <v>449</v>
      </c>
      <c r="BI106" s="13" t="s">
        <v>459</v>
      </c>
      <c r="BJ106" s="13" t="s">
        <v>489</v>
      </c>
      <c r="BK106" s="13" t="s">
        <v>430</v>
      </c>
      <c r="BL106" s="12" t="s">
        <v>1</v>
      </c>
      <c r="BM106" s="14">
        <v>314988.19127000001</v>
      </c>
      <c r="BN106" s="12" t="s">
        <v>3</v>
      </c>
      <c r="BO106" s="14"/>
      <c r="BP106" s="17">
        <v>37435</v>
      </c>
      <c r="BQ106" s="17">
        <v>44740</v>
      </c>
      <c r="BR106" s="14">
        <v>12624.32</v>
      </c>
      <c r="BS106" s="14">
        <v>0</v>
      </c>
      <c r="BT106" s="14">
        <v>0</v>
      </c>
    </row>
    <row r="107" spans="1:72" s="1" customFormat="1" ht="18.2" customHeight="1" x14ac:dyDescent="0.15">
      <c r="A107" s="4">
        <v>105</v>
      </c>
      <c r="B107" s="5" t="s">
        <v>2</v>
      </c>
      <c r="C107" s="5" t="s">
        <v>0</v>
      </c>
      <c r="D107" s="24">
        <v>45413</v>
      </c>
      <c r="E107" s="6" t="s">
        <v>71</v>
      </c>
      <c r="F107" s="21">
        <v>133</v>
      </c>
      <c r="G107" s="21">
        <v>133</v>
      </c>
      <c r="H107" s="8">
        <v>0</v>
      </c>
      <c r="I107" s="8">
        <v>98120.89</v>
      </c>
      <c r="J107" s="8">
        <v>0</v>
      </c>
      <c r="K107" s="8">
        <v>98120.89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98120.89</v>
      </c>
      <c r="T107" s="8">
        <v>67389.509999999995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67389.509999999995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f t="shared" si="1"/>
        <v>0</v>
      </c>
      <c r="AV107" s="8">
        <v>98120.89</v>
      </c>
      <c r="AW107" s="8">
        <v>67389.509999999995</v>
      </c>
      <c r="AX107" s="9">
        <v>0</v>
      </c>
      <c r="AY107" s="9">
        <v>240</v>
      </c>
      <c r="AZ107" s="8">
        <v>501539.18</v>
      </c>
      <c r="BA107" s="8">
        <v>125400</v>
      </c>
      <c r="BB107" s="7">
        <v>80</v>
      </c>
      <c r="BC107" s="7">
        <v>62.597059011164298</v>
      </c>
      <c r="BD107" s="7">
        <v>10.3</v>
      </c>
      <c r="BE107" s="7"/>
      <c r="BF107" s="6" t="s">
        <v>423</v>
      </c>
      <c r="BG107" s="4"/>
      <c r="BH107" s="6" t="s">
        <v>449</v>
      </c>
      <c r="BI107" s="6" t="s">
        <v>459</v>
      </c>
      <c r="BJ107" s="6" t="s">
        <v>489</v>
      </c>
      <c r="BK107" s="6" t="s">
        <v>430</v>
      </c>
      <c r="BL107" s="5" t="s">
        <v>1</v>
      </c>
      <c r="BM107" s="7">
        <v>797820.95658999996</v>
      </c>
      <c r="BN107" s="5" t="s">
        <v>3</v>
      </c>
      <c r="BO107" s="7"/>
      <c r="BP107" s="10">
        <v>37589</v>
      </c>
      <c r="BQ107" s="10">
        <v>44894</v>
      </c>
      <c r="BR107" s="7">
        <v>50590.36</v>
      </c>
      <c r="BS107" s="7">
        <v>0</v>
      </c>
      <c r="BT107" s="7">
        <v>0</v>
      </c>
    </row>
    <row r="108" spans="1:72" s="1" customFormat="1" ht="18.2" customHeight="1" x14ac:dyDescent="0.15">
      <c r="A108" s="11">
        <v>106</v>
      </c>
      <c r="B108" s="12" t="s">
        <v>2</v>
      </c>
      <c r="C108" s="12" t="s">
        <v>0</v>
      </c>
      <c r="D108" s="25">
        <v>45413</v>
      </c>
      <c r="E108" s="13" t="s">
        <v>323</v>
      </c>
      <c r="F108" s="22">
        <v>27</v>
      </c>
      <c r="G108" s="22">
        <v>27</v>
      </c>
      <c r="H108" s="15">
        <v>0</v>
      </c>
      <c r="I108" s="15">
        <v>26414.86</v>
      </c>
      <c r="J108" s="15">
        <v>0</v>
      </c>
      <c r="K108" s="15">
        <v>26414.86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26414.86</v>
      </c>
      <c r="T108" s="15">
        <v>3156.07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3156.07</v>
      </c>
      <c r="AB108" s="15">
        <v>0</v>
      </c>
      <c r="AC108" s="15">
        <v>0</v>
      </c>
      <c r="AD108" s="15">
        <v>0</v>
      </c>
      <c r="AE108" s="15">
        <v>0</v>
      </c>
      <c r="AF108" s="15">
        <v>0</v>
      </c>
      <c r="AG108" s="15">
        <v>0</v>
      </c>
      <c r="AH108" s="15">
        <v>0</v>
      </c>
      <c r="AI108" s="15">
        <v>0</v>
      </c>
      <c r="AJ108" s="15">
        <v>0</v>
      </c>
      <c r="AK108" s="15">
        <v>0</v>
      </c>
      <c r="AL108" s="15">
        <v>0</v>
      </c>
      <c r="AM108" s="15">
        <v>0</v>
      </c>
      <c r="AN108" s="15">
        <v>0</v>
      </c>
      <c r="AO108" s="15">
        <v>0</v>
      </c>
      <c r="AP108" s="15">
        <v>0</v>
      </c>
      <c r="AQ108" s="15">
        <v>0</v>
      </c>
      <c r="AR108" s="15">
        <v>0</v>
      </c>
      <c r="AS108" s="15">
        <v>0</v>
      </c>
      <c r="AT108" s="15">
        <v>0</v>
      </c>
      <c r="AU108" s="8">
        <f t="shared" si="1"/>
        <v>0</v>
      </c>
      <c r="AV108" s="15">
        <v>26414.86</v>
      </c>
      <c r="AW108" s="15">
        <v>3156.07</v>
      </c>
      <c r="AX108" s="16">
        <v>5</v>
      </c>
      <c r="AY108" s="16">
        <v>240</v>
      </c>
      <c r="AZ108" s="15">
        <v>501539.18</v>
      </c>
      <c r="BA108" s="15">
        <v>109725</v>
      </c>
      <c r="BB108" s="14">
        <v>70</v>
      </c>
      <c r="BC108" s="14">
        <v>16.851585326953799</v>
      </c>
      <c r="BD108" s="14">
        <v>10.3</v>
      </c>
      <c r="BE108" s="14"/>
      <c r="BF108" s="13" t="s">
        <v>423</v>
      </c>
      <c r="BG108" s="11"/>
      <c r="BH108" s="13" t="s">
        <v>449</v>
      </c>
      <c r="BI108" s="13" t="s">
        <v>459</v>
      </c>
      <c r="BJ108" s="13" t="s">
        <v>489</v>
      </c>
      <c r="BK108" s="13" t="s">
        <v>430</v>
      </c>
      <c r="BL108" s="12" t="s">
        <v>1</v>
      </c>
      <c r="BM108" s="14">
        <v>214779.22665999999</v>
      </c>
      <c r="BN108" s="12" t="s">
        <v>3</v>
      </c>
      <c r="BO108" s="14"/>
      <c r="BP108" s="17">
        <v>37589</v>
      </c>
      <c r="BQ108" s="17">
        <v>44894</v>
      </c>
      <c r="BR108" s="14">
        <v>9734.0400000000009</v>
      </c>
      <c r="BS108" s="14">
        <v>0</v>
      </c>
      <c r="BT108" s="14">
        <v>0</v>
      </c>
    </row>
    <row r="109" spans="1:72" s="1" customFormat="1" ht="18.2" customHeight="1" x14ac:dyDescent="0.15">
      <c r="A109" s="4">
        <v>107</v>
      </c>
      <c r="B109" s="5" t="s">
        <v>2</v>
      </c>
      <c r="C109" s="5" t="s">
        <v>0</v>
      </c>
      <c r="D109" s="24">
        <v>45413</v>
      </c>
      <c r="E109" s="6" t="s">
        <v>72</v>
      </c>
      <c r="F109" s="21">
        <v>175</v>
      </c>
      <c r="G109" s="21">
        <v>174</v>
      </c>
      <c r="H109" s="8">
        <v>27285.73</v>
      </c>
      <c r="I109" s="8">
        <v>45370.05</v>
      </c>
      <c r="J109" s="8">
        <v>0</v>
      </c>
      <c r="K109" s="8">
        <v>72655.78</v>
      </c>
      <c r="L109" s="8">
        <v>499.96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72655.78</v>
      </c>
      <c r="T109" s="8">
        <v>82593.38</v>
      </c>
      <c r="U109" s="8">
        <v>232.61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82825.990000000005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f t="shared" si="1"/>
        <v>0</v>
      </c>
      <c r="AV109" s="8">
        <v>45870.01</v>
      </c>
      <c r="AW109" s="8">
        <v>82825.990000000005</v>
      </c>
      <c r="AX109" s="9">
        <v>44</v>
      </c>
      <c r="AY109" s="9">
        <v>300</v>
      </c>
      <c r="AZ109" s="8">
        <v>284229.34999999998</v>
      </c>
      <c r="BA109" s="8">
        <v>79200</v>
      </c>
      <c r="BB109" s="7">
        <v>90</v>
      </c>
      <c r="BC109" s="7">
        <v>82.563386363636397</v>
      </c>
      <c r="BD109" s="7">
        <v>10.23</v>
      </c>
      <c r="BE109" s="7"/>
      <c r="BF109" s="6" t="s">
        <v>423</v>
      </c>
      <c r="BG109" s="4"/>
      <c r="BH109" s="6" t="s">
        <v>449</v>
      </c>
      <c r="BI109" s="6" t="s">
        <v>459</v>
      </c>
      <c r="BJ109" s="6" t="s">
        <v>4</v>
      </c>
      <c r="BK109" s="6" t="s">
        <v>430</v>
      </c>
      <c r="BL109" s="5" t="s">
        <v>1</v>
      </c>
      <c r="BM109" s="7">
        <v>590764.14717999997</v>
      </c>
      <c r="BN109" s="5" t="s">
        <v>3</v>
      </c>
      <c r="BO109" s="7"/>
      <c r="BP109" s="10">
        <v>37630</v>
      </c>
      <c r="BQ109" s="10">
        <v>46761</v>
      </c>
      <c r="BR109" s="7">
        <v>45519.25</v>
      </c>
      <c r="BS109" s="7">
        <v>146.5</v>
      </c>
      <c r="BT109" s="7">
        <v>0</v>
      </c>
    </row>
    <row r="110" spans="1:72" s="1" customFormat="1" ht="18.2" customHeight="1" x14ac:dyDescent="0.15">
      <c r="A110" s="11">
        <v>108</v>
      </c>
      <c r="B110" s="12" t="s">
        <v>2</v>
      </c>
      <c r="C110" s="12" t="s">
        <v>0</v>
      </c>
      <c r="D110" s="25">
        <v>45413</v>
      </c>
      <c r="E110" s="13" t="s">
        <v>73</v>
      </c>
      <c r="F110" s="22">
        <v>188</v>
      </c>
      <c r="G110" s="22">
        <v>187</v>
      </c>
      <c r="H110" s="15">
        <v>27799.23</v>
      </c>
      <c r="I110" s="15">
        <v>46351.48</v>
      </c>
      <c r="J110" s="15">
        <v>0</v>
      </c>
      <c r="K110" s="15">
        <v>74150.710000000006</v>
      </c>
      <c r="L110" s="15">
        <v>495.91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74150.710000000006</v>
      </c>
      <c r="T110" s="15">
        <v>91236.55</v>
      </c>
      <c r="U110" s="15">
        <v>237.22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91473.77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  <c r="AH110" s="15">
        <v>0</v>
      </c>
      <c r="AI110" s="15">
        <v>0</v>
      </c>
      <c r="AJ110" s="15">
        <v>0</v>
      </c>
      <c r="AK110" s="15">
        <v>0</v>
      </c>
      <c r="AL110" s="15">
        <v>0</v>
      </c>
      <c r="AM110" s="15">
        <v>0</v>
      </c>
      <c r="AN110" s="15">
        <v>0</v>
      </c>
      <c r="AO110" s="15">
        <v>0</v>
      </c>
      <c r="AP110" s="15">
        <v>0</v>
      </c>
      <c r="AQ110" s="15">
        <v>0</v>
      </c>
      <c r="AR110" s="15">
        <v>0</v>
      </c>
      <c r="AS110" s="15">
        <v>0</v>
      </c>
      <c r="AT110" s="15">
        <v>0</v>
      </c>
      <c r="AU110" s="8">
        <f t="shared" si="1"/>
        <v>0</v>
      </c>
      <c r="AV110" s="15">
        <v>46847.39</v>
      </c>
      <c r="AW110" s="15">
        <v>91473.77</v>
      </c>
      <c r="AX110" s="16">
        <v>45</v>
      </c>
      <c r="AY110" s="16">
        <v>300</v>
      </c>
      <c r="AZ110" s="15">
        <v>285214.15999999997</v>
      </c>
      <c r="BA110" s="15">
        <v>79200</v>
      </c>
      <c r="BB110" s="14">
        <v>90</v>
      </c>
      <c r="BC110" s="14">
        <v>84.262170454545497</v>
      </c>
      <c r="BD110" s="14">
        <v>10.24</v>
      </c>
      <c r="BE110" s="14"/>
      <c r="BF110" s="13" t="s">
        <v>423</v>
      </c>
      <c r="BG110" s="11"/>
      <c r="BH110" s="13" t="s">
        <v>449</v>
      </c>
      <c r="BI110" s="13" t="s">
        <v>459</v>
      </c>
      <c r="BJ110" s="13" t="s">
        <v>488</v>
      </c>
      <c r="BK110" s="13" t="s">
        <v>430</v>
      </c>
      <c r="BL110" s="12" t="s">
        <v>1</v>
      </c>
      <c r="BM110" s="14">
        <v>602919.42301000003</v>
      </c>
      <c r="BN110" s="12" t="s">
        <v>3</v>
      </c>
      <c r="BO110" s="14"/>
      <c r="BP110" s="17">
        <v>37656</v>
      </c>
      <c r="BQ110" s="17">
        <v>46787</v>
      </c>
      <c r="BR110" s="14">
        <v>48880</v>
      </c>
      <c r="BS110" s="14">
        <v>146.5</v>
      </c>
      <c r="BT110" s="14">
        <v>0</v>
      </c>
    </row>
    <row r="111" spans="1:72" s="1" customFormat="1" ht="18.2" customHeight="1" x14ac:dyDescent="0.15">
      <c r="A111" s="4">
        <v>109</v>
      </c>
      <c r="B111" s="5" t="s">
        <v>2</v>
      </c>
      <c r="C111" s="5" t="s">
        <v>0</v>
      </c>
      <c r="D111" s="24">
        <v>45413</v>
      </c>
      <c r="E111" s="6" t="s">
        <v>306</v>
      </c>
      <c r="F111" s="21">
        <v>2</v>
      </c>
      <c r="G111" s="21">
        <v>1</v>
      </c>
      <c r="H111" s="8">
        <v>32264.18</v>
      </c>
      <c r="I111" s="8">
        <v>613.82000000000005</v>
      </c>
      <c r="J111" s="8">
        <v>0</v>
      </c>
      <c r="K111" s="8">
        <v>32878</v>
      </c>
      <c r="L111" s="8">
        <v>556.29999999999995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32878</v>
      </c>
      <c r="T111" s="8">
        <v>278.93</v>
      </c>
      <c r="U111" s="8">
        <v>274.25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553.17999999999995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f t="shared" si="1"/>
        <v>0</v>
      </c>
      <c r="AV111" s="8">
        <v>1170.1199999999999</v>
      </c>
      <c r="AW111" s="8">
        <v>553.17999999999995</v>
      </c>
      <c r="AX111" s="9">
        <v>47</v>
      </c>
      <c r="AY111" s="9">
        <v>300</v>
      </c>
      <c r="AZ111" s="8">
        <v>327095.2</v>
      </c>
      <c r="BA111" s="8">
        <v>90000</v>
      </c>
      <c r="BB111" s="7">
        <v>90</v>
      </c>
      <c r="BC111" s="7">
        <v>32.878</v>
      </c>
      <c r="BD111" s="7">
        <v>10.199999999999999</v>
      </c>
      <c r="BE111" s="7"/>
      <c r="BF111" s="6" t="s">
        <v>423</v>
      </c>
      <c r="BG111" s="4"/>
      <c r="BH111" s="6" t="s">
        <v>449</v>
      </c>
      <c r="BI111" s="6" t="s">
        <v>459</v>
      </c>
      <c r="BJ111" s="6" t="s">
        <v>490</v>
      </c>
      <c r="BK111" s="6" t="s">
        <v>429</v>
      </c>
      <c r="BL111" s="5" t="s">
        <v>1</v>
      </c>
      <c r="BM111" s="7">
        <v>267331.01799999998</v>
      </c>
      <c r="BN111" s="5" t="s">
        <v>3</v>
      </c>
      <c r="BO111" s="7"/>
      <c r="BP111" s="10">
        <v>37721</v>
      </c>
      <c r="BQ111" s="10">
        <v>46853</v>
      </c>
      <c r="BR111" s="7">
        <v>409.38</v>
      </c>
      <c r="BS111" s="7">
        <v>80.16</v>
      </c>
      <c r="BT111" s="7">
        <v>0</v>
      </c>
    </row>
    <row r="112" spans="1:72" s="1" customFormat="1" ht="18.2" customHeight="1" x14ac:dyDescent="0.15">
      <c r="A112" s="11">
        <v>110</v>
      </c>
      <c r="B112" s="12" t="s">
        <v>2</v>
      </c>
      <c r="C112" s="12" t="s">
        <v>0</v>
      </c>
      <c r="D112" s="25">
        <v>45413</v>
      </c>
      <c r="E112" s="13" t="s">
        <v>307</v>
      </c>
      <c r="F112" s="22">
        <v>0</v>
      </c>
      <c r="G112" s="22">
        <v>0</v>
      </c>
      <c r="H112" s="15">
        <v>24238.6</v>
      </c>
      <c r="I112" s="15">
        <v>0</v>
      </c>
      <c r="J112" s="15">
        <v>0</v>
      </c>
      <c r="K112" s="15">
        <v>24238.6</v>
      </c>
      <c r="L112" s="15">
        <v>410.97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24238.6</v>
      </c>
      <c r="T112" s="15">
        <v>0</v>
      </c>
      <c r="U112" s="15">
        <v>206.03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206.03</v>
      </c>
      <c r="AB112" s="15">
        <v>0</v>
      </c>
      <c r="AC112" s="15">
        <v>0</v>
      </c>
      <c r="AD112" s="15">
        <v>0</v>
      </c>
      <c r="AE112" s="15">
        <v>0</v>
      </c>
      <c r="AF112" s="15">
        <v>0</v>
      </c>
      <c r="AG112" s="15">
        <v>-0.14000000000000001</v>
      </c>
      <c r="AH112" s="15">
        <v>0</v>
      </c>
      <c r="AI112" s="15">
        <v>0.23</v>
      </c>
      <c r="AJ112" s="15">
        <v>0</v>
      </c>
      <c r="AK112" s="15">
        <v>0</v>
      </c>
      <c r="AL112" s="15">
        <v>0</v>
      </c>
      <c r="AM112" s="15">
        <v>0</v>
      </c>
      <c r="AN112" s="15">
        <v>0</v>
      </c>
      <c r="AO112" s="15">
        <v>0</v>
      </c>
      <c r="AP112" s="15">
        <v>0</v>
      </c>
      <c r="AQ112" s="15">
        <v>0</v>
      </c>
      <c r="AR112" s="15">
        <v>0</v>
      </c>
      <c r="AS112" s="15">
        <v>0.09</v>
      </c>
      <c r="AT112" s="15">
        <v>0</v>
      </c>
      <c r="AU112" s="8">
        <f t="shared" si="1"/>
        <v>0</v>
      </c>
      <c r="AV112" s="15">
        <v>410.97</v>
      </c>
      <c r="AW112" s="15">
        <v>206.03</v>
      </c>
      <c r="AX112" s="16">
        <v>47</v>
      </c>
      <c r="AY112" s="16">
        <v>300</v>
      </c>
      <c r="AZ112" s="15">
        <v>243241.39</v>
      </c>
      <c r="BA112" s="15">
        <v>66859.42</v>
      </c>
      <c r="BB112" s="14">
        <v>90</v>
      </c>
      <c r="BC112" s="14">
        <v>32.627773319002799</v>
      </c>
      <c r="BD112" s="14">
        <v>10.199999999999999</v>
      </c>
      <c r="BE112" s="14"/>
      <c r="BF112" s="13" t="s">
        <v>423</v>
      </c>
      <c r="BG112" s="11"/>
      <c r="BH112" s="13" t="s">
        <v>449</v>
      </c>
      <c r="BI112" s="13" t="s">
        <v>459</v>
      </c>
      <c r="BJ112" s="13" t="s">
        <v>490</v>
      </c>
      <c r="BK112" s="13" t="s">
        <v>427</v>
      </c>
      <c r="BL112" s="12" t="s">
        <v>1</v>
      </c>
      <c r="BM112" s="14">
        <v>197084.05660000001</v>
      </c>
      <c r="BN112" s="12" t="s">
        <v>3</v>
      </c>
      <c r="BO112" s="14"/>
      <c r="BP112" s="17">
        <v>37727</v>
      </c>
      <c r="BQ112" s="17">
        <v>46859</v>
      </c>
      <c r="BR112" s="14">
        <v>151.72999999999999</v>
      </c>
      <c r="BS112" s="14">
        <v>59.54</v>
      </c>
      <c r="BT112" s="14">
        <v>0</v>
      </c>
    </row>
    <row r="113" spans="1:72" s="1" customFormat="1" ht="18.2" customHeight="1" x14ac:dyDescent="0.15">
      <c r="A113" s="4">
        <v>111</v>
      </c>
      <c r="B113" s="5" t="s">
        <v>2</v>
      </c>
      <c r="C113" s="5" t="s">
        <v>0</v>
      </c>
      <c r="D113" s="24">
        <v>45413</v>
      </c>
      <c r="E113" s="6" t="s">
        <v>317</v>
      </c>
      <c r="F113" s="21">
        <v>0</v>
      </c>
      <c r="G113" s="21">
        <v>0</v>
      </c>
      <c r="H113" s="8">
        <v>24238.6</v>
      </c>
      <c r="I113" s="8">
        <v>407.51</v>
      </c>
      <c r="J113" s="8">
        <v>0</v>
      </c>
      <c r="K113" s="8">
        <v>24646.11</v>
      </c>
      <c r="L113" s="8">
        <v>410.97</v>
      </c>
      <c r="M113" s="8">
        <v>0</v>
      </c>
      <c r="N113" s="8">
        <v>0</v>
      </c>
      <c r="O113" s="8">
        <v>407.51</v>
      </c>
      <c r="P113" s="8">
        <v>0</v>
      </c>
      <c r="Q113" s="8">
        <v>0</v>
      </c>
      <c r="R113" s="8">
        <v>0</v>
      </c>
      <c r="S113" s="8">
        <v>24238.6</v>
      </c>
      <c r="T113" s="8">
        <v>209.49</v>
      </c>
      <c r="U113" s="8">
        <v>206.03</v>
      </c>
      <c r="V113" s="8">
        <v>0</v>
      </c>
      <c r="W113" s="8">
        <v>209.49</v>
      </c>
      <c r="X113" s="8">
        <v>0</v>
      </c>
      <c r="Y113" s="8">
        <v>0</v>
      </c>
      <c r="Z113" s="8">
        <v>0</v>
      </c>
      <c r="AA113" s="8">
        <v>206.03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-24.67</v>
      </c>
      <c r="AH113" s="8">
        <v>0</v>
      </c>
      <c r="AI113" s="8">
        <v>12.86</v>
      </c>
      <c r="AJ113" s="8">
        <v>59.54</v>
      </c>
      <c r="AK113" s="8">
        <v>0</v>
      </c>
      <c r="AL113" s="8">
        <v>0</v>
      </c>
      <c r="AM113" s="8">
        <v>42.98</v>
      </c>
      <c r="AN113" s="8">
        <v>0</v>
      </c>
      <c r="AO113" s="8">
        <v>36.619999999999997</v>
      </c>
      <c r="AP113" s="8">
        <v>30.48</v>
      </c>
      <c r="AQ113" s="8">
        <v>0</v>
      </c>
      <c r="AR113" s="8">
        <v>0</v>
      </c>
      <c r="AS113" s="8">
        <v>0</v>
      </c>
      <c r="AT113" s="8">
        <v>0</v>
      </c>
      <c r="AU113" s="8">
        <f t="shared" si="1"/>
        <v>774.81</v>
      </c>
      <c r="AV113" s="8">
        <v>410.97</v>
      </c>
      <c r="AW113" s="8">
        <v>206.03</v>
      </c>
      <c r="AX113" s="9">
        <v>47</v>
      </c>
      <c r="AY113" s="9">
        <v>300</v>
      </c>
      <c r="AZ113" s="8">
        <v>243241.39</v>
      </c>
      <c r="BA113" s="8">
        <v>66859.42</v>
      </c>
      <c r="BB113" s="7">
        <v>90</v>
      </c>
      <c r="BC113" s="7">
        <v>32.627773319002799</v>
      </c>
      <c r="BD113" s="7">
        <v>10.199999999999999</v>
      </c>
      <c r="BE113" s="7"/>
      <c r="BF113" s="6" t="s">
        <v>423</v>
      </c>
      <c r="BG113" s="4"/>
      <c r="BH113" s="6" t="s">
        <v>449</v>
      </c>
      <c r="BI113" s="6" t="s">
        <v>459</v>
      </c>
      <c r="BJ113" s="6" t="s">
        <v>490</v>
      </c>
      <c r="BK113" s="6" t="s">
        <v>427</v>
      </c>
      <c r="BL113" s="5" t="s">
        <v>1</v>
      </c>
      <c r="BM113" s="7">
        <v>197084.05660000001</v>
      </c>
      <c r="BN113" s="5" t="s">
        <v>3</v>
      </c>
      <c r="BO113" s="7"/>
      <c r="BP113" s="10">
        <v>37727</v>
      </c>
      <c r="BQ113" s="10">
        <v>46859</v>
      </c>
      <c r="BR113" s="7">
        <v>139.1</v>
      </c>
      <c r="BS113" s="7">
        <v>59.54</v>
      </c>
      <c r="BT113" s="7">
        <v>0</v>
      </c>
    </row>
    <row r="114" spans="1:72" s="1" customFormat="1" ht="18.2" customHeight="1" x14ac:dyDescent="0.15">
      <c r="A114" s="11">
        <v>112</v>
      </c>
      <c r="B114" s="12" t="s">
        <v>2</v>
      </c>
      <c r="C114" s="12" t="s">
        <v>0</v>
      </c>
      <c r="D114" s="25">
        <v>45413</v>
      </c>
      <c r="E114" s="13" t="s">
        <v>74</v>
      </c>
      <c r="F114" s="22">
        <v>105</v>
      </c>
      <c r="G114" s="22">
        <v>104</v>
      </c>
      <c r="H114" s="15">
        <v>27808.560000000001</v>
      </c>
      <c r="I114" s="15">
        <v>30847.48</v>
      </c>
      <c r="J114" s="15">
        <v>0</v>
      </c>
      <c r="K114" s="15">
        <v>58656.04</v>
      </c>
      <c r="L114" s="15">
        <v>440.65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58656.04</v>
      </c>
      <c r="T114" s="15">
        <v>39471.29</v>
      </c>
      <c r="U114" s="15">
        <v>229.88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39701.17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0</v>
      </c>
      <c r="AH114" s="15">
        <v>0</v>
      </c>
      <c r="AI114" s="15">
        <v>0</v>
      </c>
      <c r="AJ114" s="15">
        <v>0</v>
      </c>
      <c r="AK114" s="15">
        <v>0</v>
      </c>
      <c r="AL114" s="15">
        <v>0</v>
      </c>
      <c r="AM114" s="15">
        <v>0</v>
      </c>
      <c r="AN114" s="15">
        <v>0</v>
      </c>
      <c r="AO114" s="15">
        <v>0</v>
      </c>
      <c r="AP114" s="15">
        <v>0</v>
      </c>
      <c r="AQ114" s="15">
        <v>0</v>
      </c>
      <c r="AR114" s="15">
        <v>0</v>
      </c>
      <c r="AS114" s="15">
        <v>0</v>
      </c>
      <c r="AT114" s="15">
        <v>0</v>
      </c>
      <c r="AU114" s="8">
        <f t="shared" si="1"/>
        <v>0</v>
      </c>
      <c r="AV114" s="15">
        <v>31288.13</v>
      </c>
      <c r="AW114" s="15">
        <v>39701.17</v>
      </c>
      <c r="AX114" s="16">
        <v>50</v>
      </c>
      <c r="AY114" s="16">
        <v>300</v>
      </c>
      <c r="AZ114" s="15">
        <v>269908.98</v>
      </c>
      <c r="BA114" s="15">
        <v>74250</v>
      </c>
      <c r="BB114" s="14">
        <v>90</v>
      </c>
      <c r="BC114" s="14">
        <v>71.098230303030306</v>
      </c>
      <c r="BD114" s="14">
        <v>9.92</v>
      </c>
      <c r="BE114" s="14"/>
      <c r="BF114" s="13" t="s">
        <v>423</v>
      </c>
      <c r="BG114" s="11"/>
      <c r="BH114" s="13" t="s">
        <v>491</v>
      </c>
      <c r="BI114" s="13" t="s">
        <v>492</v>
      </c>
      <c r="BJ114" s="13" t="s">
        <v>4</v>
      </c>
      <c r="BK114" s="13" t="s">
        <v>430</v>
      </c>
      <c r="BL114" s="12" t="s">
        <v>1</v>
      </c>
      <c r="BM114" s="14">
        <v>476932.26124000002</v>
      </c>
      <c r="BN114" s="12" t="s">
        <v>3</v>
      </c>
      <c r="BO114" s="14"/>
      <c r="BP114" s="17">
        <v>37806</v>
      </c>
      <c r="BQ114" s="17">
        <v>46938</v>
      </c>
      <c r="BR114" s="14">
        <v>19278</v>
      </c>
      <c r="BS114" s="14">
        <v>80.81</v>
      </c>
      <c r="BT114" s="14">
        <v>0</v>
      </c>
    </row>
    <row r="115" spans="1:72" s="1" customFormat="1" ht="18.2" customHeight="1" x14ac:dyDescent="0.15">
      <c r="A115" s="4">
        <v>113</v>
      </c>
      <c r="B115" s="5" t="s">
        <v>2</v>
      </c>
      <c r="C115" s="5" t="s">
        <v>0</v>
      </c>
      <c r="D115" s="24">
        <v>45413</v>
      </c>
      <c r="E115" s="6" t="s">
        <v>493</v>
      </c>
      <c r="F115" s="21">
        <v>27</v>
      </c>
      <c r="G115" s="21">
        <v>26</v>
      </c>
      <c r="H115" s="8">
        <v>27647.22</v>
      </c>
      <c r="I115" s="8">
        <v>10354.48</v>
      </c>
      <c r="J115" s="8">
        <v>0</v>
      </c>
      <c r="K115" s="8">
        <v>38001.699999999997</v>
      </c>
      <c r="L115" s="8">
        <v>441.98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38001.699999999997</v>
      </c>
      <c r="T115" s="8">
        <v>7131.45</v>
      </c>
      <c r="U115" s="8">
        <v>228.55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7360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0</v>
      </c>
      <c r="AP115" s="8">
        <v>0</v>
      </c>
      <c r="AQ115" s="8">
        <v>0</v>
      </c>
      <c r="AR115" s="8">
        <v>0</v>
      </c>
      <c r="AS115" s="8">
        <v>0</v>
      </c>
      <c r="AT115" s="8">
        <v>0</v>
      </c>
      <c r="AU115" s="8">
        <f t="shared" si="1"/>
        <v>0</v>
      </c>
      <c r="AV115" s="8">
        <v>10796.46</v>
      </c>
      <c r="AW115" s="8">
        <v>7360</v>
      </c>
      <c r="AX115" s="9">
        <v>50</v>
      </c>
      <c r="AY115" s="9">
        <v>300</v>
      </c>
      <c r="AZ115" s="8">
        <v>269908.98</v>
      </c>
      <c r="BA115" s="8">
        <v>74250</v>
      </c>
      <c r="BB115" s="7">
        <v>90</v>
      </c>
      <c r="BC115" s="7">
        <v>46.062666666666701</v>
      </c>
      <c r="BD115" s="7">
        <v>9.92</v>
      </c>
      <c r="BE115" s="7"/>
      <c r="BF115" s="6" t="s">
        <v>423</v>
      </c>
      <c r="BG115" s="4"/>
      <c r="BH115" s="6" t="s">
        <v>491</v>
      </c>
      <c r="BI115" s="6" t="s">
        <v>492</v>
      </c>
      <c r="BJ115" s="6" t="s">
        <v>4</v>
      </c>
      <c r="BK115" s="6" t="s">
        <v>430</v>
      </c>
      <c r="BL115" s="5" t="s">
        <v>1</v>
      </c>
      <c r="BM115" s="7">
        <v>308991.82270000002</v>
      </c>
      <c r="BN115" s="5" t="s">
        <v>3</v>
      </c>
      <c r="BO115" s="7"/>
      <c r="BP115" s="10">
        <v>37806</v>
      </c>
      <c r="BQ115" s="10">
        <v>46938</v>
      </c>
      <c r="BR115" s="7">
        <v>4957.2</v>
      </c>
      <c r="BS115" s="7">
        <v>80.81</v>
      </c>
      <c r="BT115" s="7">
        <v>0</v>
      </c>
    </row>
    <row r="116" spans="1:72" s="1" customFormat="1" ht="18.2" customHeight="1" x14ac:dyDescent="0.15">
      <c r="A116" s="11">
        <v>114</v>
      </c>
      <c r="B116" s="12" t="s">
        <v>2</v>
      </c>
      <c r="C116" s="12" t="s">
        <v>0</v>
      </c>
      <c r="D116" s="25">
        <v>45413</v>
      </c>
      <c r="E116" s="13" t="s">
        <v>75</v>
      </c>
      <c r="F116" s="22">
        <v>210</v>
      </c>
      <c r="G116" s="22">
        <v>209</v>
      </c>
      <c r="H116" s="15">
        <v>28015.95</v>
      </c>
      <c r="I116" s="15">
        <v>44157.24</v>
      </c>
      <c r="J116" s="15">
        <v>0</v>
      </c>
      <c r="K116" s="15">
        <v>72173.19</v>
      </c>
      <c r="L116" s="15">
        <v>443.8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72173.19</v>
      </c>
      <c r="T116" s="15">
        <v>97676.76</v>
      </c>
      <c r="U116" s="15">
        <v>231.6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97908.36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v>0</v>
      </c>
      <c r="AK116" s="15">
        <v>0</v>
      </c>
      <c r="AL116" s="15">
        <v>0</v>
      </c>
      <c r="AM116" s="15">
        <v>0</v>
      </c>
      <c r="AN116" s="15">
        <v>0</v>
      </c>
      <c r="AO116" s="15">
        <v>0</v>
      </c>
      <c r="AP116" s="15">
        <v>0</v>
      </c>
      <c r="AQ116" s="15">
        <v>0</v>
      </c>
      <c r="AR116" s="15">
        <v>0</v>
      </c>
      <c r="AS116" s="15">
        <v>0</v>
      </c>
      <c r="AT116" s="15">
        <v>0</v>
      </c>
      <c r="AU116" s="8">
        <f t="shared" si="1"/>
        <v>0</v>
      </c>
      <c r="AV116" s="15">
        <v>44601.04</v>
      </c>
      <c r="AW116" s="15">
        <v>97908.36</v>
      </c>
      <c r="AX116" s="16">
        <v>50</v>
      </c>
      <c r="AY116" s="16">
        <v>300</v>
      </c>
      <c r="AZ116" s="15">
        <v>271850.02</v>
      </c>
      <c r="BA116" s="15">
        <v>74790</v>
      </c>
      <c r="BB116" s="14">
        <v>90</v>
      </c>
      <c r="BC116" s="14">
        <v>86.851010830324896</v>
      </c>
      <c r="BD116" s="14">
        <v>9.92</v>
      </c>
      <c r="BE116" s="14"/>
      <c r="BF116" s="13" t="s">
        <v>423</v>
      </c>
      <c r="BG116" s="11"/>
      <c r="BH116" s="13" t="s">
        <v>449</v>
      </c>
      <c r="BI116" s="13" t="s">
        <v>459</v>
      </c>
      <c r="BJ116" s="13" t="s">
        <v>490</v>
      </c>
      <c r="BK116" s="13" t="s">
        <v>430</v>
      </c>
      <c r="BL116" s="12" t="s">
        <v>1</v>
      </c>
      <c r="BM116" s="14">
        <v>586840.20788999996</v>
      </c>
      <c r="BN116" s="12" t="s">
        <v>3</v>
      </c>
      <c r="BO116" s="14"/>
      <c r="BP116" s="17">
        <v>37812</v>
      </c>
      <c r="BQ116" s="17">
        <v>46944</v>
      </c>
      <c r="BR116" s="14">
        <v>38988.58</v>
      </c>
      <c r="BS116" s="14">
        <v>81.400000000000006</v>
      </c>
      <c r="BT116" s="14">
        <v>0</v>
      </c>
    </row>
    <row r="117" spans="1:72" s="1" customFormat="1" ht="18.2" customHeight="1" x14ac:dyDescent="0.15">
      <c r="A117" s="4">
        <v>115</v>
      </c>
      <c r="B117" s="5" t="s">
        <v>2</v>
      </c>
      <c r="C117" s="5" t="s">
        <v>0</v>
      </c>
      <c r="D117" s="24">
        <v>45413</v>
      </c>
      <c r="E117" s="6" t="s">
        <v>298</v>
      </c>
      <c r="F117" s="21">
        <v>63</v>
      </c>
      <c r="G117" s="21">
        <v>62</v>
      </c>
      <c r="H117" s="8">
        <v>28469.77</v>
      </c>
      <c r="I117" s="8">
        <v>21551.1</v>
      </c>
      <c r="J117" s="8">
        <v>0</v>
      </c>
      <c r="K117" s="8">
        <v>50020.87</v>
      </c>
      <c r="L117" s="8">
        <v>440.34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50020.87</v>
      </c>
      <c r="T117" s="8">
        <v>20753.37</v>
      </c>
      <c r="U117" s="8">
        <v>235.59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20988.959999999999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0</v>
      </c>
      <c r="AO117" s="8">
        <v>0</v>
      </c>
      <c r="AP117" s="8">
        <v>0</v>
      </c>
      <c r="AQ117" s="8">
        <v>0</v>
      </c>
      <c r="AR117" s="8">
        <v>0</v>
      </c>
      <c r="AS117" s="8">
        <v>0</v>
      </c>
      <c r="AT117" s="8">
        <v>0</v>
      </c>
      <c r="AU117" s="8">
        <f t="shared" si="1"/>
        <v>0</v>
      </c>
      <c r="AV117" s="8">
        <v>21991.439999999999</v>
      </c>
      <c r="AW117" s="8">
        <v>20988.959999999999</v>
      </c>
      <c r="AX117" s="9">
        <v>51</v>
      </c>
      <c r="AY117" s="9">
        <v>300</v>
      </c>
      <c r="AZ117" s="8">
        <v>272197.03999999998</v>
      </c>
      <c r="BA117" s="8">
        <v>74790</v>
      </c>
      <c r="BB117" s="7">
        <v>90</v>
      </c>
      <c r="BC117" s="7">
        <v>60.193586040914603</v>
      </c>
      <c r="BD117" s="7">
        <v>9.93</v>
      </c>
      <c r="BE117" s="7"/>
      <c r="BF117" s="6" t="s">
        <v>423</v>
      </c>
      <c r="BG117" s="4"/>
      <c r="BH117" s="6" t="s">
        <v>449</v>
      </c>
      <c r="BI117" s="6" t="s">
        <v>459</v>
      </c>
      <c r="BJ117" s="6" t="s">
        <v>490</v>
      </c>
      <c r="BK117" s="6" t="s">
        <v>430</v>
      </c>
      <c r="BL117" s="5" t="s">
        <v>1</v>
      </c>
      <c r="BM117" s="7">
        <v>406719.69397000002</v>
      </c>
      <c r="BN117" s="5" t="s">
        <v>3</v>
      </c>
      <c r="BO117" s="7"/>
      <c r="BP117" s="10">
        <v>37834</v>
      </c>
      <c r="BQ117" s="10">
        <v>46966</v>
      </c>
      <c r="BR117" s="7">
        <v>11606.49</v>
      </c>
      <c r="BS117" s="7">
        <v>80.88</v>
      </c>
      <c r="BT117" s="7">
        <v>0</v>
      </c>
    </row>
    <row r="118" spans="1:72" s="1" customFormat="1" ht="18.2" customHeight="1" x14ac:dyDescent="0.15">
      <c r="A118" s="11">
        <v>116</v>
      </c>
      <c r="B118" s="12" t="s">
        <v>2</v>
      </c>
      <c r="C118" s="12" t="s">
        <v>0</v>
      </c>
      <c r="D118" s="25">
        <v>45413</v>
      </c>
      <c r="E118" s="13" t="s">
        <v>76</v>
      </c>
      <c r="F118" s="22">
        <v>190</v>
      </c>
      <c r="G118" s="22">
        <v>189</v>
      </c>
      <c r="H118" s="15">
        <v>27954.18</v>
      </c>
      <c r="I118" s="15">
        <v>40440.519999999997</v>
      </c>
      <c r="J118" s="15">
        <v>0</v>
      </c>
      <c r="K118" s="15">
        <v>68394.7</v>
      </c>
      <c r="L118" s="15">
        <v>422.53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v>68394.7</v>
      </c>
      <c r="T118" s="15">
        <v>83684.31</v>
      </c>
      <c r="U118" s="15">
        <v>230.85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83915.16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0</v>
      </c>
      <c r="AH118" s="15">
        <v>0</v>
      </c>
      <c r="AI118" s="15">
        <v>0</v>
      </c>
      <c r="AJ118" s="15">
        <v>0</v>
      </c>
      <c r="AK118" s="15">
        <v>0</v>
      </c>
      <c r="AL118" s="15">
        <v>0</v>
      </c>
      <c r="AM118" s="15">
        <v>0</v>
      </c>
      <c r="AN118" s="15">
        <v>0</v>
      </c>
      <c r="AO118" s="15">
        <v>0</v>
      </c>
      <c r="AP118" s="15">
        <v>0</v>
      </c>
      <c r="AQ118" s="15">
        <v>0</v>
      </c>
      <c r="AR118" s="15">
        <v>0</v>
      </c>
      <c r="AS118" s="15">
        <v>0</v>
      </c>
      <c r="AT118" s="15">
        <v>0</v>
      </c>
      <c r="AU118" s="8">
        <f t="shared" si="1"/>
        <v>0</v>
      </c>
      <c r="AV118" s="15">
        <v>40863.050000000003</v>
      </c>
      <c r="AW118" s="15">
        <v>83915.16</v>
      </c>
      <c r="AX118" s="16">
        <v>52</v>
      </c>
      <c r="AY118" s="16">
        <v>300</v>
      </c>
      <c r="AZ118" s="15">
        <v>264498.89</v>
      </c>
      <c r="BA118" s="15">
        <v>72407.7</v>
      </c>
      <c r="BB118" s="14">
        <v>90</v>
      </c>
      <c r="BC118" s="14">
        <v>85.011994580686903</v>
      </c>
      <c r="BD118" s="14">
        <v>9.91</v>
      </c>
      <c r="BE118" s="14"/>
      <c r="BF118" s="13" t="s">
        <v>423</v>
      </c>
      <c r="BG118" s="11"/>
      <c r="BH118" s="13" t="s">
        <v>432</v>
      </c>
      <c r="BI118" s="13" t="s">
        <v>433</v>
      </c>
      <c r="BJ118" s="13" t="s">
        <v>494</v>
      </c>
      <c r="BK118" s="13" t="s">
        <v>430</v>
      </c>
      <c r="BL118" s="12" t="s">
        <v>1</v>
      </c>
      <c r="BM118" s="14">
        <v>556117.30570000003</v>
      </c>
      <c r="BN118" s="12" t="s">
        <v>3</v>
      </c>
      <c r="BO118" s="14"/>
      <c r="BP118" s="17">
        <v>37882</v>
      </c>
      <c r="BQ118" s="17">
        <v>47014</v>
      </c>
      <c r="BR118" s="14">
        <v>34114.5</v>
      </c>
      <c r="BS118" s="14">
        <v>79.31</v>
      </c>
      <c r="BT118" s="14">
        <v>0</v>
      </c>
    </row>
    <row r="119" spans="1:72" s="1" customFormat="1" ht="18.2" customHeight="1" x14ac:dyDescent="0.15">
      <c r="A119" s="4">
        <v>117</v>
      </c>
      <c r="B119" s="5" t="s">
        <v>2</v>
      </c>
      <c r="C119" s="5" t="s">
        <v>0</v>
      </c>
      <c r="D119" s="24">
        <v>45413</v>
      </c>
      <c r="E119" s="6" t="s">
        <v>77</v>
      </c>
      <c r="F119" s="21">
        <v>124</v>
      </c>
      <c r="G119" s="21">
        <v>123</v>
      </c>
      <c r="H119" s="8">
        <v>30719.7</v>
      </c>
      <c r="I119" s="8">
        <v>35451.93</v>
      </c>
      <c r="J119" s="8">
        <v>0</v>
      </c>
      <c r="K119" s="8">
        <v>66171.63</v>
      </c>
      <c r="L119" s="8">
        <v>455.17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66171.63</v>
      </c>
      <c r="T119" s="8">
        <v>51580.92</v>
      </c>
      <c r="U119" s="8">
        <v>250.11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51831.03</v>
      </c>
      <c r="AB119" s="8">
        <v>0</v>
      </c>
      <c r="AC119" s="8">
        <v>0</v>
      </c>
      <c r="AD119" s="8">
        <v>0</v>
      </c>
      <c r="AE119" s="8">
        <v>0</v>
      </c>
      <c r="AF119" s="8">
        <v>0</v>
      </c>
      <c r="AG119" s="8">
        <v>0</v>
      </c>
      <c r="AH119" s="8">
        <v>0</v>
      </c>
      <c r="AI119" s="8">
        <v>0</v>
      </c>
      <c r="AJ119" s="8">
        <v>0</v>
      </c>
      <c r="AK119" s="8">
        <v>0</v>
      </c>
      <c r="AL119" s="8">
        <v>0</v>
      </c>
      <c r="AM119" s="8">
        <v>0</v>
      </c>
      <c r="AN119" s="8">
        <v>0</v>
      </c>
      <c r="AO119" s="8">
        <v>0</v>
      </c>
      <c r="AP119" s="8">
        <v>0</v>
      </c>
      <c r="AQ119" s="8">
        <v>0</v>
      </c>
      <c r="AR119" s="8">
        <v>0</v>
      </c>
      <c r="AS119" s="8">
        <v>0</v>
      </c>
      <c r="AT119" s="8">
        <v>0</v>
      </c>
      <c r="AU119" s="8">
        <f t="shared" si="1"/>
        <v>0</v>
      </c>
      <c r="AV119" s="8">
        <v>35907.1</v>
      </c>
      <c r="AW119" s="8">
        <v>51831.03</v>
      </c>
      <c r="AX119" s="9">
        <v>53</v>
      </c>
      <c r="AY119" s="9">
        <v>300</v>
      </c>
      <c r="AZ119" s="8">
        <v>289658.7</v>
      </c>
      <c r="BA119" s="8">
        <v>79020</v>
      </c>
      <c r="BB119" s="7">
        <v>90</v>
      </c>
      <c r="BC119" s="7">
        <v>75.366321184510298</v>
      </c>
      <c r="BD119" s="7">
        <v>9.77</v>
      </c>
      <c r="BE119" s="7"/>
      <c r="BF119" s="6" t="s">
        <v>423</v>
      </c>
      <c r="BG119" s="4"/>
      <c r="BH119" s="6" t="s">
        <v>491</v>
      </c>
      <c r="BI119" s="6" t="s">
        <v>492</v>
      </c>
      <c r="BJ119" s="6" t="s">
        <v>4</v>
      </c>
      <c r="BK119" s="6" t="s">
        <v>430</v>
      </c>
      <c r="BL119" s="5" t="s">
        <v>1</v>
      </c>
      <c r="BM119" s="7">
        <v>538041.52353000001</v>
      </c>
      <c r="BN119" s="5" t="s">
        <v>3</v>
      </c>
      <c r="BO119" s="7"/>
      <c r="BP119" s="10">
        <v>37897</v>
      </c>
      <c r="BQ119" s="10">
        <v>47029</v>
      </c>
      <c r="BR119" s="7">
        <v>20340.96</v>
      </c>
      <c r="BS119" s="7">
        <v>56.7</v>
      </c>
      <c r="BT119" s="7">
        <v>0</v>
      </c>
    </row>
    <row r="120" spans="1:72" s="1" customFormat="1" ht="18.2" customHeight="1" x14ac:dyDescent="0.15">
      <c r="A120" s="11">
        <v>118</v>
      </c>
      <c r="B120" s="12" t="s">
        <v>2</v>
      </c>
      <c r="C120" s="12" t="s">
        <v>0</v>
      </c>
      <c r="D120" s="25">
        <v>45413</v>
      </c>
      <c r="E120" s="13" t="s">
        <v>78</v>
      </c>
      <c r="F120" s="22">
        <v>175</v>
      </c>
      <c r="G120" s="22">
        <v>174</v>
      </c>
      <c r="H120" s="15">
        <v>30719.7</v>
      </c>
      <c r="I120" s="15">
        <v>42379.77</v>
      </c>
      <c r="J120" s="15">
        <v>0</v>
      </c>
      <c r="K120" s="15">
        <v>73099.47</v>
      </c>
      <c r="L120" s="15">
        <v>455.17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73099.47</v>
      </c>
      <c r="T120" s="15">
        <v>80592.14</v>
      </c>
      <c r="U120" s="15">
        <v>250.11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80842.25</v>
      </c>
      <c r="AB120" s="15">
        <v>0</v>
      </c>
      <c r="AC120" s="15">
        <v>0</v>
      </c>
      <c r="AD120" s="15">
        <v>0</v>
      </c>
      <c r="AE120" s="15">
        <v>0</v>
      </c>
      <c r="AF120" s="15">
        <v>0</v>
      </c>
      <c r="AG120" s="15">
        <v>0</v>
      </c>
      <c r="AH120" s="15">
        <v>0</v>
      </c>
      <c r="AI120" s="15">
        <v>0</v>
      </c>
      <c r="AJ120" s="15">
        <v>0</v>
      </c>
      <c r="AK120" s="15">
        <v>0</v>
      </c>
      <c r="AL120" s="15">
        <v>0</v>
      </c>
      <c r="AM120" s="15">
        <v>0</v>
      </c>
      <c r="AN120" s="15">
        <v>0</v>
      </c>
      <c r="AO120" s="15">
        <v>0</v>
      </c>
      <c r="AP120" s="15">
        <v>0</v>
      </c>
      <c r="AQ120" s="15">
        <v>0</v>
      </c>
      <c r="AR120" s="15">
        <v>0</v>
      </c>
      <c r="AS120" s="15">
        <v>0</v>
      </c>
      <c r="AT120" s="15">
        <v>0</v>
      </c>
      <c r="AU120" s="8">
        <f t="shared" si="1"/>
        <v>0</v>
      </c>
      <c r="AV120" s="15">
        <v>42834.94</v>
      </c>
      <c r="AW120" s="15">
        <v>80842.25</v>
      </c>
      <c r="AX120" s="16">
        <v>53</v>
      </c>
      <c r="AY120" s="16">
        <v>300</v>
      </c>
      <c r="AZ120" s="15">
        <v>289658.7</v>
      </c>
      <c r="BA120" s="15">
        <v>79020</v>
      </c>
      <c r="BB120" s="14">
        <v>90</v>
      </c>
      <c r="BC120" s="14">
        <v>83.256799544419096</v>
      </c>
      <c r="BD120" s="14">
        <v>9.77</v>
      </c>
      <c r="BE120" s="14"/>
      <c r="BF120" s="13" t="s">
        <v>423</v>
      </c>
      <c r="BG120" s="11"/>
      <c r="BH120" s="13" t="s">
        <v>491</v>
      </c>
      <c r="BI120" s="13" t="s">
        <v>492</v>
      </c>
      <c r="BJ120" s="13" t="s">
        <v>4</v>
      </c>
      <c r="BK120" s="13" t="s">
        <v>430</v>
      </c>
      <c r="BL120" s="12" t="s">
        <v>1</v>
      </c>
      <c r="BM120" s="14">
        <v>594371.79056999995</v>
      </c>
      <c r="BN120" s="12" t="s">
        <v>3</v>
      </c>
      <c r="BO120" s="14"/>
      <c r="BP120" s="17">
        <v>37897</v>
      </c>
      <c r="BQ120" s="17">
        <v>47029</v>
      </c>
      <c r="BR120" s="14">
        <v>28707</v>
      </c>
      <c r="BS120" s="14">
        <v>56.7</v>
      </c>
      <c r="BT120" s="14">
        <v>0</v>
      </c>
    </row>
    <row r="121" spans="1:72" s="1" customFormat="1" ht="18.2" customHeight="1" x14ac:dyDescent="0.15">
      <c r="A121" s="4">
        <v>119</v>
      </c>
      <c r="B121" s="5" t="s">
        <v>2</v>
      </c>
      <c r="C121" s="5" t="s">
        <v>0</v>
      </c>
      <c r="D121" s="24">
        <v>45413</v>
      </c>
      <c r="E121" s="6" t="s">
        <v>79</v>
      </c>
      <c r="F121" s="21">
        <v>162</v>
      </c>
      <c r="G121" s="21">
        <v>161</v>
      </c>
      <c r="H121" s="8">
        <v>24383.97</v>
      </c>
      <c r="I121" s="8">
        <v>45508.4</v>
      </c>
      <c r="J121" s="8">
        <v>0</v>
      </c>
      <c r="K121" s="8">
        <v>69892.37</v>
      </c>
      <c r="L121" s="8">
        <v>506.75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69892.37</v>
      </c>
      <c r="T121" s="8">
        <v>68746.960000000006</v>
      </c>
      <c r="U121" s="8">
        <v>198.53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68945.490000000005</v>
      </c>
      <c r="AB121" s="8">
        <v>0</v>
      </c>
      <c r="AC121" s="8">
        <v>0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v>0</v>
      </c>
      <c r="AJ121" s="8">
        <v>0</v>
      </c>
      <c r="AK121" s="8">
        <v>0</v>
      </c>
      <c r="AL121" s="8">
        <v>0</v>
      </c>
      <c r="AM121" s="8">
        <v>0</v>
      </c>
      <c r="AN121" s="8">
        <v>0</v>
      </c>
      <c r="AO121" s="8">
        <v>0</v>
      </c>
      <c r="AP121" s="8">
        <v>0</v>
      </c>
      <c r="AQ121" s="8">
        <v>0</v>
      </c>
      <c r="AR121" s="8">
        <v>0</v>
      </c>
      <c r="AS121" s="8">
        <v>0</v>
      </c>
      <c r="AT121" s="8">
        <v>0</v>
      </c>
      <c r="AU121" s="8">
        <f t="shared" si="1"/>
        <v>0</v>
      </c>
      <c r="AV121" s="8">
        <v>46015.15</v>
      </c>
      <c r="AW121" s="8">
        <v>68945.490000000005</v>
      </c>
      <c r="AX121" s="9">
        <v>53</v>
      </c>
      <c r="AY121" s="9">
        <v>300</v>
      </c>
      <c r="AZ121" s="8">
        <v>289658.7</v>
      </c>
      <c r="BA121" s="8">
        <v>79020</v>
      </c>
      <c r="BB121" s="7">
        <v>90</v>
      </c>
      <c r="BC121" s="7">
        <v>79.604066059225502</v>
      </c>
      <c r="BD121" s="7">
        <v>9.77</v>
      </c>
      <c r="BE121" s="7"/>
      <c r="BF121" s="6" t="s">
        <v>423</v>
      </c>
      <c r="BG121" s="4"/>
      <c r="BH121" s="6" t="s">
        <v>491</v>
      </c>
      <c r="BI121" s="6" t="s">
        <v>492</v>
      </c>
      <c r="BJ121" s="6" t="s">
        <v>4</v>
      </c>
      <c r="BK121" s="6" t="s">
        <v>430</v>
      </c>
      <c r="BL121" s="5" t="s">
        <v>1</v>
      </c>
      <c r="BM121" s="7">
        <v>568294.86046999996</v>
      </c>
      <c r="BN121" s="5" t="s">
        <v>3</v>
      </c>
      <c r="BO121" s="7"/>
      <c r="BP121" s="10">
        <v>37897</v>
      </c>
      <c r="BQ121" s="10">
        <v>47029</v>
      </c>
      <c r="BR121" s="7">
        <v>26738.52</v>
      </c>
      <c r="BS121" s="7">
        <v>56.7</v>
      </c>
      <c r="BT121" s="7">
        <v>0</v>
      </c>
    </row>
    <row r="122" spans="1:72" s="1" customFormat="1" ht="18.2" customHeight="1" x14ac:dyDescent="0.15">
      <c r="A122" s="11">
        <v>120</v>
      </c>
      <c r="B122" s="12" t="s">
        <v>2</v>
      </c>
      <c r="C122" s="12" t="s">
        <v>0</v>
      </c>
      <c r="D122" s="25">
        <v>45413</v>
      </c>
      <c r="E122" s="13" t="s">
        <v>80</v>
      </c>
      <c r="F122" s="22">
        <v>117</v>
      </c>
      <c r="G122" s="22">
        <v>116</v>
      </c>
      <c r="H122" s="15">
        <v>30719.7</v>
      </c>
      <c r="I122" s="15">
        <v>34257.339999999997</v>
      </c>
      <c r="J122" s="15">
        <v>0</v>
      </c>
      <c r="K122" s="15">
        <v>64977.04</v>
      </c>
      <c r="L122" s="15">
        <v>455.17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64977.04</v>
      </c>
      <c r="T122" s="15">
        <v>48260.42</v>
      </c>
      <c r="U122" s="15">
        <v>250.11</v>
      </c>
      <c r="V122" s="15">
        <v>0</v>
      </c>
      <c r="W122" s="15">
        <v>0</v>
      </c>
      <c r="X122" s="15">
        <v>0</v>
      </c>
      <c r="Y122" s="15">
        <v>0</v>
      </c>
      <c r="Z122" s="15">
        <v>0</v>
      </c>
      <c r="AA122" s="15">
        <v>48510.53</v>
      </c>
      <c r="AB122" s="15">
        <v>0</v>
      </c>
      <c r="AC122" s="15">
        <v>0</v>
      </c>
      <c r="AD122" s="15">
        <v>0</v>
      </c>
      <c r="AE122" s="15">
        <v>0</v>
      </c>
      <c r="AF122" s="15">
        <v>0</v>
      </c>
      <c r="AG122" s="15">
        <v>0</v>
      </c>
      <c r="AH122" s="15">
        <v>0</v>
      </c>
      <c r="AI122" s="15">
        <v>0</v>
      </c>
      <c r="AJ122" s="15">
        <v>0</v>
      </c>
      <c r="AK122" s="15">
        <v>0</v>
      </c>
      <c r="AL122" s="15">
        <v>0</v>
      </c>
      <c r="AM122" s="15">
        <v>0</v>
      </c>
      <c r="AN122" s="15">
        <v>0</v>
      </c>
      <c r="AO122" s="15">
        <v>0</v>
      </c>
      <c r="AP122" s="15">
        <v>0</v>
      </c>
      <c r="AQ122" s="15">
        <v>0</v>
      </c>
      <c r="AR122" s="15">
        <v>0</v>
      </c>
      <c r="AS122" s="15">
        <v>0</v>
      </c>
      <c r="AT122" s="15">
        <v>0</v>
      </c>
      <c r="AU122" s="8">
        <f t="shared" si="1"/>
        <v>0</v>
      </c>
      <c r="AV122" s="15">
        <v>34712.51</v>
      </c>
      <c r="AW122" s="15">
        <v>48510.53</v>
      </c>
      <c r="AX122" s="16">
        <v>53</v>
      </c>
      <c r="AY122" s="16">
        <v>300</v>
      </c>
      <c r="AZ122" s="15">
        <v>289658.7</v>
      </c>
      <c r="BA122" s="15">
        <v>79020</v>
      </c>
      <c r="BB122" s="14">
        <v>90</v>
      </c>
      <c r="BC122" s="14">
        <v>74.005740318906604</v>
      </c>
      <c r="BD122" s="14">
        <v>9.77</v>
      </c>
      <c r="BE122" s="14"/>
      <c r="BF122" s="13" t="s">
        <v>423</v>
      </c>
      <c r="BG122" s="11"/>
      <c r="BH122" s="13" t="s">
        <v>491</v>
      </c>
      <c r="BI122" s="13" t="s">
        <v>492</v>
      </c>
      <c r="BJ122" s="13" t="s">
        <v>4</v>
      </c>
      <c r="BK122" s="13" t="s">
        <v>430</v>
      </c>
      <c r="BL122" s="12" t="s">
        <v>1</v>
      </c>
      <c r="BM122" s="14">
        <v>528328.31224</v>
      </c>
      <c r="BN122" s="12" t="s">
        <v>3</v>
      </c>
      <c r="BO122" s="14"/>
      <c r="BP122" s="17">
        <v>37897</v>
      </c>
      <c r="BQ122" s="17">
        <v>47029</v>
      </c>
      <c r="BR122" s="14">
        <v>19356.72</v>
      </c>
      <c r="BS122" s="14">
        <v>56.7</v>
      </c>
      <c r="BT122" s="14">
        <v>0</v>
      </c>
    </row>
    <row r="123" spans="1:72" s="1" customFormat="1" ht="18.2" customHeight="1" x14ac:dyDescent="0.15">
      <c r="A123" s="4">
        <v>121</v>
      </c>
      <c r="B123" s="5" t="s">
        <v>2</v>
      </c>
      <c r="C123" s="5" t="s">
        <v>0</v>
      </c>
      <c r="D123" s="24">
        <v>45413</v>
      </c>
      <c r="E123" s="6" t="s">
        <v>299</v>
      </c>
      <c r="F123" s="21">
        <v>0</v>
      </c>
      <c r="G123" s="21">
        <v>57</v>
      </c>
      <c r="H123" s="8">
        <v>16854.98</v>
      </c>
      <c r="I123" s="8">
        <v>11641.48</v>
      </c>
      <c r="J123" s="8">
        <v>0</v>
      </c>
      <c r="K123" s="8">
        <v>28496.46</v>
      </c>
      <c r="L123" s="8">
        <v>251.6</v>
      </c>
      <c r="M123" s="8">
        <v>0</v>
      </c>
      <c r="N123" s="8">
        <v>0</v>
      </c>
      <c r="O123" s="8">
        <v>11641.48</v>
      </c>
      <c r="P123" s="8">
        <v>251.6</v>
      </c>
      <c r="Q123" s="8">
        <v>0</v>
      </c>
      <c r="R123" s="8">
        <v>0</v>
      </c>
      <c r="S123" s="8">
        <v>16603.38</v>
      </c>
      <c r="T123" s="8">
        <v>10560.29</v>
      </c>
      <c r="U123" s="8">
        <v>134.69999999999999</v>
      </c>
      <c r="V123" s="8">
        <v>0</v>
      </c>
      <c r="W123" s="8">
        <v>10560.29</v>
      </c>
      <c r="X123" s="8">
        <v>134.69999999999999</v>
      </c>
      <c r="Y123" s="8">
        <v>0</v>
      </c>
      <c r="Z123" s="8">
        <v>0</v>
      </c>
      <c r="AA123" s="8">
        <v>0</v>
      </c>
      <c r="AB123" s="8">
        <v>37.03</v>
      </c>
      <c r="AC123" s="8">
        <v>0</v>
      </c>
      <c r="AD123" s="8">
        <v>0</v>
      </c>
      <c r="AE123" s="8">
        <v>0</v>
      </c>
      <c r="AF123" s="8">
        <v>0</v>
      </c>
      <c r="AG123" s="8">
        <v>-5005.13</v>
      </c>
      <c r="AH123" s="8">
        <v>23.01</v>
      </c>
      <c r="AI123" s="8">
        <v>36.799999999999997</v>
      </c>
      <c r="AJ123" s="8">
        <v>2110.71</v>
      </c>
      <c r="AK123" s="8">
        <v>0</v>
      </c>
      <c r="AL123" s="8">
        <v>0</v>
      </c>
      <c r="AM123" s="8">
        <v>2681.95</v>
      </c>
      <c r="AN123" s="8">
        <v>0</v>
      </c>
      <c r="AO123" s="8">
        <v>1311.57</v>
      </c>
      <c r="AP123" s="8">
        <v>2097.6</v>
      </c>
      <c r="AQ123" s="8">
        <v>0.19</v>
      </c>
      <c r="AR123" s="8">
        <v>0</v>
      </c>
      <c r="AS123" s="8">
        <v>0</v>
      </c>
      <c r="AT123" s="8">
        <v>0</v>
      </c>
      <c r="AU123" s="8">
        <f t="shared" si="1"/>
        <v>25881.800000000003</v>
      </c>
      <c r="AV123" s="8">
        <v>0</v>
      </c>
      <c r="AW123" s="8">
        <v>0</v>
      </c>
      <c r="AX123" s="9">
        <v>53</v>
      </c>
      <c r="AY123" s="9">
        <v>300</v>
      </c>
      <c r="AZ123" s="8">
        <v>289658.7</v>
      </c>
      <c r="BA123" s="8">
        <v>43900</v>
      </c>
      <c r="BB123" s="7">
        <v>50</v>
      </c>
      <c r="BC123" s="7">
        <v>18.910455580865602</v>
      </c>
      <c r="BD123" s="7">
        <v>9.59</v>
      </c>
      <c r="BE123" s="7"/>
      <c r="BF123" s="6" t="s">
        <v>423</v>
      </c>
      <c r="BG123" s="4"/>
      <c r="BH123" s="6" t="s">
        <v>491</v>
      </c>
      <c r="BI123" s="6" t="s">
        <v>492</v>
      </c>
      <c r="BJ123" s="6" t="s">
        <v>495</v>
      </c>
      <c r="BK123" s="6" t="s">
        <v>427</v>
      </c>
      <c r="BL123" s="5" t="s">
        <v>1</v>
      </c>
      <c r="BM123" s="7">
        <v>135002.08278</v>
      </c>
      <c r="BN123" s="5" t="s">
        <v>3</v>
      </c>
      <c r="BO123" s="7"/>
      <c r="BP123" s="10">
        <v>37897</v>
      </c>
      <c r="BQ123" s="10">
        <v>47029</v>
      </c>
      <c r="BR123" s="7">
        <v>0</v>
      </c>
      <c r="BS123" s="7">
        <v>37.03</v>
      </c>
      <c r="BT123" s="7">
        <v>0</v>
      </c>
    </row>
    <row r="124" spans="1:72" s="1" customFormat="1" ht="18.2" customHeight="1" x14ac:dyDescent="0.15">
      <c r="A124" s="11">
        <v>122</v>
      </c>
      <c r="B124" s="12" t="s">
        <v>2</v>
      </c>
      <c r="C124" s="12" t="s">
        <v>0</v>
      </c>
      <c r="D124" s="25">
        <v>45413</v>
      </c>
      <c r="E124" s="13" t="s">
        <v>81</v>
      </c>
      <c r="F124" s="22">
        <v>133</v>
      </c>
      <c r="G124" s="22">
        <v>132</v>
      </c>
      <c r="H124" s="15">
        <v>31171.19</v>
      </c>
      <c r="I124" s="15">
        <v>36593.550000000003</v>
      </c>
      <c r="J124" s="15">
        <v>0</v>
      </c>
      <c r="K124" s="15">
        <v>67764.740000000005</v>
      </c>
      <c r="L124" s="15">
        <v>451.49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67764.740000000005</v>
      </c>
      <c r="T124" s="15">
        <v>56658.84</v>
      </c>
      <c r="U124" s="15">
        <v>253.79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56912.63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  <c r="AL124" s="15">
        <v>0</v>
      </c>
      <c r="AM124" s="15">
        <v>0</v>
      </c>
      <c r="AN124" s="15">
        <v>0</v>
      </c>
      <c r="AO124" s="15">
        <v>0</v>
      </c>
      <c r="AP124" s="15">
        <v>0</v>
      </c>
      <c r="AQ124" s="15">
        <v>0</v>
      </c>
      <c r="AR124" s="15">
        <v>0</v>
      </c>
      <c r="AS124" s="15">
        <v>0</v>
      </c>
      <c r="AT124" s="15">
        <v>0</v>
      </c>
      <c r="AU124" s="8">
        <f t="shared" si="1"/>
        <v>0</v>
      </c>
      <c r="AV124" s="15">
        <v>37045.040000000001</v>
      </c>
      <c r="AW124" s="15">
        <v>56912.63</v>
      </c>
      <c r="AX124" s="16">
        <v>54</v>
      </c>
      <c r="AY124" s="16">
        <v>300</v>
      </c>
      <c r="AZ124" s="15">
        <v>290348.09999999998</v>
      </c>
      <c r="BA124" s="15">
        <v>79020</v>
      </c>
      <c r="BB124" s="14">
        <v>90</v>
      </c>
      <c r="BC124" s="14">
        <v>77.180797266514801</v>
      </c>
      <c r="BD124" s="14">
        <v>9.77</v>
      </c>
      <c r="BE124" s="14"/>
      <c r="BF124" s="13" t="s">
        <v>423</v>
      </c>
      <c r="BG124" s="11"/>
      <c r="BH124" s="13" t="s">
        <v>491</v>
      </c>
      <c r="BI124" s="13" t="s">
        <v>492</v>
      </c>
      <c r="BJ124" s="13" t="s">
        <v>4</v>
      </c>
      <c r="BK124" s="13" t="s">
        <v>430</v>
      </c>
      <c r="BL124" s="12" t="s">
        <v>1</v>
      </c>
      <c r="BM124" s="14">
        <v>550995.10094000003</v>
      </c>
      <c r="BN124" s="12" t="s">
        <v>3</v>
      </c>
      <c r="BO124" s="14"/>
      <c r="BP124" s="17">
        <v>37911</v>
      </c>
      <c r="BQ124" s="17">
        <v>47043</v>
      </c>
      <c r="BR124" s="14">
        <v>21853.23</v>
      </c>
      <c r="BS124" s="14">
        <v>56.7</v>
      </c>
      <c r="BT124" s="14">
        <v>0</v>
      </c>
    </row>
    <row r="125" spans="1:72" s="1" customFormat="1" ht="18.2" customHeight="1" x14ac:dyDescent="0.15">
      <c r="A125" s="4">
        <v>123</v>
      </c>
      <c r="B125" s="5" t="s">
        <v>2</v>
      </c>
      <c r="C125" s="5" t="s">
        <v>0</v>
      </c>
      <c r="D125" s="24">
        <v>45413</v>
      </c>
      <c r="E125" s="6" t="s">
        <v>300</v>
      </c>
      <c r="F125" s="21">
        <v>66</v>
      </c>
      <c r="G125" s="21">
        <v>65</v>
      </c>
      <c r="H125" s="8">
        <v>30603.68</v>
      </c>
      <c r="I125" s="8">
        <v>23111.599999999999</v>
      </c>
      <c r="J125" s="8">
        <v>0</v>
      </c>
      <c r="K125" s="8">
        <v>53715.28</v>
      </c>
      <c r="L125" s="8">
        <v>456.12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53715.28</v>
      </c>
      <c r="T125" s="8">
        <v>22892.799999999999</v>
      </c>
      <c r="U125" s="8">
        <v>249.16</v>
      </c>
      <c r="V125" s="8">
        <v>0</v>
      </c>
      <c r="W125" s="8">
        <v>0</v>
      </c>
      <c r="X125" s="8">
        <v>0</v>
      </c>
      <c r="Y125" s="8">
        <v>0</v>
      </c>
      <c r="Z125" s="8">
        <v>0</v>
      </c>
      <c r="AA125" s="8">
        <v>23141.96</v>
      </c>
      <c r="AB125" s="8">
        <v>0</v>
      </c>
      <c r="AC125" s="8">
        <v>0</v>
      </c>
      <c r="AD125" s="8">
        <v>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L125" s="8">
        <v>0</v>
      </c>
      <c r="AM125" s="8">
        <v>0</v>
      </c>
      <c r="AN125" s="8">
        <v>0</v>
      </c>
      <c r="AO125" s="8">
        <v>0</v>
      </c>
      <c r="AP125" s="8">
        <v>0</v>
      </c>
      <c r="AQ125" s="8">
        <v>0</v>
      </c>
      <c r="AR125" s="8">
        <v>0</v>
      </c>
      <c r="AS125" s="8">
        <v>0</v>
      </c>
      <c r="AT125" s="8">
        <v>0</v>
      </c>
      <c r="AU125" s="8">
        <f t="shared" si="1"/>
        <v>0</v>
      </c>
      <c r="AV125" s="8">
        <v>23567.72</v>
      </c>
      <c r="AW125" s="8">
        <v>23141.96</v>
      </c>
      <c r="AX125" s="9">
        <v>53</v>
      </c>
      <c r="AY125" s="9">
        <v>300</v>
      </c>
      <c r="AZ125" s="8">
        <v>290398.32</v>
      </c>
      <c r="BA125" s="8">
        <v>79020</v>
      </c>
      <c r="BB125" s="7">
        <v>90</v>
      </c>
      <c r="BC125" s="7">
        <v>61.179134396355401</v>
      </c>
      <c r="BD125" s="7">
        <v>9.77</v>
      </c>
      <c r="BE125" s="7"/>
      <c r="BF125" s="6" t="s">
        <v>423</v>
      </c>
      <c r="BG125" s="4"/>
      <c r="BH125" s="6" t="s">
        <v>491</v>
      </c>
      <c r="BI125" s="6" t="s">
        <v>492</v>
      </c>
      <c r="BJ125" s="6" t="s">
        <v>4</v>
      </c>
      <c r="BK125" s="6" t="s">
        <v>430</v>
      </c>
      <c r="BL125" s="5" t="s">
        <v>1</v>
      </c>
      <c r="BM125" s="7">
        <v>436758.94167999999</v>
      </c>
      <c r="BN125" s="5" t="s">
        <v>3</v>
      </c>
      <c r="BO125" s="7"/>
      <c r="BP125" s="10">
        <v>37918</v>
      </c>
      <c r="BQ125" s="10">
        <v>47050</v>
      </c>
      <c r="BR125" s="7">
        <v>10833.9</v>
      </c>
      <c r="BS125" s="7">
        <v>56.7</v>
      </c>
      <c r="BT125" s="7">
        <v>0</v>
      </c>
    </row>
    <row r="126" spans="1:72" s="1" customFormat="1" ht="18.2" customHeight="1" x14ac:dyDescent="0.15">
      <c r="A126" s="11">
        <v>124</v>
      </c>
      <c r="B126" s="12" t="s">
        <v>2</v>
      </c>
      <c r="C126" s="12" t="s">
        <v>0</v>
      </c>
      <c r="D126" s="25">
        <v>45413</v>
      </c>
      <c r="E126" s="13" t="s">
        <v>82</v>
      </c>
      <c r="F126" s="22">
        <v>144</v>
      </c>
      <c r="G126" s="22">
        <v>143</v>
      </c>
      <c r="H126" s="15">
        <v>30719.7</v>
      </c>
      <c r="I126" s="15">
        <v>38514.07</v>
      </c>
      <c r="J126" s="15">
        <v>0</v>
      </c>
      <c r="K126" s="15">
        <v>69233.77</v>
      </c>
      <c r="L126" s="15">
        <v>455.17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69233.77</v>
      </c>
      <c r="T126" s="15">
        <v>62621.59</v>
      </c>
      <c r="U126" s="15">
        <v>250.11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62871.7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15">
        <v>0</v>
      </c>
      <c r="AN126" s="15">
        <v>0</v>
      </c>
      <c r="AO126" s="15">
        <v>0</v>
      </c>
      <c r="AP126" s="15">
        <v>0</v>
      </c>
      <c r="AQ126" s="15">
        <v>0</v>
      </c>
      <c r="AR126" s="15">
        <v>0</v>
      </c>
      <c r="AS126" s="15">
        <v>0</v>
      </c>
      <c r="AT126" s="15">
        <v>0</v>
      </c>
      <c r="AU126" s="8">
        <f t="shared" si="1"/>
        <v>0</v>
      </c>
      <c r="AV126" s="15">
        <v>38969.24</v>
      </c>
      <c r="AW126" s="15">
        <v>62871.7</v>
      </c>
      <c r="AX126" s="16">
        <v>53</v>
      </c>
      <c r="AY126" s="16">
        <v>300</v>
      </c>
      <c r="AZ126" s="15">
        <v>290398.32</v>
      </c>
      <c r="BA126" s="15">
        <v>79020</v>
      </c>
      <c r="BB126" s="14">
        <v>90</v>
      </c>
      <c r="BC126" s="14">
        <v>78.853952164009101</v>
      </c>
      <c r="BD126" s="14">
        <v>9.77</v>
      </c>
      <c r="BE126" s="14"/>
      <c r="BF126" s="13" t="s">
        <v>423</v>
      </c>
      <c r="BG126" s="11"/>
      <c r="BH126" s="13" t="s">
        <v>491</v>
      </c>
      <c r="BI126" s="13" t="s">
        <v>492</v>
      </c>
      <c r="BJ126" s="13" t="s">
        <v>4</v>
      </c>
      <c r="BK126" s="13" t="s">
        <v>430</v>
      </c>
      <c r="BL126" s="12" t="s">
        <v>1</v>
      </c>
      <c r="BM126" s="14">
        <v>562939.78387000004</v>
      </c>
      <c r="BN126" s="12" t="s">
        <v>3</v>
      </c>
      <c r="BO126" s="14"/>
      <c r="BP126" s="17">
        <v>37918</v>
      </c>
      <c r="BQ126" s="17">
        <v>47050</v>
      </c>
      <c r="BR126" s="14">
        <v>23637.599999999999</v>
      </c>
      <c r="BS126" s="14">
        <v>56.7</v>
      </c>
      <c r="BT126" s="14">
        <v>0</v>
      </c>
    </row>
    <row r="127" spans="1:72" s="1" customFormat="1" ht="18.2" customHeight="1" x14ac:dyDescent="0.15">
      <c r="A127" s="4">
        <v>125</v>
      </c>
      <c r="B127" s="5" t="s">
        <v>2</v>
      </c>
      <c r="C127" s="5" t="s">
        <v>0</v>
      </c>
      <c r="D127" s="24">
        <v>45413</v>
      </c>
      <c r="E127" s="6" t="s">
        <v>496</v>
      </c>
      <c r="F127" s="21">
        <v>1</v>
      </c>
      <c r="G127" s="21">
        <v>0</v>
      </c>
      <c r="H127" s="8">
        <v>28239.47</v>
      </c>
      <c r="I127" s="8">
        <v>471.52</v>
      </c>
      <c r="J127" s="8">
        <v>0</v>
      </c>
      <c r="K127" s="8">
        <v>28710.99</v>
      </c>
      <c r="L127" s="8">
        <v>475.36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28710.99</v>
      </c>
      <c r="T127" s="8">
        <v>233.76</v>
      </c>
      <c r="U127" s="8">
        <v>229.92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463.68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L127" s="8">
        <v>0</v>
      </c>
      <c r="AM127" s="8">
        <v>0</v>
      </c>
      <c r="AN127" s="8">
        <v>0</v>
      </c>
      <c r="AO127" s="8">
        <v>0</v>
      </c>
      <c r="AP127" s="8">
        <v>0</v>
      </c>
      <c r="AQ127" s="8">
        <v>0</v>
      </c>
      <c r="AR127" s="8">
        <v>0</v>
      </c>
      <c r="AS127" s="8">
        <v>0</v>
      </c>
      <c r="AT127" s="8">
        <v>0</v>
      </c>
      <c r="AU127" s="8">
        <f t="shared" si="1"/>
        <v>0</v>
      </c>
      <c r="AV127" s="8">
        <v>946.88</v>
      </c>
      <c r="AW127" s="8">
        <v>463.68</v>
      </c>
      <c r="AX127" s="9">
        <v>53</v>
      </c>
      <c r="AY127" s="9">
        <v>300</v>
      </c>
      <c r="AZ127" s="8">
        <v>290398.32</v>
      </c>
      <c r="BA127" s="8">
        <v>79020</v>
      </c>
      <c r="BB127" s="7">
        <v>90</v>
      </c>
      <c r="BC127" s="7">
        <v>32.700444191343998</v>
      </c>
      <c r="BD127" s="7">
        <v>9.77</v>
      </c>
      <c r="BE127" s="7"/>
      <c r="BF127" s="6" t="s">
        <v>423</v>
      </c>
      <c r="BG127" s="4"/>
      <c r="BH127" s="6" t="s">
        <v>491</v>
      </c>
      <c r="BI127" s="6" t="s">
        <v>492</v>
      </c>
      <c r="BJ127" s="6" t="s">
        <v>4</v>
      </c>
      <c r="BK127" s="6" t="s">
        <v>429</v>
      </c>
      <c r="BL127" s="5" t="s">
        <v>1</v>
      </c>
      <c r="BM127" s="7">
        <v>233449.05968999999</v>
      </c>
      <c r="BN127" s="5" t="s">
        <v>3</v>
      </c>
      <c r="BO127" s="7"/>
      <c r="BP127" s="10">
        <v>37918</v>
      </c>
      <c r="BQ127" s="10">
        <v>47050</v>
      </c>
      <c r="BR127" s="7">
        <v>307.13</v>
      </c>
      <c r="BS127" s="7">
        <v>56.7</v>
      </c>
      <c r="BT127" s="7">
        <v>0</v>
      </c>
    </row>
    <row r="128" spans="1:72" s="1" customFormat="1" ht="18.2" customHeight="1" x14ac:dyDescent="0.15">
      <c r="A128" s="11">
        <v>126</v>
      </c>
      <c r="B128" s="12" t="s">
        <v>2</v>
      </c>
      <c r="C128" s="12" t="s">
        <v>0</v>
      </c>
      <c r="D128" s="25">
        <v>45413</v>
      </c>
      <c r="E128" s="13" t="s">
        <v>83</v>
      </c>
      <c r="F128" s="22">
        <v>179</v>
      </c>
      <c r="G128" s="22">
        <v>178</v>
      </c>
      <c r="H128" s="15">
        <v>28494.38</v>
      </c>
      <c r="I128" s="15">
        <v>40180.92</v>
      </c>
      <c r="J128" s="15">
        <v>0</v>
      </c>
      <c r="K128" s="15">
        <v>68675.3</v>
      </c>
      <c r="L128" s="15">
        <v>430.62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68675.3</v>
      </c>
      <c r="T128" s="15">
        <v>78986.460000000006</v>
      </c>
      <c r="U128" s="15">
        <v>235.32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79221.78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15">
        <v>0</v>
      </c>
      <c r="AN128" s="15">
        <v>0</v>
      </c>
      <c r="AO128" s="15">
        <v>0</v>
      </c>
      <c r="AP128" s="15">
        <v>0</v>
      </c>
      <c r="AQ128" s="15">
        <v>0</v>
      </c>
      <c r="AR128" s="15">
        <v>0</v>
      </c>
      <c r="AS128" s="15">
        <v>0</v>
      </c>
      <c r="AT128" s="15">
        <v>0</v>
      </c>
      <c r="AU128" s="8">
        <f t="shared" si="1"/>
        <v>0</v>
      </c>
      <c r="AV128" s="15">
        <v>40611.54</v>
      </c>
      <c r="AW128" s="15">
        <v>79221.78</v>
      </c>
      <c r="AX128" s="16">
        <v>52</v>
      </c>
      <c r="AY128" s="16">
        <v>300</v>
      </c>
      <c r="AZ128" s="15">
        <v>270268.64</v>
      </c>
      <c r="BA128" s="15">
        <v>73800</v>
      </c>
      <c r="BB128" s="14">
        <v>90</v>
      </c>
      <c r="BC128" s="14">
        <v>83.750365853658494</v>
      </c>
      <c r="BD128" s="14">
        <v>9.91</v>
      </c>
      <c r="BE128" s="14"/>
      <c r="BF128" s="13" t="s">
        <v>423</v>
      </c>
      <c r="BG128" s="11"/>
      <c r="BH128" s="13" t="s">
        <v>449</v>
      </c>
      <c r="BI128" s="13" t="s">
        <v>459</v>
      </c>
      <c r="BJ128" s="13" t="s">
        <v>497</v>
      </c>
      <c r="BK128" s="13" t="s">
        <v>430</v>
      </c>
      <c r="BL128" s="12" t="s">
        <v>1</v>
      </c>
      <c r="BM128" s="14">
        <v>558398.86430000002</v>
      </c>
      <c r="BN128" s="12" t="s">
        <v>3</v>
      </c>
      <c r="BO128" s="14"/>
      <c r="BP128" s="17">
        <v>37894</v>
      </c>
      <c r="BQ128" s="17">
        <v>47026</v>
      </c>
      <c r="BR128" s="14">
        <v>32746.26</v>
      </c>
      <c r="BS128" s="14">
        <v>80.849999999999994</v>
      </c>
      <c r="BT128" s="14">
        <v>0</v>
      </c>
    </row>
    <row r="129" spans="1:72" s="1" customFormat="1" ht="18.2" customHeight="1" x14ac:dyDescent="0.15">
      <c r="A129" s="4">
        <v>127</v>
      </c>
      <c r="B129" s="5" t="s">
        <v>2</v>
      </c>
      <c r="C129" s="5" t="s">
        <v>0</v>
      </c>
      <c r="D129" s="24">
        <v>45413</v>
      </c>
      <c r="E129" s="6" t="s">
        <v>84</v>
      </c>
      <c r="F129" s="21">
        <v>124</v>
      </c>
      <c r="G129" s="21">
        <v>123</v>
      </c>
      <c r="H129" s="8">
        <v>28494.38</v>
      </c>
      <c r="I129" s="8">
        <v>33338.050000000003</v>
      </c>
      <c r="J129" s="8">
        <v>0</v>
      </c>
      <c r="K129" s="8">
        <v>61832.43</v>
      </c>
      <c r="L129" s="8">
        <v>430.62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61832.43</v>
      </c>
      <c r="T129" s="8">
        <v>49143.73</v>
      </c>
      <c r="U129" s="8">
        <v>235.32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49379.05</v>
      </c>
      <c r="AB129" s="8">
        <v>0</v>
      </c>
      <c r="AC129" s="8">
        <v>0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v>0</v>
      </c>
      <c r="AJ129" s="8">
        <v>0</v>
      </c>
      <c r="AK129" s="8">
        <v>0</v>
      </c>
      <c r="AL129" s="8">
        <v>0</v>
      </c>
      <c r="AM129" s="8">
        <v>0</v>
      </c>
      <c r="AN129" s="8">
        <v>0</v>
      </c>
      <c r="AO129" s="8">
        <v>0</v>
      </c>
      <c r="AP129" s="8">
        <v>0</v>
      </c>
      <c r="AQ129" s="8">
        <v>0</v>
      </c>
      <c r="AR129" s="8">
        <v>0</v>
      </c>
      <c r="AS129" s="8">
        <v>0</v>
      </c>
      <c r="AT129" s="8">
        <v>0</v>
      </c>
      <c r="AU129" s="8">
        <f t="shared" si="1"/>
        <v>0</v>
      </c>
      <c r="AV129" s="8">
        <v>33768.67</v>
      </c>
      <c r="AW129" s="8">
        <v>49379.05</v>
      </c>
      <c r="AX129" s="9">
        <v>52</v>
      </c>
      <c r="AY129" s="9">
        <v>300</v>
      </c>
      <c r="AZ129" s="8">
        <v>270268.64</v>
      </c>
      <c r="BA129" s="8">
        <v>73800</v>
      </c>
      <c r="BB129" s="7">
        <v>90</v>
      </c>
      <c r="BC129" s="7">
        <v>75.4054024390244</v>
      </c>
      <c r="BD129" s="7">
        <v>9.91</v>
      </c>
      <c r="BE129" s="7"/>
      <c r="BF129" s="6" t="s">
        <v>423</v>
      </c>
      <c r="BG129" s="4"/>
      <c r="BH129" s="6" t="s">
        <v>449</v>
      </c>
      <c r="BI129" s="6" t="s">
        <v>459</v>
      </c>
      <c r="BJ129" s="6" t="s">
        <v>498</v>
      </c>
      <c r="BK129" s="6" t="s">
        <v>430</v>
      </c>
      <c r="BL129" s="5" t="s">
        <v>1</v>
      </c>
      <c r="BM129" s="7">
        <v>502759.48833000002</v>
      </c>
      <c r="BN129" s="5" t="s">
        <v>3</v>
      </c>
      <c r="BO129" s="7"/>
      <c r="BP129" s="10">
        <v>37894</v>
      </c>
      <c r="BQ129" s="10">
        <v>47026</v>
      </c>
      <c r="BR129" s="7">
        <v>22684.560000000001</v>
      </c>
      <c r="BS129" s="7">
        <v>80.849999999999994</v>
      </c>
      <c r="BT129" s="7">
        <v>0</v>
      </c>
    </row>
    <row r="130" spans="1:72" s="1" customFormat="1" ht="18.2" customHeight="1" x14ac:dyDescent="0.15">
      <c r="A130" s="11">
        <v>128</v>
      </c>
      <c r="B130" s="12" t="s">
        <v>2</v>
      </c>
      <c r="C130" s="12" t="s">
        <v>0</v>
      </c>
      <c r="D130" s="25">
        <v>45413</v>
      </c>
      <c r="E130" s="13" t="s">
        <v>85</v>
      </c>
      <c r="F130" s="22">
        <v>145</v>
      </c>
      <c r="G130" s="22">
        <v>144</v>
      </c>
      <c r="H130" s="15">
        <v>28494.38</v>
      </c>
      <c r="I130" s="15">
        <v>36321.1</v>
      </c>
      <c r="J130" s="15">
        <v>0</v>
      </c>
      <c r="K130" s="15">
        <v>64815.48</v>
      </c>
      <c r="L130" s="15">
        <v>430.62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64815.48</v>
      </c>
      <c r="T130" s="15">
        <v>60240.2</v>
      </c>
      <c r="U130" s="15">
        <v>235.32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60475.519999999997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0</v>
      </c>
      <c r="AL130" s="15">
        <v>0</v>
      </c>
      <c r="AM130" s="15">
        <v>0</v>
      </c>
      <c r="AN130" s="15">
        <v>0</v>
      </c>
      <c r="AO130" s="15">
        <v>0</v>
      </c>
      <c r="AP130" s="15">
        <v>0</v>
      </c>
      <c r="AQ130" s="15">
        <v>0</v>
      </c>
      <c r="AR130" s="15">
        <v>0</v>
      </c>
      <c r="AS130" s="15">
        <v>0</v>
      </c>
      <c r="AT130" s="15">
        <v>0</v>
      </c>
      <c r="AU130" s="8">
        <f t="shared" si="1"/>
        <v>0</v>
      </c>
      <c r="AV130" s="15">
        <v>36751.72</v>
      </c>
      <c r="AW130" s="15">
        <v>60475.519999999997</v>
      </c>
      <c r="AX130" s="16">
        <v>52</v>
      </c>
      <c r="AY130" s="16">
        <v>300</v>
      </c>
      <c r="AZ130" s="15">
        <v>270268.64</v>
      </c>
      <c r="BA130" s="15">
        <v>73800</v>
      </c>
      <c r="BB130" s="14">
        <v>90</v>
      </c>
      <c r="BC130" s="14">
        <v>79.043268292682896</v>
      </c>
      <c r="BD130" s="14">
        <v>9.91</v>
      </c>
      <c r="BE130" s="14"/>
      <c r="BF130" s="13" t="s">
        <v>423</v>
      </c>
      <c r="BG130" s="11"/>
      <c r="BH130" s="13" t="s">
        <v>449</v>
      </c>
      <c r="BI130" s="13" t="s">
        <v>459</v>
      </c>
      <c r="BJ130" s="13" t="s">
        <v>499</v>
      </c>
      <c r="BK130" s="13" t="s">
        <v>430</v>
      </c>
      <c r="BL130" s="12" t="s">
        <v>1</v>
      </c>
      <c r="BM130" s="14">
        <v>527014.66787999996</v>
      </c>
      <c r="BN130" s="12" t="s">
        <v>3</v>
      </c>
      <c r="BO130" s="14"/>
      <c r="BP130" s="17">
        <v>37894</v>
      </c>
      <c r="BQ130" s="17">
        <v>47026</v>
      </c>
      <c r="BR130" s="14">
        <v>26709.24</v>
      </c>
      <c r="BS130" s="14">
        <v>80.849999999999994</v>
      </c>
      <c r="BT130" s="14">
        <v>0</v>
      </c>
    </row>
    <row r="131" spans="1:72" s="1" customFormat="1" ht="18.2" customHeight="1" x14ac:dyDescent="0.15">
      <c r="A131" s="4">
        <v>129</v>
      </c>
      <c r="B131" s="5" t="s">
        <v>2</v>
      </c>
      <c r="C131" s="5" t="s">
        <v>0</v>
      </c>
      <c r="D131" s="24">
        <v>45413</v>
      </c>
      <c r="E131" s="6" t="s">
        <v>86</v>
      </c>
      <c r="F131" s="21">
        <v>90</v>
      </c>
      <c r="G131" s="21">
        <v>89</v>
      </c>
      <c r="H131" s="8">
        <v>28690.16</v>
      </c>
      <c r="I131" s="8">
        <v>27045.85</v>
      </c>
      <c r="J131" s="8">
        <v>0</v>
      </c>
      <c r="K131" s="8">
        <v>55736.01</v>
      </c>
      <c r="L131" s="8">
        <v>425.1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55736.01</v>
      </c>
      <c r="T131" s="8">
        <v>32236.25</v>
      </c>
      <c r="U131" s="8">
        <v>233.59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32469.84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0</v>
      </c>
      <c r="AU131" s="8">
        <f t="shared" ref="AU131:AU194" si="2">AR131-AS131-AT131+AQ131+AP131+AO131+AM131+AJ131+AI131+AH131+AG131+AB131+X131+W131+R131+Q131+P131+O131-J131+N131</f>
        <v>0</v>
      </c>
      <c r="AV131" s="8">
        <v>27470.95</v>
      </c>
      <c r="AW131" s="8">
        <v>32469.84</v>
      </c>
      <c r="AX131" s="9">
        <v>53</v>
      </c>
      <c r="AY131" s="9">
        <v>300</v>
      </c>
      <c r="AZ131" s="8">
        <v>271201.39</v>
      </c>
      <c r="BA131" s="8">
        <v>73800</v>
      </c>
      <c r="BB131" s="7">
        <v>90</v>
      </c>
      <c r="BC131" s="7">
        <v>67.970743902438997</v>
      </c>
      <c r="BD131" s="7">
        <v>9.77</v>
      </c>
      <c r="BE131" s="7"/>
      <c r="BF131" s="6" t="s">
        <v>423</v>
      </c>
      <c r="BG131" s="4"/>
      <c r="BH131" s="6" t="s">
        <v>449</v>
      </c>
      <c r="BI131" s="6" t="s">
        <v>459</v>
      </c>
      <c r="BJ131" s="6" t="s">
        <v>499</v>
      </c>
      <c r="BK131" s="6" t="s">
        <v>430</v>
      </c>
      <c r="BL131" s="5" t="s">
        <v>1</v>
      </c>
      <c r="BM131" s="7">
        <v>453189.49731000001</v>
      </c>
      <c r="BN131" s="5" t="s">
        <v>3</v>
      </c>
      <c r="BO131" s="7"/>
      <c r="BP131" s="10">
        <v>37916</v>
      </c>
      <c r="BQ131" s="10">
        <v>47048</v>
      </c>
      <c r="BR131" s="7">
        <v>13958.49</v>
      </c>
      <c r="BS131" s="7">
        <v>52.95</v>
      </c>
      <c r="BT131" s="7">
        <v>0</v>
      </c>
    </row>
    <row r="132" spans="1:72" s="1" customFormat="1" ht="18.2" customHeight="1" x14ac:dyDescent="0.15">
      <c r="A132" s="11">
        <v>130</v>
      </c>
      <c r="B132" s="12" t="s">
        <v>2</v>
      </c>
      <c r="C132" s="12" t="s">
        <v>0</v>
      </c>
      <c r="D132" s="25">
        <v>45413</v>
      </c>
      <c r="E132" s="13" t="s">
        <v>87</v>
      </c>
      <c r="F132" s="22">
        <v>190</v>
      </c>
      <c r="G132" s="22">
        <v>189</v>
      </c>
      <c r="H132" s="15">
        <v>28046.66</v>
      </c>
      <c r="I132" s="15">
        <v>40120.85</v>
      </c>
      <c r="J132" s="15">
        <v>0</v>
      </c>
      <c r="K132" s="15">
        <v>68167.509999999995</v>
      </c>
      <c r="L132" s="15">
        <v>415.71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68167.509999999995</v>
      </c>
      <c r="T132" s="15">
        <v>82250.55</v>
      </c>
      <c r="U132" s="15">
        <v>228.35</v>
      </c>
      <c r="V132" s="15">
        <v>0</v>
      </c>
      <c r="W132" s="15">
        <v>0</v>
      </c>
      <c r="X132" s="15">
        <v>0</v>
      </c>
      <c r="Y132" s="15">
        <v>0</v>
      </c>
      <c r="Z132" s="15">
        <v>0</v>
      </c>
      <c r="AA132" s="15">
        <v>82478.899999999994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5">
        <v>0</v>
      </c>
      <c r="AH132" s="15">
        <v>0</v>
      </c>
      <c r="AI132" s="15">
        <v>0</v>
      </c>
      <c r="AJ132" s="15">
        <v>0</v>
      </c>
      <c r="AK132" s="15">
        <v>0</v>
      </c>
      <c r="AL132" s="15">
        <v>0</v>
      </c>
      <c r="AM132" s="15">
        <v>0</v>
      </c>
      <c r="AN132" s="15">
        <v>0</v>
      </c>
      <c r="AO132" s="15">
        <v>0</v>
      </c>
      <c r="AP132" s="15">
        <v>0</v>
      </c>
      <c r="AQ132" s="15">
        <v>0</v>
      </c>
      <c r="AR132" s="15">
        <v>0</v>
      </c>
      <c r="AS132" s="15">
        <v>0</v>
      </c>
      <c r="AT132" s="15">
        <v>0</v>
      </c>
      <c r="AU132" s="8">
        <f t="shared" si="2"/>
        <v>0</v>
      </c>
      <c r="AV132" s="15">
        <v>40536.559999999998</v>
      </c>
      <c r="AW132" s="15">
        <v>82478.899999999994</v>
      </c>
      <c r="AX132" s="16">
        <v>53</v>
      </c>
      <c r="AY132" s="16">
        <v>300</v>
      </c>
      <c r="AZ132" s="15">
        <v>271201.39</v>
      </c>
      <c r="BA132" s="15">
        <v>72160</v>
      </c>
      <c r="BB132" s="14">
        <v>88</v>
      </c>
      <c r="BC132" s="14">
        <v>83.131109756097601</v>
      </c>
      <c r="BD132" s="14">
        <v>9.77</v>
      </c>
      <c r="BE132" s="14"/>
      <c r="BF132" s="13" t="s">
        <v>423</v>
      </c>
      <c r="BG132" s="11"/>
      <c r="BH132" s="13" t="s">
        <v>449</v>
      </c>
      <c r="BI132" s="13" t="s">
        <v>459</v>
      </c>
      <c r="BJ132" s="13" t="s">
        <v>500</v>
      </c>
      <c r="BK132" s="13" t="s">
        <v>430</v>
      </c>
      <c r="BL132" s="12" t="s">
        <v>1</v>
      </c>
      <c r="BM132" s="14">
        <v>554270.02381000004</v>
      </c>
      <c r="BN132" s="12" t="s">
        <v>3</v>
      </c>
      <c r="BO132" s="14"/>
      <c r="BP132" s="17">
        <v>37916</v>
      </c>
      <c r="BQ132" s="17">
        <v>47048</v>
      </c>
      <c r="BR132" s="14">
        <v>28613.71</v>
      </c>
      <c r="BS132" s="14">
        <v>51.77</v>
      </c>
      <c r="BT132" s="14">
        <v>0</v>
      </c>
    </row>
    <row r="133" spans="1:72" s="1" customFormat="1" ht="18.2" customHeight="1" x14ac:dyDescent="0.15">
      <c r="A133" s="4">
        <v>131</v>
      </c>
      <c r="B133" s="5" t="s">
        <v>2</v>
      </c>
      <c r="C133" s="5" t="s">
        <v>0</v>
      </c>
      <c r="D133" s="24">
        <v>45413</v>
      </c>
      <c r="E133" s="6" t="s">
        <v>346</v>
      </c>
      <c r="F133" s="21">
        <v>2</v>
      </c>
      <c r="G133" s="21">
        <v>2</v>
      </c>
      <c r="H133" s="8">
        <v>28683.7</v>
      </c>
      <c r="I133" s="8">
        <v>887.2</v>
      </c>
      <c r="J133" s="8">
        <v>0</v>
      </c>
      <c r="K133" s="8">
        <v>29570.9</v>
      </c>
      <c r="L133" s="8">
        <v>425.16</v>
      </c>
      <c r="M133" s="8">
        <v>0</v>
      </c>
      <c r="N133" s="8">
        <v>0</v>
      </c>
      <c r="O133" s="8">
        <v>377.86</v>
      </c>
      <c r="P133" s="8">
        <v>0</v>
      </c>
      <c r="Q133" s="8">
        <v>0</v>
      </c>
      <c r="R133" s="8">
        <v>0</v>
      </c>
      <c r="S133" s="8">
        <v>29193.040000000001</v>
      </c>
      <c r="T133" s="8">
        <v>477.34</v>
      </c>
      <c r="U133" s="8">
        <v>233.53</v>
      </c>
      <c r="V133" s="8">
        <v>0</v>
      </c>
      <c r="W133" s="8">
        <v>240.37</v>
      </c>
      <c r="X133" s="8">
        <v>0</v>
      </c>
      <c r="Y133" s="8">
        <v>0</v>
      </c>
      <c r="Z133" s="8">
        <v>0</v>
      </c>
      <c r="AA133" s="8">
        <v>470.5</v>
      </c>
      <c r="AB133" s="8">
        <v>0</v>
      </c>
      <c r="AC133" s="8">
        <v>0</v>
      </c>
      <c r="AD133" s="8">
        <v>0</v>
      </c>
      <c r="AE133" s="8">
        <v>0</v>
      </c>
      <c r="AF133" s="8">
        <v>0</v>
      </c>
      <c r="AG133" s="8">
        <v>-29.95</v>
      </c>
      <c r="AH133" s="8">
        <v>0</v>
      </c>
      <c r="AI133" s="8">
        <v>0</v>
      </c>
      <c r="AJ133" s="8">
        <v>52.95</v>
      </c>
      <c r="AK133" s="8">
        <v>0</v>
      </c>
      <c r="AL133" s="8">
        <v>0</v>
      </c>
      <c r="AM133" s="8">
        <v>42.55</v>
      </c>
      <c r="AN133" s="8">
        <v>0</v>
      </c>
      <c r="AO133" s="8">
        <v>38.67</v>
      </c>
      <c r="AP133" s="8">
        <v>61.77</v>
      </c>
      <c r="AQ133" s="8">
        <v>0</v>
      </c>
      <c r="AR133" s="8">
        <v>0</v>
      </c>
      <c r="AS133" s="8">
        <v>0</v>
      </c>
      <c r="AT133" s="8">
        <v>0</v>
      </c>
      <c r="AU133" s="8">
        <f t="shared" si="2"/>
        <v>784.22</v>
      </c>
      <c r="AV133" s="8">
        <v>934.5</v>
      </c>
      <c r="AW133" s="8">
        <v>470.5</v>
      </c>
      <c r="AX133" s="9">
        <v>53</v>
      </c>
      <c r="AY133" s="9">
        <v>300</v>
      </c>
      <c r="AZ133" s="8">
        <v>271201.39</v>
      </c>
      <c r="BA133" s="8">
        <v>73800</v>
      </c>
      <c r="BB133" s="7">
        <v>90</v>
      </c>
      <c r="BC133" s="7">
        <v>35.601268292682903</v>
      </c>
      <c r="BD133" s="7">
        <v>9.77</v>
      </c>
      <c r="BE133" s="7"/>
      <c r="BF133" s="6" t="s">
        <v>423</v>
      </c>
      <c r="BG133" s="4"/>
      <c r="BH133" s="6" t="s">
        <v>449</v>
      </c>
      <c r="BI133" s="6" t="s">
        <v>459</v>
      </c>
      <c r="BJ133" s="6" t="s">
        <v>501</v>
      </c>
      <c r="BK133" s="6" t="s">
        <v>429</v>
      </c>
      <c r="BL133" s="5" t="s">
        <v>1</v>
      </c>
      <c r="BM133" s="7">
        <v>237368.60824</v>
      </c>
      <c r="BN133" s="5" t="s">
        <v>3</v>
      </c>
      <c r="BO133" s="7"/>
      <c r="BP133" s="10">
        <v>37916</v>
      </c>
      <c r="BQ133" s="10">
        <v>47048</v>
      </c>
      <c r="BR133" s="7">
        <v>306.77999999999997</v>
      </c>
      <c r="BS133" s="7">
        <v>52.95</v>
      </c>
      <c r="BT133" s="7">
        <v>0</v>
      </c>
    </row>
    <row r="134" spans="1:72" s="1" customFormat="1" ht="18.2" customHeight="1" x14ac:dyDescent="0.15">
      <c r="A134" s="11">
        <v>132</v>
      </c>
      <c r="B134" s="12" t="s">
        <v>2</v>
      </c>
      <c r="C134" s="12" t="s">
        <v>0</v>
      </c>
      <c r="D134" s="25">
        <v>45413</v>
      </c>
      <c r="E134" s="13" t="s">
        <v>88</v>
      </c>
      <c r="F134" s="22">
        <v>175</v>
      </c>
      <c r="G134" s="22">
        <v>174</v>
      </c>
      <c r="H134" s="15">
        <v>28690.16</v>
      </c>
      <c r="I134" s="15">
        <v>39497.71</v>
      </c>
      <c r="J134" s="15">
        <v>0</v>
      </c>
      <c r="K134" s="15">
        <v>68187.87</v>
      </c>
      <c r="L134" s="15">
        <v>425.1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68187.87</v>
      </c>
      <c r="T134" s="15">
        <v>75134.52</v>
      </c>
      <c r="U134" s="15">
        <v>233.59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75368.11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v>0</v>
      </c>
      <c r="AK134" s="15">
        <v>0</v>
      </c>
      <c r="AL134" s="15">
        <v>0</v>
      </c>
      <c r="AM134" s="15">
        <v>0</v>
      </c>
      <c r="AN134" s="15">
        <v>0</v>
      </c>
      <c r="AO134" s="15">
        <v>0</v>
      </c>
      <c r="AP134" s="15">
        <v>0</v>
      </c>
      <c r="AQ134" s="15">
        <v>0</v>
      </c>
      <c r="AR134" s="15">
        <v>0</v>
      </c>
      <c r="AS134" s="15">
        <v>0</v>
      </c>
      <c r="AT134" s="15">
        <v>0</v>
      </c>
      <c r="AU134" s="8">
        <f t="shared" si="2"/>
        <v>0</v>
      </c>
      <c r="AV134" s="15">
        <v>39922.81</v>
      </c>
      <c r="AW134" s="15">
        <v>75368.11</v>
      </c>
      <c r="AX134" s="16">
        <v>53</v>
      </c>
      <c r="AY134" s="16">
        <v>300</v>
      </c>
      <c r="AZ134" s="15">
        <v>271201.39</v>
      </c>
      <c r="BA134" s="15">
        <v>73800</v>
      </c>
      <c r="BB134" s="14">
        <v>90</v>
      </c>
      <c r="BC134" s="14">
        <v>83.155939024390193</v>
      </c>
      <c r="BD134" s="14">
        <v>9.77</v>
      </c>
      <c r="BE134" s="14"/>
      <c r="BF134" s="13" t="s">
        <v>423</v>
      </c>
      <c r="BG134" s="11"/>
      <c r="BH134" s="13" t="s">
        <v>449</v>
      </c>
      <c r="BI134" s="13" t="s">
        <v>459</v>
      </c>
      <c r="BJ134" s="13" t="s">
        <v>499</v>
      </c>
      <c r="BK134" s="13" t="s">
        <v>430</v>
      </c>
      <c r="BL134" s="12" t="s">
        <v>1</v>
      </c>
      <c r="BM134" s="14">
        <v>554435.57097</v>
      </c>
      <c r="BN134" s="12" t="s">
        <v>3</v>
      </c>
      <c r="BO134" s="14"/>
      <c r="BP134" s="17">
        <v>37916</v>
      </c>
      <c r="BQ134" s="17">
        <v>47048</v>
      </c>
      <c r="BR134" s="14">
        <v>26843.25</v>
      </c>
      <c r="BS134" s="14">
        <v>52.95</v>
      </c>
      <c r="BT134" s="14">
        <v>0</v>
      </c>
    </row>
    <row r="135" spans="1:72" s="1" customFormat="1" ht="18.2" customHeight="1" x14ac:dyDescent="0.15">
      <c r="A135" s="4">
        <v>133</v>
      </c>
      <c r="B135" s="5" t="s">
        <v>2</v>
      </c>
      <c r="C135" s="5" t="s">
        <v>0</v>
      </c>
      <c r="D135" s="24">
        <v>45413</v>
      </c>
      <c r="E135" s="6" t="s">
        <v>89</v>
      </c>
      <c r="F135" s="21">
        <v>175</v>
      </c>
      <c r="G135" s="21">
        <v>174</v>
      </c>
      <c r="H135" s="8">
        <v>23141.9</v>
      </c>
      <c r="I135" s="8">
        <v>42247.65</v>
      </c>
      <c r="J135" s="8">
        <v>0</v>
      </c>
      <c r="K135" s="8">
        <v>65389.55</v>
      </c>
      <c r="L135" s="8">
        <v>452.22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65389.55</v>
      </c>
      <c r="T135" s="8">
        <v>69661.350000000006</v>
      </c>
      <c r="U135" s="8">
        <v>187.26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69848.61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0</v>
      </c>
      <c r="AL135" s="8">
        <v>0</v>
      </c>
      <c r="AM135" s="8">
        <v>0</v>
      </c>
      <c r="AN135" s="8">
        <v>0</v>
      </c>
      <c r="AO135" s="8">
        <v>0</v>
      </c>
      <c r="AP135" s="8">
        <v>0</v>
      </c>
      <c r="AQ135" s="8">
        <v>0</v>
      </c>
      <c r="AR135" s="8">
        <v>0</v>
      </c>
      <c r="AS135" s="8">
        <v>0</v>
      </c>
      <c r="AT135" s="8">
        <v>0</v>
      </c>
      <c r="AU135" s="8">
        <f t="shared" si="2"/>
        <v>0</v>
      </c>
      <c r="AV135" s="8">
        <v>42699.87</v>
      </c>
      <c r="AW135" s="8">
        <v>69848.61</v>
      </c>
      <c r="AX135" s="9">
        <v>42</v>
      </c>
      <c r="AY135" s="9">
        <v>300</v>
      </c>
      <c r="AZ135" s="8">
        <v>254135.16</v>
      </c>
      <c r="BA135" s="8">
        <v>71985.600000000006</v>
      </c>
      <c r="BB135" s="7">
        <v>90</v>
      </c>
      <c r="BC135" s="7">
        <v>81.753288157631502</v>
      </c>
      <c r="BD135" s="7">
        <v>9.7100000000000009</v>
      </c>
      <c r="BE135" s="7"/>
      <c r="BF135" s="6" t="s">
        <v>423</v>
      </c>
      <c r="BG135" s="4"/>
      <c r="BH135" s="6" t="s">
        <v>449</v>
      </c>
      <c r="BI135" s="6" t="s">
        <v>450</v>
      </c>
      <c r="BJ135" s="6" t="s">
        <v>502</v>
      </c>
      <c r="BK135" s="6" t="s">
        <v>430</v>
      </c>
      <c r="BL135" s="5" t="s">
        <v>1</v>
      </c>
      <c r="BM135" s="7">
        <v>531682.43105000001</v>
      </c>
      <c r="BN135" s="5" t="s">
        <v>3</v>
      </c>
      <c r="BO135" s="7"/>
      <c r="BP135" s="10">
        <v>37540</v>
      </c>
      <c r="BQ135" s="10">
        <v>46671</v>
      </c>
      <c r="BR135" s="7">
        <v>43850.400000000001</v>
      </c>
      <c r="BS135" s="7">
        <v>146.5</v>
      </c>
      <c r="BT135" s="7">
        <v>0</v>
      </c>
    </row>
    <row r="136" spans="1:72" s="1" customFormat="1" ht="18.2" customHeight="1" x14ac:dyDescent="0.15">
      <c r="A136" s="11">
        <v>134</v>
      </c>
      <c r="B136" s="12" t="s">
        <v>2</v>
      </c>
      <c r="C136" s="12" t="s">
        <v>0</v>
      </c>
      <c r="D136" s="25">
        <v>45413</v>
      </c>
      <c r="E136" s="13" t="s">
        <v>90</v>
      </c>
      <c r="F136" s="22">
        <v>165</v>
      </c>
      <c r="G136" s="22">
        <v>164</v>
      </c>
      <c r="H136" s="15">
        <v>58555.6</v>
      </c>
      <c r="I136" s="15">
        <v>85232.9</v>
      </c>
      <c r="J136" s="15">
        <v>0</v>
      </c>
      <c r="K136" s="15">
        <v>143788.5</v>
      </c>
      <c r="L136" s="15">
        <v>949.93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143788.5</v>
      </c>
      <c r="T136" s="15">
        <v>151616.35</v>
      </c>
      <c r="U136" s="15">
        <v>485.52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152101.87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0</v>
      </c>
      <c r="AK136" s="15">
        <v>0</v>
      </c>
      <c r="AL136" s="15">
        <v>0</v>
      </c>
      <c r="AM136" s="15">
        <v>0</v>
      </c>
      <c r="AN136" s="15">
        <v>0</v>
      </c>
      <c r="AO136" s="15">
        <v>0</v>
      </c>
      <c r="AP136" s="15">
        <v>0</v>
      </c>
      <c r="AQ136" s="15">
        <v>0</v>
      </c>
      <c r="AR136" s="15">
        <v>0</v>
      </c>
      <c r="AS136" s="15">
        <v>0</v>
      </c>
      <c r="AT136" s="15">
        <v>0</v>
      </c>
      <c r="AU136" s="8">
        <f t="shared" si="2"/>
        <v>0</v>
      </c>
      <c r="AV136" s="15">
        <v>86182.83</v>
      </c>
      <c r="AW136" s="15">
        <v>152101.87</v>
      </c>
      <c r="AX136" s="16">
        <v>49</v>
      </c>
      <c r="AY136" s="16">
        <v>300</v>
      </c>
      <c r="AZ136" s="15">
        <v>576000.02</v>
      </c>
      <c r="BA136" s="15">
        <v>158581.63</v>
      </c>
      <c r="BB136" s="14">
        <v>90</v>
      </c>
      <c r="BC136" s="14">
        <v>81.604439303594006</v>
      </c>
      <c r="BD136" s="14">
        <v>9.9499999999999993</v>
      </c>
      <c r="BE136" s="14"/>
      <c r="BF136" s="13" t="s">
        <v>423</v>
      </c>
      <c r="BG136" s="11"/>
      <c r="BH136" s="13" t="s">
        <v>432</v>
      </c>
      <c r="BI136" s="13" t="s">
        <v>433</v>
      </c>
      <c r="BJ136" s="13" t="s">
        <v>503</v>
      </c>
      <c r="BK136" s="13" t="s">
        <v>430</v>
      </c>
      <c r="BL136" s="12" t="s">
        <v>1</v>
      </c>
      <c r="BM136" s="14">
        <v>1169144.2934999999</v>
      </c>
      <c r="BN136" s="12" t="s">
        <v>3</v>
      </c>
      <c r="BO136" s="14"/>
      <c r="BP136" s="17">
        <v>37785</v>
      </c>
      <c r="BQ136" s="17">
        <v>46917</v>
      </c>
      <c r="BR136" s="14">
        <v>64469.42</v>
      </c>
      <c r="BS136" s="14">
        <v>169.25</v>
      </c>
      <c r="BT136" s="14">
        <v>0</v>
      </c>
    </row>
    <row r="137" spans="1:72" s="1" customFormat="1" ht="18.2" customHeight="1" x14ac:dyDescent="0.15">
      <c r="A137" s="4">
        <v>135</v>
      </c>
      <c r="B137" s="5" t="s">
        <v>2</v>
      </c>
      <c r="C137" s="5" t="s">
        <v>0</v>
      </c>
      <c r="D137" s="24">
        <v>45413</v>
      </c>
      <c r="E137" s="6" t="s">
        <v>91</v>
      </c>
      <c r="F137" s="21">
        <v>199</v>
      </c>
      <c r="G137" s="21">
        <v>198</v>
      </c>
      <c r="H137" s="8">
        <v>71611.199999999997</v>
      </c>
      <c r="I137" s="8">
        <v>110403.08</v>
      </c>
      <c r="J137" s="8">
        <v>0</v>
      </c>
      <c r="K137" s="8">
        <v>182014.28</v>
      </c>
      <c r="L137" s="8">
        <v>1134.53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182014.28</v>
      </c>
      <c r="T137" s="8">
        <v>231496.8</v>
      </c>
      <c r="U137" s="8">
        <v>591.99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232088.79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f t="shared" si="2"/>
        <v>0</v>
      </c>
      <c r="AV137" s="8">
        <v>111537.61</v>
      </c>
      <c r="AW137" s="8">
        <v>232088.79</v>
      </c>
      <c r="AX137" s="9">
        <v>50</v>
      </c>
      <c r="AY137" s="9">
        <v>300</v>
      </c>
      <c r="AZ137" s="8">
        <v>695000</v>
      </c>
      <c r="BA137" s="8">
        <v>191184.3</v>
      </c>
      <c r="BB137" s="7">
        <v>90</v>
      </c>
      <c r="BC137" s="7">
        <v>85.683213527470599</v>
      </c>
      <c r="BD137" s="7">
        <v>9.92</v>
      </c>
      <c r="BE137" s="7"/>
      <c r="BF137" s="6" t="s">
        <v>423</v>
      </c>
      <c r="BG137" s="4"/>
      <c r="BH137" s="6" t="s">
        <v>432</v>
      </c>
      <c r="BI137" s="6" t="s">
        <v>433</v>
      </c>
      <c r="BJ137" s="6" t="s">
        <v>504</v>
      </c>
      <c r="BK137" s="6" t="s">
        <v>430</v>
      </c>
      <c r="BL137" s="5" t="s">
        <v>1</v>
      </c>
      <c r="BM137" s="7">
        <v>1479958.1106799999</v>
      </c>
      <c r="BN137" s="5" t="s">
        <v>3</v>
      </c>
      <c r="BO137" s="7"/>
      <c r="BP137" s="10">
        <v>37804</v>
      </c>
      <c r="BQ137" s="10">
        <v>46936</v>
      </c>
      <c r="BR137" s="7">
        <v>93672.639999999999</v>
      </c>
      <c r="BS137" s="7">
        <v>208.09</v>
      </c>
      <c r="BT137" s="7">
        <v>0</v>
      </c>
    </row>
    <row r="138" spans="1:72" s="1" customFormat="1" ht="18.2" customHeight="1" x14ac:dyDescent="0.15">
      <c r="A138" s="11">
        <v>136</v>
      </c>
      <c r="B138" s="12" t="s">
        <v>2</v>
      </c>
      <c r="C138" s="12" t="s">
        <v>0</v>
      </c>
      <c r="D138" s="25">
        <v>45413</v>
      </c>
      <c r="E138" s="13" t="s">
        <v>92</v>
      </c>
      <c r="F138" s="22">
        <v>149</v>
      </c>
      <c r="G138" s="22">
        <v>148</v>
      </c>
      <c r="H138" s="15">
        <v>28360.28</v>
      </c>
      <c r="I138" s="15">
        <v>36585.870000000003</v>
      </c>
      <c r="J138" s="15">
        <v>0</v>
      </c>
      <c r="K138" s="15">
        <v>64946.15</v>
      </c>
      <c r="L138" s="15">
        <v>428.68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>
        <v>64946.15</v>
      </c>
      <c r="T138" s="15">
        <v>61566.64</v>
      </c>
      <c r="U138" s="15">
        <v>234.21</v>
      </c>
      <c r="V138" s="15">
        <v>0</v>
      </c>
      <c r="W138" s="15">
        <v>0</v>
      </c>
      <c r="X138" s="15">
        <v>0</v>
      </c>
      <c r="Y138" s="15">
        <v>0</v>
      </c>
      <c r="Z138" s="15">
        <v>0</v>
      </c>
      <c r="AA138" s="15">
        <v>61800.85</v>
      </c>
      <c r="AB138" s="15">
        <v>0</v>
      </c>
      <c r="AC138" s="15">
        <v>0</v>
      </c>
      <c r="AD138" s="15">
        <v>0</v>
      </c>
      <c r="AE138" s="15">
        <v>0</v>
      </c>
      <c r="AF138" s="15">
        <v>0</v>
      </c>
      <c r="AG138" s="15">
        <v>0</v>
      </c>
      <c r="AH138" s="15">
        <v>0</v>
      </c>
      <c r="AI138" s="15">
        <v>0</v>
      </c>
      <c r="AJ138" s="15">
        <v>0</v>
      </c>
      <c r="AK138" s="15">
        <v>0</v>
      </c>
      <c r="AL138" s="15">
        <v>0</v>
      </c>
      <c r="AM138" s="15">
        <v>0</v>
      </c>
      <c r="AN138" s="15">
        <v>0</v>
      </c>
      <c r="AO138" s="15">
        <v>0</v>
      </c>
      <c r="AP138" s="15">
        <v>0</v>
      </c>
      <c r="AQ138" s="15">
        <v>0</v>
      </c>
      <c r="AR138" s="15">
        <v>0</v>
      </c>
      <c r="AS138" s="15">
        <v>0</v>
      </c>
      <c r="AT138" s="15">
        <v>0</v>
      </c>
      <c r="AU138" s="8">
        <f t="shared" si="2"/>
        <v>0</v>
      </c>
      <c r="AV138" s="15">
        <v>37014.550000000003</v>
      </c>
      <c r="AW138" s="15">
        <v>61800.85</v>
      </c>
      <c r="AX138" s="16">
        <v>52</v>
      </c>
      <c r="AY138" s="16">
        <v>300</v>
      </c>
      <c r="AZ138" s="15">
        <v>267902.65000000002</v>
      </c>
      <c r="BA138" s="15">
        <v>73461.429999999993</v>
      </c>
      <c r="BB138" s="14">
        <v>90</v>
      </c>
      <c r="BC138" s="14">
        <v>79.567652031821297</v>
      </c>
      <c r="BD138" s="14">
        <v>9.91</v>
      </c>
      <c r="BE138" s="14"/>
      <c r="BF138" s="13" t="s">
        <v>423</v>
      </c>
      <c r="BG138" s="11"/>
      <c r="BH138" s="13" t="s">
        <v>432</v>
      </c>
      <c r="BI138" s="13" t="s">
        <v>433</v>
      </c>
      <c r="BJ138" s="13" t="s">
        <v>494</v>
      </c>
      <c r="BK138" s="13" t="s">
        <v>430</v>
      </c>
      <c r="BL138" s="12" t="s">
        <v>1</v>
      </c>
      <c r="BM138" s="14">
        <v>528077.14564999996</v>
      </c>
      <c r="BN138" s="12" t="s">
        <v>3</v>
      </c>
      <c r="BO138" s="14"/>
      <c r="BP138" s="17">
        <v>37869</v>
      </c>
      <c r="BQ138" s="17">
        <v>47001</v>
      </c>
      <c r="BR138" s="14">
        <v>27132.9</v>
      </c>
      <c r="BS138" s="14">
        <v>80.47</v>
      </c>
      <c r="BT138" s="14">
        <v>0</v>
      </c>
    </row>
    <row r="139" spans="1:72" s="1" customFormat="1" ht="18.2" customHeight="1" x14ac:dyDescent="0.15">
      <c r="A139" s="4">
        <v>137</v>
      </c>
      <c r="B139" s="5" t="s">
        <v>2</v>
      </c>
      <c r="C139" s="5" t="s">
        <v>0</v>
      </c>
      <c r="D139" s="24">
        <v>45413</v>
      </c>
      <c r="E139" s="6" t="s">
        <v>505</v>
      </c>
      <c r="F139" s="21">
        <v>0</v>
      </c>
      <c r="G139" s="21">
        <v>0</v>
      </c>
      <c r="H139" s="8">
        <v>60790.5</v>
      </c>
      <c r="I139" s="8">
        <v>0</v>
      </c>
      <c r="J139" s="8">
        <v>0</v>
      </c>
      <c r="K139" s="8">
        <v>60790.5</v>
      </c>
      <c r="L139" s="8">
        <v>969.03</v>
      </c>
      <c r="M139" s="8">
        <v>0</v>
      </c>
      <c r="N139" s="8">
        <v>0</v>
      </c>
      <c r="O139" s="8">
        <v>0</v>
      </c>
      <c r="P139" s="8">
        <v>969.03</v>
      </c>
      <c r="Q139" s="8">
        <v>0</v>
      </c>
      <c r="R139" s="8">
        <v>0</v>
      </c>
      <c r="S139" s="8">
        <v>59821.47</v>
      </c>
      <c r="T139" s="8">
        <v>0</v>
      </c>
      <c r="U139" s="8">
        <v>502.03</v>
      </c>
      <c r="V139" s="8">
        <v>0</v>
      </c>
      <c r="W139" s="8">
        <v>0</v>
      </c>
      <c r="X139" s="8">
        <v>502.03</v>
      </c>
      <c r="Y139" s="8">
        <v>0</v>
      </c>
      <c r="Z139" s="8">
        <v>0</v>
      </c>
      <c r="AA139" s="8">
        <v>0</v>
      </c>
      <c r="AB139" s="8">
        <v>178.58</v>
      </c>
      <c r="AC139" s="8">
        <v>0</v>
      </c>
      <c r="AD139" s="8">
        <v>0</v>
      </c>
      <c r="AE139" s="8">
        <v>0</v>
      </c>
      <c r="AF139" s="8">
        <v>0</v>
      </c>
      <c r="AG139" s="8">
        <v>-69.69</v>
      </c>
      <c r="AH139" s="8">
        <v>89.29</v>
      </c>
      <c r="AI139" s="8">
        <v>136.09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0.19</v>
      </c>
      <c r="AR139" s="8">
        <v>0</v>
      </c>
      <c r="AS139" s="8">
        <v>0.08</v>
      </c>
      <c r="AT139" s="8">
        <v>0</v>
      </c>
      <c r="AU139" s="8">
        <f t="shared" si="2"/>
        <v>1805.44</v>
      </c>
      <c r="AV139" s="8">
        <v>0</v>
      </c>
      <c r="AW139" s="8">
        <v>0</v>
      </c>
      <c r="AX139" s="9">
        <v>52</v>
      </c>
      <c r="AY139" s="9">
        <v>300</v>
      </c>
      <c r="AZ139" s="8">
        <v>595999.24</v>
      </c>
      <c r="BA139" s="8">
        <v>163023.29999999999</v>
      </c>
      <c r="BB139" s="7">
        <v>90</v>
      </c>
      <c r="BC139" s="7">
        <v>33.025538680667097</v>
      </c>
      <c r="BD139" s="7">
        <v>9.91</v>
      </c>
      <c r="BE139" s="7"/>
      <c r="BF139" s="6" t="s">
        <v>423</v>
      </c>
      <c r="BG139" s="4"/>
      <c r="BH139" s="6" t="s">
        <v>432</v>
      </c>
      <c r="BI139" s="6" t="s">
        <v>433</v>
      </c>
      <c r="BJ139" s="6" t="s">
        <v>503</v>
      </c>
      <c r="BK139" s="6" t="s">
        <v>427</v>
      </c>
      <c r="BL139" s="5" t="s">
        <v>1</v>
      </c>
      <c r="BM139" s="7">
        <v>486408.37257000001</v>
      </c>
      <c r="BN139" s="5" t="s">
        <v>3</v>
      </c>
      <c r="BO139" s="7"/>
      <c r="BP139" s="10">
        <v>37888</v>
      </c>
      <c r="BQ139" s="10">
        <v>47020</v>
      </c>
      <c r="BR139" s="7">
        <v>0</v>
      </c>
      <c r="BS139" s="7">
        <v>178.58</v>
      </c>
      <c r="BT139" s="7">
        <v>0</v>
      </c>
    </row>
    <row r="140" spans="1:72" s="1" customFormat="1" ht="18.2" customHeight="1" x14ac:dyDescent="0.15">
      <c r="A140" s="11">
        <v>138</v>
      </c>
      <c r="B140" s="12" t="s">
        <v>2</v>
      </c>
      <c r="C140" s="12" t="s">
        <v>0</v>
      </c>
      <c r="D140" s="25">
        <v>45413</v>
      </c>
      <c r="E140" s="13" t="s">
        <v>93</v>
      </c>
      <c r="F140" s="22">
        <v>85</v>
      </c>
      <c r="G140" s="22">
        <v>85</v>
      </c>
      <c r="H140" s="15">
        <v>0</v>
      </c>
      <c r="I140" s="15">
        <v>85896.45</v>
      </c>
      <c r="J140" s="15">
        <v>0</v>
      </c>
      <c r="K140" s="15">
        <v>85896.45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85896.45</v>
      </c>
      <c r="T140" s="15">
        <v>32782.57</v>
      </c>
      <c r="U140" s="15">
        <v>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32782.57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>
        <v>0</v>
      </c>
      <c r="AK140" s="15">
        <v>0</v>
      </c>
      <c r="AL140" s="15">
        <v>0</v>
      </c>
      <c r="AM140" s="15">
        <v>0</v>
      </c>
      <c r="AN140" s="15">
        <v>0</v>
      </c>
      <c r="AO140" s="15">
        <v>0</v>
      </c>
      <c r="AP140" s="15">
        <v>0</v>
      </c>
      <c r="AQ140" s="15">
        <v>0</v>
      </c>
      <c r="AR140" s="15">
        <v>0</v>
      </c>
      <c r="AS140" s="15">
        <v>0</v>
      </c>
      <c r="AT140" s="15">
        <v>0</v>
      </c>
      <c r="AU140" s="8">
        <f t="shared" si="2"/>
        <v>0</v>
      </c>
      <c r="AV140" s="15">
        <v>85896.45</v>
      </c>
      <c r="AW140" s="15">
        <v>32782.57</v>
      </c>
      <c r="AX140" s="16">
        <v>101</v>
      </c>
      <c r="AY140" s="16">
        <v>300</v>
      </c>
      <c r="AZ140" s="15">
        <v>742057.88</v>
      </c>
      <c r="BA140" s="15">
        <v>157500</v>
      </c>
      <c r="BB140" s="14">
        <v>70</v>
      </c>
      <c r="BC140" s="14">
        <v>38.176200000000001</v>
      </c>
      <c r="BD140" s="14">
        <v>9.66</v>
      </c>
      <c r="BE140" s="14"/>
      <c r="BF140" s="13" t="s">
        <v>423</v>
      </c>
      <c r="BG140" s="11"/>
      <c r="BH140" s="13" t="s">
        <v>432</v>
      </c>
      <c r="BI140" s="13" t="s">
        <v>433</v>
      </c>
      <c r="BJ140" s="13" t="s">
        <v>435</v>
      </c>
      <c r="BK140" s="13" t="s">
        <v>430</v>
      </c>
      <c r="BL140" s="12" t="s">
        <v>1</v>
      </c>
      <c r="BM140" s="14">
        <v>698424.03495</v>
      </c>
      <c r="BN140" s="12" t="s">
        <v>3</v>
      </c>
      <c r="BO140" s="14"/>
      <c r="BP140" s="17">
        <v>37896</v>
      </c>
      <c r="BQ140" s="17">
        <v>47028</v>
      </c>
      <c r="BR140" s="14">
        <v>35508.75</v>
      </c>
      <c r="BS140" s="14">
        <v>0</v>
      </c>
      <c r="BT140" s="14">
        <v>0</v>
      </c>
    </row>
    <row r="141" spans="1:72" s="1" customFormat="1" ht="18.2" customHeight="1" x14ac:dyDescent="0.15">
      <c r="A141" s="4">
        <v>139</v>
      </c>
      <c r="B141" s="5" t="s">
        <v>2</v>
      </c>
      <c r="C141" s="5" t="s">
        <v>0</v>
      </c>
      <c r="D141" s="24">
        <v>45413</v>
      </c>
      <c r="E141" s="6" t="s">
        <v>295</v>
      </c>
      <c r="F141" s="21">
        <v>90</v>
      </c>
      <c r="G141" s="21">
        <v>90</v>
      </c>
      <c r="H141" s="8">
        <v>0</v>
      </c>
      <c r="I141" s="8">
        <v>42019.65</v>
      </c>
      <c r="J141" s="8">
        <v>0</v>
      </c>
      <c r="K141" s="8">
        <v>42019.65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42019.65</v>
      </c>
      <c r="T141" s="8">
        <v>17574.34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17574.34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v>0</v>
      </c>
      <c r="AU141" s="8">
        <f t="shared" si="2"/>
        <v>0</v>
      </c>
      <c r="AV141" s="8">
        <v>42019.65</v>
      </c>
      <c r="AW141" s="8">
        <v>17574.34</v>
      </c>
      <c r="AX141" s="9">
        <v>125</v>
      </c>
      <c r="AY141" s="9">
        <v>300</v>
      </c>
      <c r="AZ141" s="8">
        <v>270119.88</v>
      </c>
      <c r="BA141" s="8">
        <v>73461.429999999993</v>
      </c>
      <c r="BB141" s="7">
        <v>90</v>
      </c>
      <c r="BC141" s="7">
        <v>51.479647210788002</v>
      </c>
      <c r="BD141" s="7">
        <v>9.77</v>
      </c>
      <c r="BE141" s="7"/>
      <c r="BF141" s="6" t="s">
        <v>423</v>
      </c>
      <c r="BG141" s="4"/>
      <c r="BH141" s="6" t="s">
        <v>432</v>
      </c>
      <c r="BI141" s="6" t="s">
        <v>433</v>
      </c>
      <c r="BJ141" s="6" t="s">
        <v>494</v>
      </c>
      <c r="BK141" s="6" t="s">
        <v>430</v>
      </c>
      <c r="BL141" s="5" t="s">
        <v>1</v>
      </c>
      <c r="BM141" s="7">
        <v>341661.77415000001</v>
      </c>
      <c r="BN141" s="5" t="s">
        <v>3</v>
      </c>
      <c r="BO141" s="7"/>
      <c r="BP141" s="10">
        <v>37922</v>
      </c>
      <c r="BQ141" s="10">
        <v>47054</v>
      </c>
      <c r="BR141" s="7">
        <v>13728.6</v>
      </c>
      <c r="BS141" s="7">
        <v>0</v>
      </c>
      <c r="BT141" s="7">
        <v>0</v>
      </c>
    </row>
    <row r="142" spans="1:72" s="1" customFormat="1" ht="18.2" customHeight="1" x14ac:dyDescent="0.15">
      <c r="A142" s="11">
        <v>140</v>
      </c>
      <c r="B142" s="12" t="s">
        <v>2</v>
      </c>
      <c r="C142" s="12" t="s">
        <v>0</v>
      </c>
      <c r="D142" s="25">
        <v>45413</v>
      </c>
      <c r="E142" s="13" t="s">
        <v>341</v>
      </c>
      <c r="F142" s="22">
        <v>0</v>
      </c>
      <c r="G142" s="22">
        <v>0</v>
      </c>
      <c r="H142" s="15">
        <v>28051.58</v>
      </c>
      <c r="I142" s="15">
        <v>0</v>
      </c>
      <c r="J142" s="15">
        <v>0</v>
      </c>
      <c r="K142" s="15">
        <v>28051.58</v>
      </c>
      <c r="L142" s="15">
        <v>417.88</v>
      </c>
      <c r="M142" s="15">
        <v>0</v>
      </c>
      <c r="N142" s="15">
        <v>0</v>
      </c>
      <c r="O142" s="15">
        <v>0</v>
      </c>
      <c r="P142" s="15">
        <v>417.88</v>
      </c>
      <c r="Q142" s="15">
        <v>0</v>
      </c>
      <c r="R142" s="15">
        <v>0</v>
      </c>
      <c r="S142" s="15">
        <v>27633.7</v>
      </c>
      <c r="T142" s="15">
        <v>0</v>
      </c>
      <c r="U142" s="15">
        <v>228.39</v>
      </c>
      <c r="V142" s="15">
        <v>0</v>
      </c>
      <c r="W142" s="15">
        <v>0</v>
      </c>
      <c r="X142" s="15">
        <v>228.39</v>
      </c>
      <c r="Y142" s="15">
        <v>0</v>
      </c>
      <c r="Z142" s="15">
        <v>0</v>
      </c>
      <c r="AA142" s="15">
        <v>0</v>
      </c>
      <c r="AB142" s="15">
        <v>51.94</v>
      </c>
      <c r="AC142" s="15">
        <v>0</v>
      </c>
      <c r="AD142" s="15">
        <v>0</v>
      </c>
      <c r="AE142" s="15">
        <v>0</v>
      </c>
      <c r="AF142" s="15">
        <v>0</v>
      </c>
      <c r="AG142" s="15">
        <v>-26.57</v>
      </c>
      <c r="AH142" s="15">
        <v>37.94</v>
      </c>
      <c r="AI142" s="15">
        <v>60.57</v>
      </c>
      <c r="AJ142" s="15">
        <v>0</v>
      </c>
      <c r="AK142" s="15">
        <v>0</v>
      </c>
      <c r="AL142" s="15">
        <v>0</v>
      </c>
      <c r="AM142" s="15">
        <v>0</v>
      </c>
      <c r="AN142" s="15">
        <v>0</v>
      </c>
      <c r="AO142" s="15">
        <v>0</v>
      </c>
      <c r="AP142" s="15">
        <v>0</v>
      </c>
      <c r="AQ142" s="15">
        <v>66.84</v>
      </c>
      <c r="AR142" s="15">
        <v>0</v>
      </c>
      <c r="AS142" s="15">
        <v>37.58</v>
      </c>
      <c r="AT142" s="15">
        <v>0</v>
      </c>
      <c r="AU142" s="8">
        <f t="shared" si="2"/>
        <v>799.41</v>
      </c>
      <c r="AV142" s="15">
        <v>0</v>
      </c>
      <c r="AW142" s="15">
        <v>0</v>
      </c>
      <c r="AX142" s="16">
        <v>53</v>
      </c>
      <c r="AY142" s="16">
        <v>300</v>
      </c>
      <c r="AZ142" s="15">
        <v>266339.01</v>
      </c>
      <c r="BA142" s="15">
        <v>72407.7</v>
      </c>
      <c r="BB142" s="14">
        <v>90</v>
      </c>
      <c r="BC142" s="14">
        <v>34.347631536424998</v>
      </c>
      <c r="BD142" s="14">
        <v>9.77</v>
      </c>
      <c r="BE142" s="14"/>
      <c r="BF142" s="13" t="s">
        <v>423</v>
      </c>
      <c r="BG142" s="11"/>
      <c r="BH142" s="13" t="s">
        <v>432</v>
      </c>
      <c r="BI142" s="13" t="s">
        <v>433</v>
      </c>
      <c r="BJ142" s="13" t="s">
        <v>506</v>
      </c>
      <c r="BK142" s="13" t="s">
        <v>427</v>
      </c>
      <c r="BL142" s="12" t="s">
        <v>1</v>
      </c>
      <c r="BM142" s="14">
        <v>224689.61470000001</v>
      </c>
      <c r="BN142" s="12" t="s">
        <v>3</v>
      </c>
      <c r="BO142" s="14"/>
      <c r="BP142" s="17">
        <v>37924</v>
      </c>
      <c r="BQ142" s="17">
        <v>47056</v>
      </c>
      <c r="BR142" s="14">
        <v>0</v>
      </c>
      <c r="BS142" s="14">
        <v>51.94</v>
      </c>
      <c r="BT142" s="14">
        <v>0</v>
      </c>
    </row>
    <row r="143" spans="1:72" s="1" customFormat="1" ht="18.2" customHeight="1" x14ac:dyDescent="0.15">
      <c r="A143" s="4">
        <v>141</v>
      </c>
      <c r="B143" s="5" t="s">
        <v>2</v>
      </c>
      <c r="C143" s="5" t="s">
        <v>0</v>
      </c>
      <c r="D143" s="24">
        <v>45413</v>
      </c>
      <c r="E143" s="6" t="s">
        <v>507</v>
      </c>
      <c r="F143" s="21">
        <v>0</v>
      </c>
      <c r="G143" s="21">
        <v>0</v>
      </c>
      <c r="H143" s="8">
        <v>30348.85</v>
      </c>
      <c r="I143" s="8">
        <v>0</v>
      </c>
      <c r="J143" s="8">
        <v>0</v>
      </c>
      <c r="K143" s="8">
        <v>30348.85</v>
      </c>
      <c r="L143" s="8">
        <v>310.7</v>
      </c>
      <c r="M143" s="8">
        <v>0</v>
      </c>
      <c r="N143" s="8">
        <v>0</v>
      </c>
      <c r="O143" s="8">
        <v>0</v>
      </c>
      <c r="P143" s="8">
        <v>310.7</v>
      </c>
      <c r="Q143" s="8">
        <v>0</v>
      </c>
      <c r="R143" s="8">
        <v>0</v>
      </c>
      <c r="S143" s="8">
        <v>30038.15</v>
      </c>
      <c r="T143" s="8">
        <v>0</v>
      </c>
      <c r="U143" s="8">
        <v>251.64</v>
      </c>
      <c r="V143" s="8">
        <v>0</v>
      </c>
      <c r="W143" s="8">
        <v>0</v>
      </c>
      <c r="X143" s="8">
        <v>251.64</v>
      </c>
      <c r="Y143" s="8">
        <v>0</v>
      </c>
      <c r="Z143" s="8">
        <v>0</v>
      </c>
      <c r="AA143" s="8">
        <v>0</v>
      </c>
      <c r="AB143" s="8">
        <v>104.5</v>
      </c>
      <c r="AC143" s="8">
        <v>0</v>
      </c>
      <c r="AD143" s="8">
        <v>0</v>
      </c>
      <c r="AE143" s="8">
        <v>0</v>
      </c>
      <c r="AF143" s="8">
        <v>0</v>
      </c>
      <c r="AG143" s="8">
        <v>-20.45</v>
      </c>
      <c r="AH143" s="8">
        <v>73.39</v>
      </c>
      <c r="AI143" s="8">
        <v>0.32</v>
      </c>
      <c r="AJ143" s="8">
        <v>0</v>
      </c>
      <c r="AK143" s="8">
        <v>0</v>
      </c>
      <c r="AL143" s="8">
        <v>0</v>
      </c>
      <c r="AM143" s="8">
        <v>0</v>
      </c>
      <c r="AN143" s="8">
        <v>0</v>
      </c>
      <c r="AO143" s="8">
        <v>0</v>
      </c>
      <c r="AP143" s="8">
        <v>0</v>
      </c>
      <c r="AQ143" s="8">
        <v>725.62</v>
      </c>
      <c r="AR143" s="8">
        <v>0</v>
      </c>
      <c r="AS143" s="8">
        <v>720.1</v>
      </c>
      <c r="AT143" s="8">
        <v>0</v>
      </c>
      <c r="AU143" s="8">
        <f t="shared" si="2"/>
        <v>725.61999999999989</v>
      </c>
      <c r="AV143" s="8">
        <v>0</v>
      </c>
      <c r="AW143" s="8">
        <v>0</v>
      </c>
      <c r="AX143" s="9">
        <v>71</v>
      </c>
      <c r="AY143" s="9">
        <v>360</v>
      </c>
      <c r="AZ143" s="8">
        <v>197396.2</v>
      </c>
      <c r="BA143" s="8">
        <v>64350</v>
      </c>
      <c r="BB143" s="7">
        <v>90</v>
      </c>
      <c r="BC143" s="7">
        <v>42.011398601398596</v>
      </c>
      <c r="BD143" s="7">
        <v>9.9499999999999993</v>
      </c>
      <c r="BE143" s="7"/>
      <c r="BF143" s="6" t="s">
        <v>423</v>
      </c>
      <c r="BG143" s="4"/>
      <c r="BH143" s="6" t="s">
        <v>441</v>
      </c>
      <c r="BI143" s="6" t="s">
        <v>442</v>
      </c>
      <c r="BJ143" s="6" t="s">
        <v>508</v>
      </c>
      <c r="BK143" s="6" t="s">
        <v>427</v>
      </c>
      <c r="BL143" s="5" t="s">
        <v>1</v>
      </c>
      <c r="BM143" s="7">
        <v>244240.19764999999</v>
      </c>
      <c r="BN143" s="5" t="s">
        <v>3</v>
      </c>
      <c r="BO143" s="7"/>
      <c r="BP143" s="10">
        <v>36626</v>
      </c>
      <c r="BQ143" s="10">
        <v>47583</v>
      </c>
      <c r="BR143" s="7">
        <v>0</v>
      </c>
      <c r="BS143" s="7">
        <v>104.5</v>
      </c>
      <c r="BT143" s="7">
        <v>0</v>
      </c>
    </row>
    <row r="144" spans="1:72" s="1" customFormat="1" ht="18.2" customHeight="1" x14ac:dyDescent="0.15">
      <c r="A144" s="11">
        <v>142</v>
      </c>
      <c r="B144" s="12" t="s">
        <v>2</v>
      </c>
      <c r="C144" s="12" t="s">
        <v>0</v>
      </c>
      <c r="D144" s="25">
        <v>45413</v>
      </c>
      <c r="E144" s="13" t="s">
        <v>509</v>
      </c>
      <c r="F144" s="22">
        <v>40</v>
      </c>
      <c r="G144" s="22">
        <v>39</v>
      </c>
      <c r="H144" s="15">
        <v>31910.32</v>
      </c>
      <c r="I144" s="15">
        <v>10059.15</v>
      </c>
      <c r="J144" s="15">
        <v>0</v>
      </c>
      <c r="K144" s="15">
        <v>41969.47</v>
      </c>
      <c r="L144" s="15">
        <v>297.75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41969.47</v>
      </c>
      <c r="T144" s="15">
        <v>12044.19</v>
      </c>
      <c r="U144" s="15">
        <v>264.58999999999997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15">
        <v>12308.78</v>
      </c>
      <c r="AB144" s="15">
        <v>0</v>
      </c>
      <c r="AC144" s="15">
        <v>0</v>
      </c>
      <c r="AD144" s="15">
        <v>0</v>
      </c>
      <c r="AE144" s="15">
        <v>0</v>
      </c>
      <c r="AF144" s="15">
        <v>0</v>
      </c>
      <c r="AG144" s="15">
        <v>0</v>
      </c>
      <c r="AH144" s="15">
        <v>0</v>
      </c>
      <c r="AI144" s="15">
        <v>0</v>
      </c>
      <c r="AJ144" s="15">
        <v>0</v>
      </c>
      <c r="AK144" s="15">
        <v>0</v>
      </c>
      <c r="AL144" s="15">
        <v>0</v>
      </c>
      <c r="AM144" s="15">
        <v>0</v>
      </c>
      <c r="AN144" s="15">
        <v>0</v>
      </c>
      <c r="AO144" s="15">
        <v>0</v>
      </c>
      <c r="AP144" s="15">
        <v>0</v>
      </c>
      <c r="AQ144" s="15">
        <v>0</v>
      </c>
      <c r="AR144" s="15">
        <v>0</v>
      </c>
      <c r="AS144" s="15">
        <v>0</v>
      </c>
      <c r="AT144" s="15">
        <v>0</v>
      </c>
      <c r="AU144" s="8">
        <f t="shared" si="2"/>
        <v>0</v>
      </c>
      <c r="AV144" s="15">
        <v>10356.9</v>
      </c>
      <c r="AW144" s="15">
        <v>12308.78</v>
      </c>
      <c r="AX144" s="16">
        <v>76</v>
      </c>
      <c r="AY144" s="16">
        <v>360</v>
      </c>
      <c r="AZ144" s="15">
        <v>201400.99</v>
      </c>
      <c r="BA144" s="15">
        <v>64350</v>
      </c>
      <c r="BB144" s="14">
        <v>90</v>
      </c>
      <c r="BC144" s="14">
        <v>58.6985594405594</v>
      </c>
      <c r="BD144" s="14">
        <v>9.9499999999999993</v>
      </c>
      <c r="BE144" s="14"/>
      <c r="BF144" s="13" t="s">
        <v>423</v>
      </c>
      <c r="BG144" s="11"/>
      <c r="BH144" s="13" t="s">
        <v>441</v>
      </c>
      <c r="BI144" s="13" t="s">
        <v>442</v>
      </c>
      <c r="BJ144" s="13" t="s">
        <v>508</v>
      </c>
      <c r="BK144" s="13" t="s">
        <v>430</v>
      </c>
      <c r="BL144" s="12" t="s">
        <v>1</v>
      </c>
      <c r="BM144" s="14">
        <v>341253.76056999998</v>
      </c>
      <c r="BN144" s="12" t="s">
        <v>3</v>
      </c>
      <c r="BO144" s="14"/>
      <c r="BP144" s="17">
        <v>36753</v>
      </c>
      <c r="BQ144" s="17">
        <v>47710</v>
      </c>
      <c r="BR144" s="14">
        <v>7126</v>
      </c>
      <c r="BS144" s="14">
        <v>104.5</v>
      </c>
      <c r="BT144" s="14">
        <v>0</v>
      </c>
    </row>
    <row r="145" spans="1:72" s="1" customFormat="1" ht="18.2" customHeight="1" x14ac:dyDescent="0.15">
      <c r="A145" s="4">
        <v>143</v>
      </c>
      <c r="B145" s="5" t="s">
        <v>2</v>
      </c>
      <c r="C145" s="5" t="s">
        <v>0</v>
      </c>
      <c r="D145" s="24">
        <v>45413</v>
      </c>
      <c r="E145" s="6" t="s">
        <v>510</v>
      </c>
      <c r="F145" s="21">
        <v>0</v>
      </c>
      <c r="G145" s="21">
        <v>0</v>
      </c>
      <c r="H145" s="8">
        <v>32002.67</v>
      </c>
      <c r="I145" s="8">
        <v>0</v>
      </c>
      <c r="J145" s="8">
        <v>0</v>
      </c>
      <c r="K145" s="8">
        <v>32002.67</v>
      </c>
      <c r="L145" s="8">
        <v>296.98</v>
      </c>
      <c r="M145" s="8">
        <v>0</v>
      </c>
      <c r="N145" s="8">
        <v>0</v>
      </c>
      <c r="O145" s="8">
        <v>0</v>
      </c>
      <c r="P145" s="8">
        <v>296.98</v>
      </c>
      <c r="Q145" s="8">
        <v>0</v>
      </c>
      <c r="R145" s="8">
        <v>0</v>
      </c>
      <c r="S145" s="8">
        <v>31705.69</v>
      </c>
      <c r="T145" s="8">
        <v>0</v>
      </c>
      <c r="U145" s="8">
        <v>265.36</v>
      </c>
      <c r="V145" s="8">
        <v>0</v>
      </c>
      <c r="W145" s="8">
        <v>0</v>
      </c>
      <c r="X145" s="8">
        <v>265.36</v>
      </c>
      <c r="Y145" s="8">
        <v>0</v>
      </c>
      <c r="Z145" s="8">
        <v>0</v>
      </c>
      <c r="AA145" s="8">
        <v>0</v>
      </c>
      <c r="AB145" s="8">
        <v>104.5</v>
      </c>
      <c r="AC145" s="8">
        <v>0</v>
      </c>
      <c r="AD145" s="8">
        <v>0</v>
      </c>
      <c r="AE145" s="8">
        <v>0</v>
      </c>
      <c r="AF145" s="8">
        <v>0</v>
      </c>
      <c r="AG145" s="8">
        <v>-2.38</v>
      </c>
      <c r="AH145" s="8">
        <v>73.38</v>
      </c>
      <c r="AI145" s="8">
        <v>0.27</v>
      </c>
      <c r="AJ145" s="8">
        <v>0</v>
      </c>
      <c r="AK145" s="8">
        <v>0</v>
      </c>
      <c r="AL145" s="8">
        <v>0</v>
      </c>
      <c r="AM145" s="8">
        <v>0</v>
      </c>
      <c r="AN145" s="8">
        <v>0</v>
      </c>
      <c r="AO145" s="8">
        <v>0</v>
      </c>
      <c r="AP145" s="8">
        <v>0</v>
      </c>
      <c r="AQ145" s="8">
        <v>0</v>
      </c>
      <c r="AR145" s="8">
        <v>0</v>
      </c>
      <c r="AS145" s="8">
        <v>0</v>
      </c>
      <c r="AT145" s="8">
        <v>2.4599999999999999E-3</v>
      </c>
      <c r="AU145" s="8">
        <f t="shared" si="2"/>
        <v>738.10753999999997</v>
      </c>
      <c r="AV145" s="8">
        <v>0</v>
      </c>
      <c r="AW145" s="8">
        <v>0</v>
      </c>
      <c r="AX145" s="9">
        <v>76</v>
      </c>
      <c r="AY145" s="9">
        <v>360</v>
      </c>
      <c r="AZ145" s="8">
        <v>202341.93</v>
      </c>
      <c r="BA145" s="8">
        <v>64350</v>
      </c>
      <c r="BB145" s="7">
        <v>90</v>
      </c>
      <c r="BC145" s="7">
        <v>44.343622377622403</v>
      </c>
      <c r="BD145" s="7">
        <v>9.9499999999999993</v>
      </c>
      <c r="BE145" s="7"/>
      <c r="BF145" s="6" t="s">
        <v>423</v>
      </c>
      <c r="BG145" s="4"/>
      <c r="BH145" s="6" t="s">
        <v>441</v>
      </c>
      <c r="BI145" s="6" t="s">
        <v>442</v>
      </c>
      <c r="BJ145" s="6" t="s">
        <v>508</v>
      </c>
      <c r="BK145" s="6" t="s">
        <v>427</v>
      </c>
      <c r="BL145" s="5" t="s">
        <v>1</v>
      </c>
      <c r="BM145" s="7">
        <v>257798.96539</v>
      </c>
      <c r="BN145" s="5" t="s">
        <v>3</v>
      </c>
      <c r="BO145" s="7"/>
      <c r="BP145" s="10">
        <v>36783</v>
      </c>
      <c r="BQ145" s="10">
        <v>47740</v>
      </c>
      <c r="BR145" s="7">
        <v>0</v>
      </c>
      <c r="BS145" s="7">
        <v>104.5</v>
      </c>
      <c r="BT145" s="7">
        <v>0</v>
      </c>
    </row>
    <row r="146" spans="1:72" s="1" customFormat="1" ht="18.2" customHeight="1" x14ac:dyDescent="0.15">
      <c r="A146" s="11">
        <v>144</v>
      </c>
      <c r="B146" s="12" t="s">
        <v>2</v>
      </c>
      <c r="C146" s="12" t="s">
        <v>0</v>
      </c>
      <c r="D146" s="25">
        <v>45413</v>
      </c>
      <c r="E146" s="13" t="s">
        <v>94</v>
      </c>
      <c r="F146" s="22">
        <v>100</v>
      </c>
      <c r="G146" s="22">
        <v>99</v>
      </c>
      <c r="H146" s="15">
        <v>32788.949999999997</v>
      </c>
      <c r="I146" s="15">
        <v>19690.669999999998</v>
      </c>
      <c r="J146" s="15">
        <v>0</v>
      </c>
      <c r="K146" s="15">
        <v>52479.62</v>
      </c>
      <c r="L146" s="15">
        <v>290.45999999999998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52479.62</v>
      </c>
      <c r="T146" s="15">
        <v>36543.33</v>
      </c>
      <c r="U146" s="15">
        <v>271.88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36815.21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  <c r="AK146" s="15">
        <v>0</v>
      </c>
      <c r="AL146" s="15">
        <v>0</v>
      </c>
      <c r="AM146" s="15">
        <v>0</v>
      </c>
      <c r="AN146" s="15">
        <v>0</v>
      </c>
      <c r="AO146" s="15">
        <v>0</v>
      </c>
      <c r="AP146" s="15">
        <v>0</v>
      </c>
      <c r="AQ146" s="15">
        <v>0</v>
      </c>
      <c r="AR146" s="15">
        <v>0</v>
      </c>
      <c r="AS146" s="15">
        <v>0</v>
      </c>
      <c r="AT146" s="15">
        <v>0</v>
      </c>
      <c r="AU146" s="8">
        <f t="shared" si="2"/>
        <v>0</v>
      </c>
      <c r="AV146" s="15">
        <v>19981.13</v>
      </c>
      <c r="AW146" s="15">
        <v>36815.21</v>
      </c>
      <c r="AX146" s="16">
        <v>79</v>
      </c>
      <c r="AY146" s="16">
        <v>360</v>
      </c>
      <c r="AZ146" s="15">
        <v>204934.44</v>
      </c>
      <c r="BA146" s="15">
        <v>64350</v>
      </c>
      <c r="BB146" s="14">
        <v>90</v>
      </c>
      <c r="BC146" s="14">
        <v>73.398069930069894</v>
      </c>
      <c r="BD146" s="14">
        <v>9.9499999999999993</v>
      </c>
      <c r="BE146" s="14"/>
      <c r="BF146" s="13" t="s">
        <v>423</v>
      </c>
      <c r="BG146" s="11"/>
      <c r="BH146" s="13" t="s">
        <v>441</v>
      </c>
      <c r="BI146" s="13" t="s">
        <v>442</v>
      </c>
      <c r="BJ146" s="13" t="s">
        <v>508</v>
      </c>
      <c r="BK146" s="13" t="s">
        <v>430</v>
      </c>
      <c r="BL146" s="12" t="s">
        <v>1</v>
      </c>
      <c r="BM146" s="14">
        <v>426711.79022000002</v>
      </c>
      <c r="BN146" s="12" t="s">
        <v>3</v>
      </c>
      <c r="BO146" s="14"/>
      <c r="BP146" s="17">
        <v>36838</v>
      </c>
      <c r="BQ146" s="17">
        <v>47795</v>
      </c>
      <c r="BR146" s="14">
        <v>17990.12</v>
      </c>
      <c r="BS146" s="14">
        <v>104.5</v>
      </c>
      <c r="BT146" s="14">
        <v>0</v>
      </c>
    </row>
    <row r="147" spans="1:72" s="1" customFormat="1" ht="18.2" customHeight="1" x14ac:dyDescent="0.15">
      <c r="A147" s="4">
        <v>145</v>
      </c>
      <c r="B147" s="5" t="s">
        <v>2</v>
      </c>
      <c r="C147" s="5" t="s">
        <v>0</v>
      </c>
      <c r="D147" s="24">
        <v>45413</v>
      </c>
      <c r="E147" s="6" t="s">
        <v>511</v>
      </c>
      <c r="F147" s="21">
        <v>0</v>
      </c>
      <c r="G147" s="21">
        <v>0</v>
      </c>
      <c r="H147" s="8">
        <v>29143.53</v>
      </c>
      <c r="I147" s="8">
        <v>0</v>
      </c>
      <c r="J147" s="8">
        <v>0</v>
      </c>
      <c r="K147" s="8">
        <v>29143.53</v>
      </c>
      <c r="L147" s="8">
        <v>258.20999999999998</v>
      </c>
      <c r="M147" s="8">
        <v>0</v>
      </c>
      <c r="N147" s="8">
        <v>0</v>
      </c>
      <c r="O147" s="8">
        <v>0</v>
      </c>
      <c r="P147" s="8">
        <v>258.20999999999998</v>
      </c>
      <c r="Q147" s="8">
        <v>0</v>
      </c>
      <c r="R147" s="8">
        <v>0</v>
      </c>
      <c r="S147" s="8">
        <v>28885.32</v>
      </c>
      <c r="T147" s="8">
        <v>0</v>
      </c>
      <c r="U147" s="8">
        <v>241.65</v>
      </c>
      <c r="V147" s="8">
        <v>0</v>
      </c>
      <c r="W147" s="8">
        <v>0</v>
      </c>
      <c r="X147" s="8">
        <v>241.65</v>
      </c>
      <c r="Y147" s="8">
        <v>0</v>
      </c>
      <c r="Z147" s="8">
        <v>0</v>
      </c>
      <c r="AA147" s="8">
        <v>0</v>
      </c>
      <c r="AB147" s="8">
        <v>104.5</v>
      </c>
      <c r="AC147" s="8">
        <v>0</v>
      </c>
      <c r="AD147" s="8">
        <v>0</v>
      </c>
      <c r="AE147" s="8">
        <v>0</v>
      </c>
      <c r="AF147" s="8">
        <v>0</v>
      </c>
      <c r="AG147" s="8">
        <v>6.77</v>
      </c>
      <c r="AH147" s="8">
        <v>66.510000000000005</v>
      </c>
      <c r="AI147" s="8">
        <v>0.27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32.43</v>
      </c>
      <c r="AR147" s="8">
        <v>0</v>
      </c>
      <c r="AS147" s="8">
        <v>21.62</v>
      </c>
      <c r="AT147" s="8">
        <v>0</v>
      </c>
      <c r="AU147" s="8">
        <f t="shared" si="2"/>
        <v>688.72</v>
      </c>
      <c r="AV147" s="8">
        <v>0</v>
      </c>
      <c r="AW147" s="8">
        <v>0</v>
      </c>
      <c r="AX147" s="9">
        <v>79</v>
      </c>
      <c r="AY147" s="9">
        <v>360</v>
      </c>
      <c r="AZ147" s="8">
        <v>205046.99</v>
      </c>
      <c r="BA147" s="8">
        <v>57200</v>
      </c>
      <c r="BB147" s="7">
        <v>80</v>
      </c>
      <c r="BC147" s="7">
        <v>40.399048951048997</v>
      </c>
      <c r="BD147" s="7">
        <v>9.9499999999999993</v>
      </c>
      <c r="BE147" s="7"/>
      <c r="BF147" s="6" t="s">
        <v>423</v>
      </c>
      <c r="BG147" s="4"/>
      <c r="BH147" s="6" t="s">
        <v>441</v>
      </c>
      <c r="BI147" s="6" t="s">
        <v>442</v>
      </c>
      <c r="BJ147" s="6" t="s">
        <v>508</v>
      </c>
      <c r="BK147" s="6" t="s">
        <v>427</v>
      </c>
      <c r="BL147" s="5" t="s">
        <v>1</v>
      </c>
      <c r="BM147" s="7">
        <v>234866.53692000001</v>
      </c>
      <c r="BN147" s="5" t="s">
        <v>3</v>
      </c>
      <c r="BO147" s="7"/>
      <c r="BP147" s="10">
        <v>36840</v>
      </c>
      <c r="BQ147" s="10">
        <v>47797</v>
      </c>
      <c r="BR147" s="7">
        <v>0</v>
      </c>
      <c r="BS147" s="7">
        <v>104.5</v>
      </c>
      <c r="BT147" s="7">
        <v>0</v>
      </c>
    </row>
    <row r="148" spans="1:72" s="1" customFormat="1" ht="18.2" customHeight="1" x14ac:dyDescent="0.15">
      <c r="A148" s="11">
        <v>146</v>
      </c>
      <c r="B148" s="12" t="s">
        <v>2</v>
      </c>
      <c r="C148" s="12" t="s">
        <v>0</v>
      </c>
      <c r="D148" s="25">
        <v>45413</v>
      </c>
      <c r="E148" s="13" t="s">
        <v>512</v>
      </c>
      <c r="F148" s="22">
        <v>1</v>
      </c>
      <c r="G148" s="22">
        <v>1</v>
      </c>
      <c r="H148" s="15">
        <v>37806.720000000001</v>
      </c>
      <c r="I148" s="15">
        <v>450.06</v>
      </c>
      <c r="J148" s="15">
        <v>0</v>
      </c>
      <c r="K148" s="15">
        <v>38256.78</v>
      </c>
      <c r="L148" s="15">
        <v>393.66</v>
      </c>
      <c r="M148" s="15">
        <v>0</v>
      </c>
      <c r="N148" s="15">
        <v>0</v>
      </c>
      <c r="O148" s="15">
        <v>342.01</v>
      </c>
      <c r="P148" s="15">
        <v>0</v>
      </c>
      <c r="Q148" s="15">
        <v>0</v>
      </c>
      <c r="R148" s="15">
        <v>0</v>
      </c>
      <c r="S148" s="15">
        <v>37914.769999999997</v>
      </c>
      <c r="T148" s="15">
        <v>334.22</v>
      </c>
      <c r="U148" s="15">
        <v>330.81</v>
      </c>
      <c r="V148" s="15">
        <v>0</v>
      </c>
      <c r="W148" s="15">
        <v>334.22</v>
      </c>
      <c r="X148" s="15">
        <v>0</v>
      </c>
      <c r="Y148" s="15">
        <v>0</v>
      </c>
      <c r="Z148" s="15">
        <v>0</v>
      </c>
      <c r="AA148" s="15">
        <v>330.81</v>
      </c>
      <c r="AB148" s="15">
        <v>0</v>
      </c>
      <c r="AC148" s="15">
        <v>0</v>
      </c>
      <c r="AD148" s="15">
        <v>0</v>
      </c>
      <c r="AE148" s="15">
        <v>0</v>
      </c>
      <c r="AF148" s="15">
        <v>0</v>
      </c>
      <c r="AG148" s="15">
        <v>-38.01</v>
      </c>
      <c r="AH148" s="15">
        <v>0</v>
      </c>
      <c r="AI148" s="15">
        <v>0</v>
      </c>
      <c r="AJ148" s="15">
        <v>132</v>
      </c>
      <c r="AK148" s="15">
        <v>0</v>
      </c>
      <c r="AL148" s="15">
        <v>0</v>
      </c>
      <c r="AM148" s="15">
        <v>44.84</v>
      </c>
      <c r="AN148" s="15">
        <v>0</v>
      </c>
      <c r="AO148" s="15">
        <v>94.23</v>
      </c>
      <c r="AP148" s="15">
        <v>0.19</v>
      </c>
      <c r="AQ148" s="15">
        <v>0</v>
      </c>
      <c r="AR148" s="15">
        <v>0</v>
      </c>
      <c r="AS148" s="15">
        <v>0</v>
      </c>
      <c r="AT148" s="15">
        <v>0</v>
      </c>
      <c r="AU148" s="8">
        <f t="shared" si="2"/>
        <v>909.48</v>
      </c>
      <c r="AV148" s="15">
        <v>501.71</v>
      </c>
      <c r="AW148" s="15">
        <v>330.81</v>
      </c>
      <c r="AX148" s="16">
        <v>69</v>
      </c>
      <c r="AY148" s="16">
        <v>360</v>
      </c>
      <c r="AZ148" s="15">
        <v>239791.55</v>
      </c>
      <c r="BA148" s="15">
        <v>79200</v>
      </c>
      <c r="BB148" s="14">
        <v>90</v>
      </c>
      <c r="BC148" s="14">
        <v>43.084965909090897</v>
      </c>
      <c r="BD148" s="14">
        <v>10.5</v>
      </c>
      <c r="BE148" s="14"/>
      <c r="BF148" s="13" t="s">
        <v>423</v>
      </c>
      <c r="BG148" s="11"/>
      <c r="BH148" s="13" t="s">
        <v>441</v>
      </c>
      <c r="BI148" s="13" t="s">
        <v>442</v>
      </c>
      <c r="BJ148" s="13" t="s">
        <v>508</v>
      </c>
      <c r="BK148" s="13" t="s">
        <v>429</v>
      </c>
      <c r="BL148" s="12" t="s">
        <v>1</v>
      </c>
      <c r="BM148" s="14">
        <v>308284.99486999999</v>
      </c>
      <c r="BN148" s="12" t="s">
        <v>3</v>
      </c>
      <c r="BO148" s="14"/>
      <c r="BP148" s="17">
        <v>36574</v>
      </c>
      <c r="BQ148" s="17">
        <v>47532</v>
      </c>
      <c r="BR148" s="14">
        <v>226.42</v>
      </c>
      <c r="BS148" s="14">
        <v>132</v>
      </c>
      <c r="BT148" s="14">
        <v>0</v>
      </c>
    </row>
    <row r="149" spans="1:72" s="1" customFormat="1" ht="18.2" customHeight="1" x14ac:dyDescent="0.15">
      <c r="A149" s="4">
        <v>147</v>
      </c>
      <c r="B149" s="5" t="s">
        <v>2</v>
      </c>
      <c r="C149" s="5" t="s">
        <v>0</v>
      </c>
      <c r="D149" s="24">
        <v>45413</v>
      </c>
      <c r="E149" s="6" t="s">
        <v>95</v>
      </c>
      <c r="F149" s="21">
        <v>129</v>
      </c>
      <c r="G149" s="21">
        <v>128</v>
      </c>
      <c r="H149" s="8">
        <v>38583.83</v>
      </c>
      <c r="I149" s="8">
        <v>29842.31</v>
      </c>
      <c r="J149" s="8">
        <v>0</v>
      </c>
      <c r="K149" s="8">
        <v>68426.14</v>
      </c>
      <c r="L149" s="8">
        <v>386.86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68426.14</v>
      </c>
      <c r="T149" s="8">
        <v>63310.38</v>
      </c>
      <c r="U149" s="8">
        <v>337.61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63647.99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0</v>
      </c>
      <c r="AR149" s="8">
        <v>0</v>
      </c>
      <c r="AS149" s="8">
        <v>0</v>
      </c>
      <c r="AT149" s="8">
        <v>0</v>
      </c>
      <c r="AU149" s="8">
        <f t="shared" si="2"/>
        <v>0</v>
      </c>
      <c r="AV149" s="8">
        <v>30229.17</v>
      </c>
      <c r="AW149" s="8">
        <v>63647.99</v>
      </c>
      <c r="AX149" s="9">
        <v>71</v>
      </c>
      <c r="AY149" s="9">
        <v>360</v>
      </c>
      <c r="AZ149" s="8">
        <v>240816.66</v>
      </c>
      <c r="BA149" s="8">
        <v>79200</v>
      </c>
      <c r="BB149" s="7">
        <v>90</v>
      </c>
      <c r="BC149" s="7">
        <v>77.756977272727298</v>
      </c>
      <c r="BD149" s="7">
        <v>10.5</v>
      </c>
      <c r="BE149" s="7"/>
      <c r="BF149" s="6" t="s">
        <v>423</v>
      </c>
      <c r="BG149" s="4"/>
      <c r="BH149" s="6" t="s">
        <v>441</v>
      </c>
      <c r="BI149" s="6" t="s">
        <v>442</v>
      </c>
      <c r="BJ149" s="6" t="s">
        <v>508</v>
      </c>
      <c r="BK149" s="6" t="s">
        <v>430</v>
      </c>
      <c r="BL149" s="5" t="s">
        <v>1</v>
      </c>
      <c r="BM149" s="7">
        <v>556372.94434000005</v>
      </c>
      <c r="BN149" s="5" t="s">
        <v>3</v>
      </c>
      <c r="BO149" s="7"/>
      <c r="BP149" s="10">
        <v>36586</v>
      </c>
      <c r="BQ149" s="10">
        <v>47543</v>
      </c>
      <c r="BR149" s="7">
        <v>29203.02</v>
      </c>
      <c r="BS149" s="7">
        <v>132</v>
      </c>
      <c r="BT149" s="7">
        <v>0</v>
      </c>
    </row>
    <row r="150" spans="1:72" s="1" customFormat="1" ht="18.2" customHeight="1" x14ac:dyDescent="0.15">
      <c r="A150" s="11">
        <v>148</v>
      </c>
      <c r="B150" s="12" t="s">
        <v>2</v>
      </c>
      <c r="C150" s="12" t="s">
        <v>0</v>
      </c>
      <c r="D150" s="25">
        <v>45413</v>
      </c>
      <c r="E150" s="13" t="s">
        <v>96</v>
      </c>
      <c r="F150" s="22">
        <v>132</v>
      </c>
      <c r="G150" s="22">
        <v>131</v>
      </c>
      <c r="H150" s="15">
        <v>38583.83</v>
      </c>
      <c r="I150" s="15">
        <v>30213.03</v>
      </c>
      <c r="J150" s="15">
        <v>0</v>
      </c>
      <c r="K150" s="15">
        <v>68796.86</v>
      </c>
      <c r="L150" s="15">
        <v>386.86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68796.86</v>
      </c>
      <c r="T150" s="15">
        <v>65417.01</v>
      </c>
      <c r="U150" s="15">
        <v>337.61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15">
        <v>65754.62</v>
      </c>
      <c r="AB150" s="15">
        <v>0</v>
      </c>
      <c r="AC150" s="15">
        <v>0</v>
      </c>
      <c r="AD150" s="15">
        <v>0</v>
      </c>
      <c r="AE150" s="15">
        <v>0</v>
      </c>
      <c r="AF150" s="15">
        <v>0</v>
      </c>
      <c r="AG150" s="15">
        <v>0</v>
      </c>
      <c r="AH150" s="15">
        <v>0</v>
      </c>
      <c r="AI150" s="15">
        <v>0</v>
      </c>
      <c r="AJ150" s="15">
        <v>0</v>
      </c>
      <c r="AK150" s="15">
        <v>0</v>
      </c>
      <c r="AL150" s="15">
        <v>0</v>
      </c>
      <c r="AM150" s="15">
        <v>0</v>
      </c>
      <c r="AN150" s="15">
        <v>0</v>
      </c>
      <c r="AO150" s="15">
        <v>0</v>
      </c>
      <c r="AP150" s="15">
        <v>0</v>
      </c>
      <c r="AQ150" s="15">
        <v>0</v>
      </c>
      <c r="AR150" s="15">
        <v>0</v>
      </c>
      <c r="AS150" s="15">
        <v>0</v>
      </c>
      <c r="AT150" s="15">
        <v>0</v>
      </c>
      <c r="AU150" s="8">
        <f t="shared" si="2"/>
        <v>0</v>
      </c>
      <c r="AV150" s="15">
        <v>30599.89</v>
      </c>
      <c r="AW150" s="15">
        <v>65754.62</v>
      </c>
      <c r="AX150" s="16">
        <v>71</v>
      </c>
      <c r="AY150" s="16">
        <v>360</v>
      </c>
      <c r="AZ150" s="15">
        <v>240816.66</v>
      </c>
      <c r="BA150" s="15">
        <v>79200</v>
      </c>
      <c r="BB150" s="14">
        <v>90</v>
      </c>
      <c r="BC150" s="14">
        <v>78.178250000000006</v>
      </c>
      <c r="BD150" s="14">
        <v>10.5</v>
      </c>
      <c r="BE150" s="14"/>
      <c r="BF150" s="13" t="s">
        <v>423</v>
      </c>
      <c r="BG150" s="11"/>
      <c r="BH150" s="13" t="s">
        <v>441</v>
      </c>
      <c r="BI150" s="13" t="s">
        <v>442</v>
      </c>
      <c r="BJ150" s="13" t="s">
        <v>508</v>
      </c>
      <c r="BK150" s="13" t="s">
        <v>430</v>
      </c>
      <c r="BL150" s="12" t="s">
        <v>1</v>
      </c>
      <c r="BM150" s="14">
        <v>559387.26865999994</v>
      </c>
      <c r="BN150" s="12" t="s">
        <v>3</v>
      </c>
      <c r="BO150" s="14"/>
      <c r="BP150" s="17">
        <v>36586</v>
      </c>
      <c r="BQ150" s="17">
        <v>47543</v>
      </c>
      <c r="BR150" s="14">
        <v>30108.54</v>
      </c>
      <c r="BS150" s="14">
        <v>132</v>
      </c>
      <c r="BT150" s="14">
        <v>0</v>
      </c>
    </row>
    <row r="151" spans="1:72" s="1" customFormat="1" ht="18.2" customHeight="1" x14ac:dyDescent="0.15">
      <c r="A151" s="4">
        <v>149</v>
      </c>
      <c r="B151" s="5" t="s">
        <v>2</v>
      </c>
      <c r="C151" s="5" t="s">
        <v>0</v>
      </c>
      <c r="D151" s="24">
        <v>45413</v>
      </c>
      <c r="E151" s="6" t="s">
        <v>513</v>
      </c>
      <c r="F151" s="21">
        <v>0</v>
      </c>
      <c r="G151" s="21">
        <v>0</v>
      </c>
      <c r="H151" s="8">
        <v>39347.519999999997</v>
      </c>
      <c r="I151" s="8">
        <v>376.88</v>
      </c>
      <c r="J151" s="8">
        <v>0</v>
      </c>
      <c r="K151" s="8">
        <v>39724.400000000001</v>
      </c>
      <c r="L151" s="8">
        <v>380.18</v>
      </c>
      <c r="M151" s="8">
        <v>0</v>
      </c>
      <c r="N151" s="8">
        <v>0</v>
      </c>
      <c r="O151" s="8">
        <v>376.88</v>
      </c>
      <c r="P151" s="8">
        <v>0</v>
      </c>
      <c r="Q151" s="8">
        <v>0</v>
      </c>
      <c r="R151" s="8">
        <v>0</v>
      </c>
      <c r="S151" s="8">
        <v>39347.519999999997</v>
      </c>
      <c r="T151" s="8">
        <v>347.59</v>
      </c>
      <c r="U151" s="8">
        <v>344.29</v>
      </c>
      <c r="V151" s="8">
        <v>0</v>
      </c>
      <c r="W151" s="8">
        <v>347.59</v>
      </c>
      <c r="X151" s="8">
        <v>0</v>
      </c>
      <c r="Y151" s="8">
        <v>0</v>
      </c>
      <c r="Z151" s="8">
        <v>0</v>
      </c>
      <c r="AA151" s="8">
        <v>344.29</v>
      </c>
      <c r="AB151" s="8">
        <v>0</v>
      </c>
      <c r="AC151" s="8">
        <v>0</v>
      </c>
      <c r="AD151" s="8">
        <v>0</v>
      </c>
      <c r="AE151" s="8">
        <v>0</v>
      </c>
      <c r="AF151" s="8">
        <v>0</v>
      </c>
      <c r="AG151" s="8">
        <v>-17.88</v>
      </c>
      <c r="AH151" s="8">
        <v>11.81</v>
      </c>
      <c r="AI151" s="8">
        <v>0.28000000000000003</v>
      </c>
      <c r="AJ151" s="8">
        <v>132</v>
      </c>
      <c r="AK151" s="8">
        <v>0</v>
      </c>
      <c r="AL151" s="8">
        <v>0</v>
      </c>
      <c r="AM151" s="8">
        <v>43.83</v>
      </c>
      <c r="AN151" s="8">
        <v>0</v>
      </c>
      <c r="AO151" s="8">
        <v>83.23</v>
      </c>
      <c r="AP151" s="8">
        <v>0</v>
      </c>
      <c r="AQ151" s="8">
        <v>0</v>
      </c>
      <c r="AR151" s="8">
        <v>0</v>
      </c>
      <c r="AS151" s="8">
        <v>0</v>
      </c>
      <c r="AT151" s="8">
        <v>0</v>
      </c>
      <c r="AU151" s="8">
        <f t="shared" si="2"/>
        <v>977.7399999999999</v>
      </c>
      <c r="AV151" s="8">
        <v>380.18</v>
      </c>
      <c r="AW151" s="8">
        <v>344.29</v>
      </c>
      <c r="AX151" s="9">
        <v>73</v>
      </c>
      <c r="AY151" s="9">
        <v>360</v>
      </c>
      <c r="AZ151" s="8">
        <v>245338.98</v>
      </c>
      <c r="BA151" s="8">
        <v>79200</v>
      </c>
      <c r="BB151" s="7">
        <v>90</v>
      </c>
      <c r="BC151" s="7">
        <v>44.713090909090901</v>
      </c>
      <c r="BD151" s="7">
        <v>10.5</v>
      </c>
      <c r="BE151" s="7"/>
      <c r="BF151" s="6" t="s">
        <v>423</v>
      </c>
      <c r="BG151" s="4"/>
      <c r="BH151" s="6" t="s">
        <v>441</v>
      </c>
      <c r="BI151" s="6" t="s">
        <v>442</v>
      </c>
      <c r="BJ151" s="6" t="s">
        <v>508</v>
      </c>
      <c r="BK151" s="6" t="s">
        <v>427</v>
      </c>
      <c r="BL151" s="5" t="s">
        <v>1</v>
      </c>
      <c r="BM151" s="7">
        <v>319934.68511999998</v>
      </c>
      <c r="BN151" s="5" t="s">
        <v>3</v>
      </c>
      <c r="BO151" s="7"/>
      <c r="BP151" s="10">
        <v>36689</v>
      </c>
      <c r="BQ151" s="10">
        <v>47646</v>
      </c>
      <c r="BR151" s="7">
        <v>214.43</v>
      </c>
      <c r="BS151" s="7">
        <v>132</v>
      </c>
      <c r="BT151" s="7">
        <v>0</v>
      </c>
    </row>
    <row r="152" spans="1:72" s="1" customFormat="1" ht="18.2" customHeight="1" x14ac:dyDescent="0.15">
      <c r="A152" s="11">
        <v>150</v>
      </c>
      <c r="B152" s="12" t="s">
        <v>2</v>
      </c>
      <c r="C152" s="12" t="s">
        <v>0</v>
      </c>
      <c r="D152" s="25">
        <v>45413</v>
      </c>
      <c r="E152" s="13" t="s">
        <v>514</v>
      </c>
      <c r="F152" s="22">
        <v>0</v>
      </c>
      <c r="G152" s="22">
        <v>0</v>
      </c>
      <c r="H152" s="15">
        <v>37518.93</v>
      </c>
      <c r="I152" s="15">
        <v>0</v>
      </c>
      <c r="J152" s="15">
        <v>0</v>
      </c>
      <c r="K152" s="15">
        <v>37518.93</v>
      </c>
      <c r="L152" s="15">
        <v>355.93</v>
      </c>
      <c r="M152" s="15">
        <v>0</v>
      </c>
      <c r="N152" s="15">
        <v>0</v>
      </c>
      <c r="O152" s="15">
        <v>0</v>
      </c>
      <c r="P152" s="15">
        <v>355.93</v>
      </c>
      <c r="Q152" s="15">
        <v>0</v>
      </c>
      <c r="R152" s="15">
        <v>0</v>
      </c>
      <c r="S152" s="15">
        <v>37163</v>
      </c>
      <c r="T152" s="15">
        <v>0</v>
      </c>
      <c r="U152" s="15">
        <v>328.29</v>
      </c>
      <c r="V152" s="15">
        <v>0</v>
      </c>
      <c r="W152" s="15">
        <v>0</v>
      </c>
      <c r="X152" s="15">
        <v>328.29</v>
      </c>
      <c r="Y152" s="15">
        <v>0</v>
      </c>
      <c r="Z152" s="15">
        <v>0</v>
      </c>
      <c r="AA152" s="15">
        <v>0</v>
      </c>
      <c r="AB152" s="15">
        <v>132</v>
      </c>
      <c r="AC152" s="15">
        <v>0</v>
      </c>
      <c r="AD152" s="15">
        <v>0</v>
      </c>
      <c r="AE152" s="15">
        <v>0</v>
      </c>
      <c r="AF152" s="15">
        <v>0</v>
      </c>
      <c r="AG152" s="15">
        <v>-15.73</v>
      </c>
      <c r="AH152" s="15">
        <v>89.82</v>
      </c>
      <c r="AI152" s="15">
        <v>0.32</v>
      </c>
      <c r="AJ152" s="15">
        <v>0</v>
      </c>
      <c r="AK152" s="15">
        <v>0</v>
      </c>
      <c r="AL152" s="15">
        <v>0</v>
      </c>
      <c r="AM152" s="15">
        <v>0</v>
      </c>
      <c r="AN152" s="15">
        <v>0</v>
      </c>
      <c r="AO152" s="15">
        <v>0</v>
      </c>
      <c r="AP152" s="15">
        <v>0</v>
      </c>
      <c r="AQ152" s="15">
        <v>922.4</v>
      </c>
      <c r="AR152" s="15">
        <v>0</v>
      </c>
      <c r="AS152" s="15">
        <v>890.63</v>
      </c>
      <c r="AT152" s="15">
        <v>0</v>
      </c>
      <c r="AU152" s="8">
        <f t="shared" si="2"/>
        <v>922.40000000000009</v>
      </c>
      <c r="AV152" s="15">
        <v>0</v>
      </c>
      <c r="AW152" s="15">
        <v>0</v>
      </c>
      <c r="AX152" s="16">
        <v>74</v>
      </c>
      <c r="AY152" s="16">
        <v>360</v>
      </c>
      <c r="AZ152" s="15">
        <v>245499.23</v>
      </c>
      <c r="BA152" s="15">
        <v>74800</v>
      </c>
      <c r="BB152" s="14">
        <v>85</v>
      </c>
      <c r="BC152" s="14">
        <v>42.2306818181818</v>
      </c>
      <c r="BD152" s="14">
        <v>10.5</v>
      </c>
      <c r="BE152" s="14"/>
      <c r="BF152" s="13" t="s">
        <v>423</v>
      </c>
      <c r="BG152" s="11"/>
      <c r="BH152" s="13" t="s">
        <v>441</v>
      </c>
      <c r="BI152" s="13" t="s">
        <v>442</v>
      </c>
      <c r="BJ152" s="13" t="s">
        <v>508</v>
      </c>
      <c r="BK152" s="13" t="s">
        <v>427</v>
      </c>
      <c r="BL152" s="12" t="s">
        <v>1</v>
      </c>
      <c r="BM152" s="14">
        <v>302172.353</v>
      </c>
      <c r="BN152" s="12" t="s">
        <v>3</v>
      </c>
      <c r="BO152" s="14"/>
      <c r="BP152" s="17">
        <v>36694</v>
      </c>
      <c r="BQ152" s="17">
        <v>47651</v>
      </c>
      <c r="BR152" s="14">
        <v>0</v>
      </c>
      <c r="BS152" s="14">
        <v>132</v>
      </c>
      <c r="BT152" s="14">
        <v>0</v>
      </c>
    </row>
    <row r="153" spans="1:72" s="1" customFormat="1" ht="18.2" customHeight="1" x14ac:dyDescent="0.15">
      <c r="A153" s="4">
        <v>151</v>
      </c>
      <c r="B153" s="5" t="s">
        <v>2</v>
      </c>
      <c r="C153" s="5" t="s">
        <v>0</v>
      </c>
      <c r="D153" s="24">
        <v>45413</v>
      </c>
      <c r="E153" s="6" t="s">
        <v>97</v>
      </c>
      <c r="F153" s="21">
        <v>189</v>
      </c>
      <c r="G153" s="21">
        <v>188</v>
      </c>
      <c r="H153" s="8">
        <v>40835.54</v>
      </c>
      <c r="I153" s="8">
        <v>33874.589999999997</v>
      </c>
      <c r="J153" s="8">
        <v>0</v>
      </c>
      <c r="K153" s="8">
        <v>74710.13</v>
      </c>
      <c r="L153" s="8">
        <v>367.16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74710.13</v>
      </c>
      <c r="T153" s="8">
        <v>103050.24000000001</v>
      </c>
      <c r="U153" s="8">
        <v>357.31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103407.55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>
        <v>0</v>
      </c>
      <c r="AJ153" s="8">
        <v>0</v>
      </c>
      <c r="AK153" s="8">
        <v>0</v>
      </c>
      <c r="AL153" s="8">
        <v>0</v>
      </c>
      <c r="AM153" s="8">
        <v>0</v>
      </c>
      <c r="AN153" s="8">
        <v>0</v>
      </c>
      <c r="AO153" s="8">
        <v>0</v>
      </c>
      <c r="AP153" s="8">
        <v>0</v>
      </c>
      <c r="AQ153" s="8">
        <v>0</v>
      </c>
      <c r="AR153" s="8">
        <v>0</v>
      </c>
      <c r="AS153" s="8">
        <v>0</v>
      </c>
      <c r="AT153" s="8">
        <v>0</v>
      </c>
      <c r="AU153" s="8">
        <f t="shared" si="2"/>
        <v>0</v>
      </c>
      <c r="AV153" s="8">
        <v>34241.75</v>
      </c>
      <c r="AW153" s="8">
        <v>103407.55</v>
      </c>
      <c r="AX153" s="9">
        <v>77</v>
      </c>
      <c r="AY153" s="9">
        <v>360</v>
      </c>
      <c r="AZ153" s="8">
        <v>250523.33</v>
      </c>
      <c r="BA153" s="8">
        <v>79200</v>
      </c>
      <c r="BB153" s="7">
        <v>90</v>
      </c>
      <c r="BC153" s="7">
        <v>84.897874999999999</v>
      </c>
      <c r="BD153" s="7">
        <v>10.5</v>
      </c>
      <c r="BE153" s="7"/>
      <c r="BF153" s="6" t="s">
        <v>423</v>
      </c>
      <c r="BG153" s="4"/>
      <c r="BH153" s="6" t="s">
        <v>441</v>
      </c>
      <c r="BI153" s="6" t="s">
        <v>442</v>
      </c>
      <c r="BJ153" s="6" t="s">
        <v>508</v>
      </c>
      <c r="BK153" s="6" t="s">
        <v>430</v>
      </c>
      <c r="BL153" s="5" t="s">
        <v>1</v>
      </c>
      <c r="BM153" s="7">
        <v>607468.06703000003</v>
      </c>
      <c r="BN153" s="5" t="s">
        <v>3</v>
      </c>
      <c r="BO153" s="7"/>
      <c r="BP153" s="10">
        <v>36803</v>
      </c>
      <c r="BQ153" s="10">
        <v>47760</v>
      </c>
      <c r="BR153" s="7">
        <v>43033.1</v>
      </c>
      <c r="BS153" s="7">
        <v>132</v>
      </c>
      <c r="BT153" s="7">
        <v>0</v>
      </c>
    </row>
    <row r="154" spans="1:72" s="1" customFormat="1" ht="18.2" customHeight="1" x14ac:dyDescent="0.15">
      <c r="A154" s="11">
        <v>152</v>
      </c>
      <c r="B154" s="12" t="s">
        <v>2</v>
      </c>
      <c r="C154" s="12" t="s">
        <v>0</v>
      </c>
      <c r="D154" s="25">
        <v>45413</v>
      </c>
      <c r="E154" s="13" t="s">
        <v>98</v>
      </c>
      <c r="F154" s="22">
        <v>104</v>
      </c>
      <c r="G154" s="22">
        <v>103</v>
      </c>
      <c r="H154" s="15">
        <v>35633.440000000002</v>
      </c>
      <c r="I154" s="15">
        <v>24334.86</v>
      </c>
      <c r="J154" s="15">
        <v>0</v>
      </c>
      <c r="K154" s="15">
        <v>59968.3</v>
      </c>
      <c r="L154" s="15">
        <v>357.34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v>59968.3</v>
      </c>
      <c r="T154" s="15">
        <v>45254.66</v>
      </c>
      <c r="U154" s="15">
        <v>311.79000000000002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45566.45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  <c r="AH154" s="15">
        <v>0</v>
      </c>
      <c r="AI154" s="15">
        <v>0</v>
      </c>
      <c r="AJ154" s="15">
        <v>0</v>
      </c>
      <c r="AK154" s="15">
        <v>0</v>
      </c>
      <c r="AL154" s="15">
        <v>0</v>
      </c>
      <c r="AM154" s="15">
        <v>0</v>
      </c>
      <c r="AN154" s="15">
        <v>0</v>
      </c>
      <c r="AO154" s="15">
        <v>0</v>
      </c>
      <c r="AP154" s="15">
        <v>0</v>
      </c>
      <c r="AQ154" s="15">
        <v>0</v>
      </c>
      <c r="AR154" s="15">
        <v>0</v>
      </c>
      <c r="AS154" s="15">
        <v>0</v>
      </c>
      <c r="AT154" s="15">
        <v>0</v>
      </c>
      <c r="AU154" s="8">
        <f t="shared" si="2"/>
        <v>0</v>
      </c>
      <c r="AV154" s="15">
        <v>24692.2</v>
      </c>
      <c r="AW154" s="15">
        <v>45566.45</v>
      </c>
      <c r="AX154" s="16">
        <v>71</v>
      </c>
      <c r="AY154" s="16">
        <v>360</v>
      </c>
      <c r="AZ154" s="15">
        <v>287011.34000000003</v>
      </c>
      <c r="BA154" s="15">
        <v>73150</v>
      </c>
      <c r="BB154" s="14">
        <v>70</v>
      </c>
      <c r="BC154" s="14">
        <v>57.385933014354102</v>
      </c>
      <c r="BD154" s="14">
        <v>10.5</v>
      </c>
      <c r="BE154" s="14"/>
      <c r="BF154" s="13" t="s">
        <v>423</v>
      </c>
      <c r="BG154" s="11"/>
      <c r="BH154" s="13" t="s">
        <v>441</v>
      </c>
      <c r="BI154" s="13" t="s">
        <v>442</v>
      </c>
      <c r="BJ154" s="13" t="s">
        <v>508</v>
      </c>
      <c r="BK154" s="13" t="s">
        <v>430</v>
      </c>
      <c r="BL154" s="12" t="s">
        <v>1</v>
      </c>
      <c r="BM154" s="14">
        <v>487602.24729999999</v>
      </c>
      <c r="BN154" s="12" t="s">
        <v>3</v>
      </c>
      <c r="BO154" s="14"/>
      <c r="BP154" s="17">
        <v>36598</v>
      </c>
      <c r="BQ154" s="17">
        <v>47555</v>
      </c>
      <c r="BR154" s="14">
        <v>24986.85</v>
      </c>
      <c r="BS154" s="14">
        <v>148</v>
      </c>
      <c r="BT154" s="14">
        <v>0</v>
      </c>
    </row>
    <row r="155" spans="1:72" s="1" customFormat="1" ht="18.2" customHeight="1" x14ac:dyDescent="0.15">
      <c r="A155" s="4">
        <v>153</v>
      </c>
      <c r="B155" s="5" t="s">
        <v>2</v>
      </c>
      <c r="C155" s="5" t="s">
        <v>0</v>
      </c>
      <c r="D155" s="24">
        <v>45413</v>
      </c>
      <c r="E155" s="6" t="s">
        <v>99</v>
      </c>
      <c r="F155" s="21">
        <v>211</v>
      </c>
      <c r="G155" s="21">
        <v>210</v>
      </c>
      <c r="H155" s="8">
        <v>4559.7600000000102</v>
      </c>
      <c r="I155" s="8">
        <v>186006.68</v>
      </c>
      <c r="J155" s="8">
        <v>0</v>
      </c>
      <c r="K155" s="8">
        <v>190566.44</v>
      </c>
      <c r="L155" s="8">
        <v>1866.16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190566.44</v>
      </c>
      <c r="T155" s="8">
        <v>215053.02</v>
      </c>
      <c r="U155" s="8">
        <v>37.69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215090.71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>
        <v>0</v>
      </c>
      <c r="AJ155" s="8">
        <v>0</v>
      </c>
      <c r="AK155" s="8">
        <v>0</v>
      </c>
      <c r="AL155" s="8">
        <v>0</v>
      </c>
      <c r="AM155" s="8">
        <v>0</v>
      </c>
      <c r="AN155" s="8">
        <v>0</v>
      </c>
      <c r="AO155" s="8">
        <v>0</v>
      </c>
      <c r="AP155" s="8">
        <v>0</v>
      </c>
      <c r="AQ155" s="8">
        <v>0</v>
      </c>
      <c r="AR155" s="8">
        <v>0</v>
      </c>
      <c r="AS155" s="8">
        <v>0</v>
      </c>
      <c r="AT155" s="8">
        <v>0</v>
      </c>
      <c r="AU155" s="8">
        <f t="shared" si="2"/>
        <v>0</v>
      </c>
      <c r="AV155" s="8">
        <v>187872.84</v>
      </c>
      <c r="AW155" s="8">
        <v>215090.71</v>
      </c>
      <c r="AX155" s="9">
        <v>50</v>
      </c>
      <c r="AY155" s="9">
        <v>300</v>
      </c>
      <c r="AZ155" s="8">
        <v>890001.88</v>
      </c>
      <c r="BA155" s="8">
        <v>210820.41</v>
      </c>
      <c r="BB155" s="7">
        <v>78</v>
      </c>
      <c r="BC155" s="7">
        <v>70.5063723194543</v>
      </c>
      <c r="BD155" s="7">
        <v>9.92</v>
      </c>
      <c r="BE155" s="7"/>
      <c r="BF155" s="6" t="s">
        <v>423</v>
      </c>
      <c r="BG155" s="4"/>
      <c r="BH155" s="6" t="s">
        <v>515</v>
      </c>
      <c r="BI155" s="6" t="s">
        <v>516</v>
      </c>
      <c r="BJ155" s="6" t="s">
        <v>517</v>
      </c>
      <c r="BK155" s="6" t="s">
        <v>430</v>
      </c>
      <c r="BL155" s="5" t="s">
        <v>1</v>
      </c>
      <c r="BM155" s="7">
        <v>1549495.72364</v>
      </c>
      <c r="BN155" s="5" t="s">
        <v>3</v>
      </c>
      <c r="BO155" s="7"/>
      <c r="BP155" s="10">
        <v>37820</v>
      </c>
      <c r="BQ155" s="10">
        <v>46174</v>
      </c>
      <c r="BR155" s="7">
        <v>109181.1</v>
      </c>
      <c r="BS155" s="7">
        <v>229.45</v>
      </c>
      <c r="BT155" s="7">
        <v>0</v>
      </c>
    </row>
    <row r="156" spans="1:72" s="1" customFormat="1" ht="18.2" customHeight="1" x14ac:dyDescent="0.15">
      <c r="A156" s="11">
        <v>154</v>
      </c>
      <c r="B156" s="12" t="s">
        <v>2</v>
      </c>
      <c r="C156" s="12" t="s">
        <v>0</v>
      </c>
      <c r="D156" s="25">
        <v>45413</v>
      </c>
      <c r="E156" s="13" t="s">
        <v>100</v>
      </c>
      <c r="F156" s="22">
        <v>88</v>
      </c>
      <c r="G156" s="22">
        <v>87</v>
      </c>
      <c r="H156" s="15">
        <v>90448.28</v>
      </c>
      <c r="I156" s="15">
        <v>89244.85</v>
      </c>
      <c r="J156" s="15">
        <v>0</v>
      </c>
      <c r="K156" s="15">
        <v>179693.13</v>
      </c>
      <c r="L156" s="15">
        <v>1436.48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179693.13</v>
      </c>
      <c r="T156" s="15">
        <v>100120.46</v>
      </c>
      <c r="U156" s="15">
        <v>739.41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100859.87</v>
      </c>
      <c r="AB156" s="15">
        <v>0</v>
      </c>
      <c r="AC156" s="15">
        <v>0</v>
      </c>
      <c r="AD156" s="15">
        <v>0</v>
      </c>
      <c r="AE156" s="15">
        <v>0</v>
      </c>
      <c r="AF156" s="15">
        <v>0</v>
      </c>
      <c r="AG156" s="15">
        <v>0</v>
      </c>
      <c r="AH156" s="15">
        <v>0</v>
      </c>
      <c r="AI156" s="15">
        <v>0</v>
      </c>
      <c r="AJ156" s="15">
        <v>0</v>
      </c>
      <c r="AK156" s="15">
        <v>0</v>
      </c>
      <c r="AL156" s="15">
        <v>0</v>
      </c>
      <c r="AM156" s="15">
        <v>0</v>
      </c>
      <c r="AN156" s="15">
        <v>0</v>
      </c>
      <c r="AO156" s="15">
        <v>0</v>
      </c>
      <c r="AP156" s="15">
        <v>0</v>
      </c>
      <c r="AQ156" s="15">
        <v>0</v>
      </c>
      <c r="AR156" s="15">
        <v>0</v>
      </c>
      <c r="AS156" s="15">
        <v>0</v>
      </c>
      <c r="AT156" s="15">
        <v>0</v>
      </c>
      <c r="AU156" s="8">
        <f t="shared" si="2"/>
        <v>0</v>
      </c>
      <c r="AV156" s="15">
        <v>90681.33</v>
      </c>
      <c r="AW156" s="15">
        <v>100859.87</v>
      </c>
      <c r="AX156" s="16">
        <v>50</v>
      </c>
      <c r="AY156" s="16">
        <v>300</v>
      </c>
      <c r="AZ156" s="15">
        <v>1145068.3999999999</v>
      </c>
      <c r="BA156" s="15">
        <v>243023.81</v>
      </c>
      <c r="BB156" s="14">
        <v>69</v>
      </c>
      <c r="BC156" s="14">
        <v>51.018976165339502</v>
      </c>
      <c r="BD156" s="14">
        <v>9.81</v>
      </c>
      <c r="BE156" s="14"/>
      <c r="BF156" s="13" t="s">
        <v>423</v>
      </c>
      <c r="BG156" s="11"/>
      <c r="BH156" s="13" t="s">
        <v>515</v>
      </c>
      <c r="BI156" s="13" t="s">
        <v>518</v>
      </c>
      <c r="BJ156" s="13" t="s">
        <v>519</v>
      </c>
      <c r="BK156" s="13" t="s">
        <v>430</v>
      </c>
      <c r="BL156" s="12" t="s">
        <v>1</v>
      </c>
      <c r="BM156" s="14">
        <v>1461084.8400300001</v>
      </c>
      <c r="BN156" s="12" t="s">
        <v>3</v>
      </c>
      <c r="BO156" s="14"/>
      <c r="BP156" s="17">
        <v>37806</v>
      </c>
      <c r="BQ156" s="17">
        <v>46938</v>
      </c>
      <c r="BR156" s="14">
        <v>54469.36</v>
      </c>
      <c r="BS156" s="14">
        <v>283.27999999999997</v>
      </c>
      <c r="BT156" s="14">
        <v>0</v>
      </c>
    </row>
    <row r="157" spans="1:72" s="1" customFormat="1" ht="18.2" customHeight="1" x14ac:dyDescent="0.15">
      <c r="A157" s="4">
        <v>155</v>
      </c>
      <c r="B157" s="5" t="s">
        <v>2</v>
      </c>
      <c r="C157" s="5" t="s">
        <v>0</v>
      </c>
      <c r="D157" s="24">
        <v>45413</v>
      </c>
      <c r="E157" s="6" t="s">
        <v>520</v>
      </c>
      <c r="F157" s="21">
        <v>0</v>
      </c>
      <c r="G157" s="21">
        <v>0</v>
      </c>
      <c r="H157" s="8">
        <v>35951.730000000003</v>
      </c>
      <c r="I157" s="8">
        <v>0</v>
      </c>
      <c r="J157" s="8">
        <v>0</v>
      </c>
      <c r="K157" s="8">
        <v>35951.730000000003</v>
      </c>
      <c r="L157" s="8">
        <v>354.55</v>
      </c>
      <c r="M157" s="8">
        <v>0</v>
      </c>
      <c r="N157" s="8">
        <v>0</v>
      </c>
      <c r="O157" s="8">
        <v>0</v>
      </c>
      <c r="P157" s="8">
        <v>354.55</v>
      </c>
      <c r="Q157" s="8">
        <v>0</v>
      </c>
      <c r="R157" s="8">
        <v>0</v>
      </c>
      <c r="S157" s="8">
        <v>35597.18</v>
      </c>
      <c r="T157" s="8">
        <v>0</v>
      </c>
      <c r="U157" s="8">
        <v>314.58</v>
      </c>
      <c r="V157" s="8">
        <v>0</v>
      </c>
      <c r="W157" s="8">
        <v>0</v>
      </c>
      <c r="X157" s="8">
        <v>314.58</v>
      </c>
      <c r="Y157" s="8">
        <v>0</v>
      </c>
      <c r="Z157" s="8">
        <v>0</v>
      </c>
      <c r="AA157" s="8">
        <v>0</v>
      </c>
      <c r="AB157" s="8">
        <v>148</v>
      </c>
      <c r="AC157" s="8">
        <v>0</v>
      </c>
      <c r="AD157" s="8">
        <v>0</v>
      </c>
      <c r="AE157" s="8">
        <v>0</v>
      </c>
      <c r="AF157" s="8">
        <v>0</v>
      </c>
      <c r="AG157" s="8">
        <v>-21.33</v>
      </c>
      <c r="AH157" s="8">
        <v>89.9</v>
      </c>
      <c r="AI157" s="8">
        <v>0.12</v>
      </c>
      <c r="AJ157" s="8">
        <v>0</v>
      </c>
      <c r="AK157" s="8">
        <v>0</v>
      </c>
      <c r="AL157" s="8">
        <v>0</v>
      </c>
      <c r="AM157" s="8">
        <v>0</v>
      </c>
      <c r="AN157" s="8">
        <v>0</v>
      </c>
      <c r="AO157" s="8">
        <v>0</v>
      </c>
      <c r="AP157" s="8">
        <v>0</v>
      </c>
      <c r="AQ157" s="8">
        <v>0</v>
      </c>
      <c r="AR157" s="8">
        <v>0</v>
      </c>
      <c r="AS157" s="8">
        <v>0</v>
      </c>
      <c r="AT157" s="8">
        <v>0.32222400000000001</v>
      </c>
      <c r="AU157" s="8">
        <f t="shared" si="2"/>
        <v>885.49777599999993</v>
      </c>
      <c r="AV157" s="8">
        <v>0</v>
      </c>
      <c r="AW157" s="8">
        <v>0</v>
      </c>
      <c r="AX157" s="9">
        <v>72</v>
      </c>
      <c r="AY157" s="9">
        <v>360</v>
      </c>
      <c r="AZ157" s="8">
        <v>289663.96999999997</v>
      </c>
      <c r="BA157" s="8">
        <v>73150</v>
      </c>
      <c r="BB157" s="7">
        <v>70</v>
      </c>
      <c r="BC157" s="7">
        <v>34.0642870813397</v>
      </c>
      <c r="BD157" s="7">
        <v>10.5</v>
      </c>
      <c r="BE157" s="7"/>
      <c r="BF157" s="6" t="s">
        <v>423</v>
      </c>
      <c r="BG157" s="4"/>
      <c r="BH157" s="6" t="s">
        <v>441</v>
      </c>
      <c r="BI157" s="6" t="s">
        <v>442</v>
      </c>
      <c r="BJ157" s="6" t="s">
        <v>508</v>
      </c>
      <c r="BK157" s="6" t="s">
        <v>427</v>
      </c>
      <c r="BL157" s="5" t="s">
        <v>1</v>
      </c>
      <c r="BM157" s="7">
        <v>289440.67057999998</v>
      </c>
      <c r="BN157" s="5" t="s">
        <v>3</v>
      </c>
      <c r="BO157" s="7"/>
      <c r="BP157" s="10">
        <v>36649</v>
      </c>
      <c r="BQ157" s="10">
        <v>47606</v>
      </c>
      <c r="BR157" s="7">
        <v>0</v>
      </c>
      <c r="BS157" s="7">
        <v>148</v>
      </c>
      <c r="BT157" s="7">
        <v>0</v>
      </c>
    </row>
    <row r="158" spans="1:72" s="1" customFormat="1" ht="18.2" customHeight="1" x14ac:dyDescent="0.15">
      <c r="A158" s="11">
        <v>156</v>
      </c>
      <c r="B158" s="12" t="s">
        <v>2</v>
      </c>
      <c r="C158" s="12" t="s">
        <v>0</v>
      </c>
      <c r="D158" s="25">
        <v>45413</v>
      </c>
      <c r="E158" s="13" t="s">
        <v>101</v>
      </c>
      <c r="F158" s="22">
        <v>158</v>
      </c>
      <c r="G158" s="22">
        <v>157</v>
      </c>
      <c r="H158" s="15">
        <v>36580.74</v>
      </c>
      <c r="I158" s="15">
        <v>48694.879999999997</v>
      </c>
      <c r="J158" s="15">
        <v>0</v>
      </c>
      <c r="K158" s="15">
        <v>85275.62</v>
      </c>
      <c r="L158" s="15">
        <v>552.9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85275.62</v>
      </c>
      <c r="T158" s="15">
        <v>86080.75</v>
      </c>
      <c r="U158" s="15">
        <v>302.10000000000002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86382.85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</v>
      </c>
      <c r="AK158" s="15">
        <v>0</v>
      </c>
      <c r="AL158" s="15">
        <v>0</v>
      </c>
      <c r="AM158" s="15">
        <v>0</v>
      </c>
      <c r="AN158" s="15">
        <v>0</v>
      </c>
      <c r="AO158" s="15">
        <v>0</v>
      </c>
      <c r="AP158" s="15">
        <v>0</v>
      </c>
      <c r="AQ158" s="15">
        <v>0</v>
      </c>
      <c r="AR158" s="15">
        <v>0</v>
      </c>
      <c r="AS158" s="15">
        <v>0</v>
      </c>
      <c r="AT158" s="15">
        <v>0</v>
      </c>
      <c r="AU158" s="8">
        <f t="shared" si="2"/>
        <v>0</v>
      </c>
      <c r="AV158" s="15">
        <v>49247.78</v>
      </c>
      <c r="AW158" s="15">
        <v>86382.85</v>
      </c>
      <c r="AX158" s="16">
        <v>52</v>
      </c>
      <c r="AY158" s="16">
        <v>300</v>
      </c>
      <c r="AZ158" s="15">
        <v>346355.16</v>
      </c>
      <c r="BA158" s="15">
        <v>94751.3</v>
      </c>
      <c r="BB158" s="14">
        <v>90</v>
      </c>
      <c r="BC158" s="14">
        <v>80.999477579727099</v>
      </c>
      <c r="BD158" s="14">
        <v>9.91</v>
      </c>
      <c r="BE158" s="14"/>
      <c r="BF158" s="13" t="s">
        <v>423</v>
      </c>
      <c r="BG158" s="11"/>
      <c r="BH158" s="13" t="s">
        <v>521</v>
      </c>
      <c r="BI158" s="13" t="s">
        <v>522</v>
      </c>
      <c r="BJ158" s="13" t="s">
        <v>4</v>
      </c>
      <c r="BK158" s="13" t="s">
        <v>430</v>
      </c>
      <c r="BL158" s="12" t="s">
        <v>1</v>
      </c>
      <c r="BM158" s="14">
        <v>693376.06622000004</v>
      </c>
      <c r="BN158" s="12" t="s">
        <v>3</v>
      </c>
      <c r="BO158" s="14"/>
      <c r="BP158" s="17">
        <v>37887</v>
      </c>
      <c r="BQ158" s="17">
        <v>47019</v>
      </c>
      <c r="BR158" s="14">
        <v>37120.519999999997</v>
      </c>
      <c r="BS158" s="14">
        <v>103.79</v>
      </c>
      <c r="BT158" s="14">
        <v>0</v>
      </c>
    </row>
    <row r="159" spans="1:72" s="1" customFormat="1" ht="18.2" customHeight="1" x14ac:dyDescent="0.15">
      <c r="A159" s="4">
        <v>157</v>
      </c>
      <c r="B159" s="5" t="s">
        <v>2</v>
      </c>
      <c r="C159" s="5" t="s">
        <v>0</v>
      </c>
      <c r="D159" s="24">
        <v>45413</v>
      </c>
      <c r="E159" s="6" t="s">
        <v>102</v>
      </c>
      <c r="F159" s="21">
        <v>159</v>
      </c>
      <c r="G159" s="21">
        <v>158</v>
      </c>
      <c r="H159" s="8">
        <v>44254.720000000001</v>
      </c>
      <c r="I159" s="8">
        <v>60506.01</v>
      </c>
      <c r="J159" s="8">
        <v>0</v>
      </c>
      <c r="K159" s="8">
        <v>104760.73</v>
      </c>
      <c r="L159" s="8">
        <v>684.91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104760.73</v>
      </c>
      <c r="T159" s="8">
        <v>106100.75</v>
      </c>
      <c r="U159" s="8">
        <v>365.47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106466.22</v>
      </c>
      <c r="AB159" s="8">
        <v>0</v>
      </c>
      <c r="AC159" s="8">
        <v>0</v>
      </c>
      <c r="AD159" s="8">
        <v>0</v>
      </c>
      <c r="AE159" s="8">
        <v>0</v>
      </c>
      <c r="AF159" s="8">
        <v>0</v>
      </c>
      <c r="AG159" s="8">
        <v>0</v>
      </c>
      <c r="AH159" s="8">
        <v>0</v>
      </c>
      <c r="AI159" s="8">
        <v>0</v>
      </c>
      <c r="AJ159" s="8">
        <v>0</v>
      </c>
      <c r="AK159" s="8">
        <v>0</v>
      </c>
      <c r="AL159" s="8">
        <v>0</v>
      </c>
      <c r="AM159" s="8">
        <v>0</v>
      </c>
      <c r="AN159" s="8">
        <v>0</v>
      </c>
      <c r="AO159" s="8">
        <v>0</v>
      </c>
      <c r="AP159" s="8">
        <v>0</v>
      </c>
      <c r="AQ159" s="8">
        <v>0</v>
      </c>
      <c r="AR159" s="8">
        <v>0</v>
      </c>
      <c r="AS159" s="8">
        <v>0</v>
      </c>
      <c r="AT159" s="8">
        <v>0</v>
      </c>
      <c r="AU159" s="8">
        <f t="shared" si="2"/>
        <v>0</v>
      </c>
      <c r="AV159" s="8">
        <v>61190.92</v>
      </c>
      <c r="AW159" s="8">
        <v>106466.22</v>
      </c>
      <c r="AX159" s="9">
        <v>52</v>
      </c>
      <c r="AY159" s="9">
        <v>300</v>
      </c>
      <c r="AZ159" s="8">
        <v>425500</v>
      </c>
      <c r="BA159" s="8">
        <v>116402.71</v>
      </c>
      <c r="BB159" s="7">
        <v>90</v>
      </c>
      <c r="BC159" s="7">
        <v>80.998678639011104</v>
      </c>
      <c r="BD159" s="7">
        <v>9.91</v>
      </c>
      <c r="BE159" s="7"/>
      <c r="BF159" s="6" t="s">
        <v>423</v>
      </c>
      <c r="BG159" s="4"/>
      <c r="BH159" s="6" t="s">
        <v>515</v>
      </c>
      <c r="BI159" s="6" t="s">
        <v>523</v>
      </c>
      <c r="BJ159" s="6" t="s">
        <v>4</v>
      </c>
      <c r="BK159" s="6" t="s">
        <v>430</v>
      </c>
      <c r="BL159" s="5" t="s">
        <v>1</v>
      </c>
      <c r="BM159" s="7">
        <v>851809.49563000002</v>
      </c>
      <c r="BN159" s="5" t="s">
        <v>3</v>
      </c>
      <c r="BO159" s="7"/>
      <c r="BP159" s="10">
        <v>37887</v>
      </c>
      <c r="BQ159" s="10">
        <v>47019</v>
      </c>
      <c r="BR159" s="7">
        <v>45860.37</v>
      </c>
      <c r="BS159" s="7">
        <v>127.5</v>
      </c>
      <c r="BT159" s="7">
        <v>0</v>
      </c>
    </row>
    <row r="160" spans="1:72" s="1" customFormat="1" ht="18.2" customHeight="1" x14ac:dyDescent="0.15">
      <c r="A160" s="11">
        <v>158</v>
      </c>
      <c r="B160" s="12" t="s">
        <v>2</v>
      </c>
      <c r="C160" s="12" t="s">
        <v>0</v>
      </c>
      <c r="D160" s="25">
        <v>45413</v>
      </c>
      <c r="E160" s="13" t="s">
        <v>103</v>
      </c>
      <c r="F160" s="22">
        <v>170</v>
      </c>
      <c r="G160" s="22">
        <v>169</v>
      </c>
      <c r="H160" s="15">
        <v>34530.199999999997</v>
      </c>
      <c r="I160" s="15">
        <v>19427.37</v>
      </c>
      <c r="J160" s="15">
        <v>0</v>
      </c>
      <c r="K160" s="15">
        <v>53957.57</v>
      </c>
      <c r="L160" s="15">
        <v>213.55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53957.57</v>
      </c>
      <c r="T160" s="15">
        <v>65548.83</v>
      </c>
      <c r="U160" s="15">
        <v>286.31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15">
        <v>65835.14</v>
      </c>
      <c r="AB160" s="15">
        <v>0</v>
      </c>
      <c r="AC160" s="15">
        <v>0</v>
      </c>
      <c r="AD160" s="15">
        <v>0</v>
      </c>
      <c r="AE160" s="15">
        <v>0</v>
      </c>
      <c r="AF160" s="15">
        <v>0</v>
      </c>
      <c r="AG160" s="15">
        <v>0</v>
      </c>
      <c r="AH160" s="15">
        <v>0</v>
      </c>
      <c r="AI160" s="15">
        <v>0</v>
      </c>
      <c r="AJ160" s="15">
        <v>0</v>
      </c>
      <c r="AK160" s="15">
        <v>0</v>
      </c>
      <c r="AL160" s="15">
        <v>0</v>
      </c>
      <c r="AM160" s="15">
        <v>0</v>
      </c>
      <c r="AN160" s="15">
        <v>0</v>
      </c>
      <c r="AO160" s="15">
        <v>0</v>
      </c>
      <c r="AP160" s="15">
        <v>0</v>
      </c>
      <c r="AQ160" s="15">
        <v>0</v>
      </c>
      <c r="AR160" s="15">
        <v>0</v>
      </c>
      <c r="AS160" s="15">
        <v>0</v>
      </c>
      <c r="AT160" s="15">
        <v>0</v>
      </c>
      <c r="AU160" s="8">
        <f t="shared" si="2"/>
        <v>0</v>
      </c>
      <c r="AV160" s="15">
        <v>19640.919999999998</v>
      </c>
      <c r="AW160" s="15">
        <v>65835.14</v>
      </c>
      <c r="AX160" s="16">
        <v>102</v>
      </c>
      <c r="AY160" s="16">
        <v>360</v>
      </c>
      <c r="AZ160" s="15">
        <v>228401.75</v>
      </c>
      <c r="BA160" s="15">
        <v>57200</v>
      </c>
      <c r="BB160" s="14">
        <v>80</v>
      </c>
      <c r="BC160" s="14">
        <v>75.465132867132894</v>
      </c>
      <c r="BD160" s="14">
        <v>9.9499999999999993</v>
      </c>
      <c r="BE160" s="14"/>
      <c r="BF160" s="13" t="s">
        <v>423</v>
      </c>
      <c r="BG160" s="11"/>
      <c r="BH160" s="13" t="s">
        <v>524</v>
      </c>
      <c r="BI160" s="13" t="s">
        <v>525</v>
      </c>
      <c r="BJ160" s="13" t="s">
        <v>526</v>
      </c>
      <c r="BK160" s="13" t="s">
        <v>430</v>
      </c>
      <c r="BL160" s="12" t="s">
        <v>1</v>
      </c>
      <c r="BM160" s="14">
        <v>438729.00167000003</v>
      </c>
      <c r="BN160" s="12" t="s">
        <v>3</v>
      </c>
      <c r="BO160" s="14"/>
      <c r="BP160" s="17">
        <v>37585</v>
      </c>
      <c r="BQ160" s="17">
        <v>48543</v>
      </c>
      <c r="BR160" s="14">
        <v>29285.46</v>
      </c>
      <c r="BS160" s="14">
        <v>104.5</v>
      </c>
      <c r="BT160" s="14">
        <v>0</v>
      </c>
    </row>
    <row r="161" spans="1:72" s="1" customFormat="1" ht="18.2" customHeight="1" x14ac:dyDescent="0.15">
      <c r="A161" s="4">
        <v>159</v>
      </c>
      <c r="B161" s="5" t="s">
        <v>2</v>
      </c>
      <c r="C161" s="5" t="s">
        <v>0</v>
      </c>
      <c r="D161" s="24">
        <v>45413</v>
      </c>
      <c r="E161" s="6" t="s">
        <v>104</v>
      </c>
      <c r="F161" s="21">
        <v>190</v>
      </c>
      <c r="G161" s="21">
        <v>189</v>
      </c>
      <c r="H161" s="8">
        <v>43263.63</v>
      </c>
      <c r="I161" s="8">
        <v>40120.99</v>
      </c>
      <c r="J161" s="8">
        <v>0</v>
      </c>
      <c r="K161" s="8">
        <v>83384.62</v>
      </c>
      <c r="L161" s="8">
        <v>433.96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83384.62</v>
      </c>
      <c r="T161" s="8">
        <v>114257.81</v>
      </c>
      <c r="U161" s="8">
        <v>378.56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114636.37</v>
      </c>
      <c r="AB161" s="8">
        <v>0</v>
      </c>
      <c r="AC161" s="8">
        <v>0</v>
      </c>
      <c r="AD161" s="8">
        <v>0</v>
      </c>
      <c r="AE161" s="8">
        <v>0</v>
      </c>
      <c r="AF161" s="8">
        <v>0</v>
      </c>
      <c r="AG161" s="8">
        <v>0</v>
      </c>
      <c r="AH161" s="8">
        <v>0</v>
      </c>
      <c r="AI161" s="8">
        <v>0</v>
      </c>
      <c r="AJ161" s="8">
        <v>0</v>
      </c>
      <c r="AK161" s="8">
        <v>0</v>
      </c>
      <c r="AL161" s="8">
        <v>0</v>
      </c>
      <c r="AM161" s="8">
        <v>0</v>
      </c>
      <c r="AN161" s="8">
        <v>0</v>
      </c>
      <c r="AO161" s="8">
        <v>0</v>
      </c>
      <c r="AP161" s="8">
        <v>0</v>
      </c>
      <c r="AQ161" s="8">
        <v>0</v>
      </c>
      <c r="AR161" s="8">
        <v>0</v>
      </c>
      <c r="AS161" s="8">
        <v>0</v>
      </c>
      <c r="AT161" s="8">
        <v>0</v>
      </c>
      <c r="AU161" s="8">
        <f t="shared" si="2"/>
        <v>0</v>
      </c>
      <c r="AV161" s="8">
        <v>40554.949999999997</v>
      </c>
      <c r="AW161" s="8">
        <v>114636.37</v>
      </c>
      <c r="AX161" s="9">
        <v>71</v>
      </c>
      <c r="AY161" s="9">
        <v>360</v>
      </c>
      <c r="AZ161" s="8">
        <v>286468.36</v>
      </c>
      <c r="BA161" s="8">
        <v>88825</v>
      </c>
      <c r="BB161" s="7">
        <v>85</v>
      </c>
      <c r="BC161" s="7">
        <v>79.793894736842105</v>
      </c>
      <c r="BD161" s="7">
        <v>10.5</v>
      </c>
      <c r="BE161" s="7"/>
      <c r="BF161" s="6" t="s">
        <v>423</v>
      </c>
      <c r="BG161" s="4"/>
      <c r="BH161" s="6" t="s">
        <v>524</v>
      </c>
      <c r="BI161" s="6" t="s">
        <v>525</v>
      </c>
      <c r="BJ161" s="6" t="s">
        <v>526</v>
      </c>
      <c r="BK161" s="6" t="s">
        <v>430</v>
      </c>
      <c r="BL161" s="5" t="s">
        <v>1</v>
      </c>
      <c r="BM161" s="7">
        <v>678000.34522000002</v>
      </c>
      <c r="BN161" s="5" t="s">
        <v>3</v>
      </c>
      <c r="BO161" s="7"/>
      <c r="BP161" s="10">
        <v>36591</v>
      </c>
      <c r="BQ161" s="10">
        <v>47548</v>
      </c>
      <c r="BR161" s="7">
        <v>48473.89</v>
      </c>
      <c r="BS161" s="7">
        <v>148</v>
      </c>
      <c r="BT161" s="7">
        <v>0</v>
      </c>
    </row>
    <row r="162" spans="1:72" s="1" customFormat="1" ht="18.2" customHeight="1" x14ac:dyDescent="0.15">
      <c r="A162" s="11">
        <v>160</v>
      </c>
      <c r="B162" s="12" t="s">
        <v>2</v>
      </c>
      <c r="C162" s="12" t="s">
        <v>0</v>
      </c>
      <c r="D162" s="25">
        <v>45413</v>
      </c>
      <c r="E162" s="13" t="s">
        <v>527</v>
      </c>
      <c r="F162" s="22">
        <v>0</v>
      </c>
      <c r="G162" s="22">
        <v>0</v>
      </c>
      <c r="H162" s="15">
        <v>43981.5</v>
      </c>
      <c r="I162" s="15">
        <v>0</v>
      </c>
      <c r="J162" s="15">
        <v>0</v>
      </c>
      <c r="K162" s="15">
        <v>43981.5</v>
      </c>
      <c r="L162" s="15">
        <v>427.68</v>
      </c>
      <c r="M162" s="15">
        <v>0</v>
      </c>
      <c r="N162" s="15">
        <v>0</v>
      </c>
      <c r="O162" s="15">
        <v>0</v>
      </c>
      <c r="P162" s="15">
        <v>427.68</v>
      </c>
      <c r="Q162" s="15">
        <v>0</v>
      </c>
      <c r="R162" s="15">
        <v>0</v>
      </c>
      <c r="S162" s="15">
        <v>43553.82</v>
      </c>
      <c r="T162" s="15">
        <v>0</v>
      </c>
      <c r="U162" s="15">
        <v>384.84</v>
      </c>
      <c r="V162" s="15">
        <v>0</v>
      </c>
      <c r="W162" s="15">
        <v>0</v>
      </c>
      <c r="X162" s="15">
        <v>384.84</v>
      </c>
      <c r="Y162" s="15">
        <v>0</v>
      </c>
      <c r="Z162" s="15">
        <v>0</v>
      </c>
      <c r="AA162" s="15">
        <v>0</v>
      </c>
      <c r="AB162" s="15">
        <v>148</v>
      </c>
      <c r="AC162" s="15">
        <v>0</v>
      </c>
      <c r="AD162" s="15">
        <v>0</v>
      </c>
      <c r="AE162" s="15">
        <v>0</v>
      </c>
      <c r="AF162" s="15">
        <v>0</v>
      </c>
      <c r="AG162" s="15">
        <v>2.72</v>
      </c>
      <c r="AH162" s="15">
        <v>105.68</v>
      </c>
      <c r="AI162" s="15">
        <v>0.22</v>
      </c>
      <c r="AJ162" s="15">
        <v>0</v>
      </c>
      <c r="AK162" s="15">
        <v>0</v>
      </c>
      <c r="AL162" s="15">
        <v>0</v>
      </c>
      <c r="AM162" s="15">
        <v>0</v>
      </c>
      <c r="AN162" s="15">
        <v>0</v>
      </c>
      <c r="AO162" s="15">
        <v>0</v>
      </c>
      <c r="AP162" s="15">
        <v>0</v>
      </c>
      <c r="AQ162" s="15">
        <v>0</v>
      </c>
      <c r="AR162" s="15">
        <v>0</v>
      </c>
      <c r="AS162" s="15">
        <v>0</v>
      </c>
      <c r="AT162" s="15">
        <v>4.9189999999999998E-3</v>
      </c>
      <c r="AU162" s="8">
        <f t="shared" si="2"/>
        <v>1069.1350810000001</v>
      </c>
      <c r="AV162" s="15">
        <v>0</v>
      </c>
      <c r="AW162" s="15">
        <v>0</v>
      </c>
      <c r="AX162" s="16">
        <v>77</v>
      </c>
      <c r="AY162" s="16">
        <v>360</v>
      </c>
      <c r="AZ162" s="15">
        <v>297407.52</v>
      </c>
      <c r="BA162" s="15">
        <v>88825</v>
      </c>
      <c r="BB162" s="14">
        <v>85</v>
      </c>
      <c r="BC162" s="14">
        <v>41.678296650717698</v>
      </c>
      <c r="BD162" s="14">
        <v>10.5</v>
      </c>
      <c r="BE162" s="14"/>
      <c r="BF162" s="13" t="s">
        <v>423</v>
      </c>
      <c r="BG162" s="11"/>
      <c r="BH162" s="13" t="s">
        <v>524</v>
      </c>
      <c r="BI162" s="13" t="s">
        <v>525</v>
      </c>
      <c r="BJ162" s="13" t="s">
        <v>526</v>
      </c>
      <c r="BK162" s="13" t="s">
        <v>427</v>
      </c>
      <c r="BL162" s="12" t="s">
        <v>1</v>
      </c>
      <c r="BM162" s="14">
        <v>354136.11041999998</v>
      </c>
      <c r="BN162" s="12" t="s">
        <v>3</v>
      </c>
      <c r="BO162" s="14"/>
      <c r="BP162" s="17">
        <v>36802</v>
      </c>
      <c r="BQ162" s="17">
        <v>47759</v>
      </c>
      <c r="BR162" s="14">
        <v>0</v>
      </c>
      <c r="BS162" s="14">
        <v>148</v>
      </c>
      <c r="BT162" s="14">
        <v>0</v>
      </c>
    </row>
    <row r="163" spans="1:72" s="1" customFormat="1" ht="18.2" customHeight="1" x14ac:dyDescent="0.15">
      <c r="A163" s="4">
        <v>161</v>
      </c>
      <c r="B163" s="5" t="s">
        <v>2</v>
      </c>
      <c r="C163" s="5" t="s">
        <v>0</v>
      </c>
      <c r="D163" s="24">
        <v>45413</v>
      </c>
      <c r="E163" s="6" t="s">
        <v>105</v>
      </c>
      <c r="F163" s="21">
        <v>7</v>
      </c>
      <c r="G163" s="21">
        <v>7</v>
      </c>
      <c r="H163" s="8">
        <v>0</v>
      </c>
      <c r="I163" s="8">
        <v>3935.13</v>
      </c>
      <c r="J163" s="8">
        <v>0</v>
      </c>
      <c r="K163" s="8">
        <v>3935.13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3935.13</v>
      </c>
      <c r="T163" s="8">
        <v>135.99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135.99</v>
      </c>
      <c r="AB163" s="8">
        <v>0</v>
      </c>
      <c r="AC163" s="8">
        <v>0</v>
      </c>
      <c r="AD163" s="8">
        <v>0</v>
      </c>
      <c r="AE163" s="8">
        <v>0</v>
      </c>
      <c r="AF163" s="8">
        <v>0</v>
      </c>
      <c r="AG163" s="8">
        <v>0</v>
      </c>
      <c r="AH163" s="8">
        <v>0</v>
      </c>
      <c r="AI163" s="8">
        <v>0</v>
      </c>
      <c r="AJ163" s="8">
        <v>0</v>
      </c>
      <c r="AK163" s="8">
        <v>0</v>
      </c>
      <c r="AL163" s="8">
        <v>0</v>
      </c>
      <c r="AM163" s="8">
        <v>0</v>
      </c>
      <c r="AN163" s="8">
        <v>0</v>
      </c>
      <c r="AO163" s="8">
        <v>0</v>
      </c>
      <c r="AP163" s="8">
        <v>0</v>
      </c>
      <c r="AQ163" s="8">
        <v>0</v>
      </c>
      <c r="AR163" s="8">
        <v>0</v>
      </c>
      <c r="AS163" s="8">
        <v>0</v>
      </c>
      <c r="AT163" s="8">
        <v>0</v>
      </c>
      <c r="AU163" s="8">
        <f t="shared" si="2"/>
        <v>0</v>
      </c>
      <c r="AV163" s="8">
        <v>3935.13</v>
      </c>
      <c r="AW163" s="8">
        <v>135.99</v>
      </c>
      <c r="AX163" s="9">
        <v>89</v>
      </c>
      <c r="AY163" s="9">
        <v>360</v>
      </c>
      <c r="AZ163" s="8">
        <v>186817.92000000001</v>
      </c>
      <c r="BA163" s="8">
        <v>64350</v>
      </c>
      <c r="BB163" s="7">
        <v>90</v>
      </c>
      <c r="BC163" s="7">
        <v>5.5036783216783203</v>
      </c>
      <c r="BD163" s="7">
        <v>9.9499999999999993</v>
      </c>
      <c r="BE163" s="7"/>
      <c r="BF163" s="6" t="s">
        <v>423</v>
      </c>
      <c r="BG163" s="4"/>
      <c r="BH163" s="6" t="s">
        <v>524</v>
      </c>
      <c r="BI163" s="6" t="s">
        <v>525</v>
      </c>
      <c r="BJ163" s="6" t="s">
        <v>526</v>
      </c>
      <c r="BK163" s="6" t="s">
        <v>430</v>
      </c>
      <c r="BL163" s="5" t="s">
        <v>1</v>
      </c>
      <c r="BM163" s="7">
        <v>31996.542030000001</v>
      </c>
      <c r="BN163" s="5" t="s">
        <v>3</v>
      </c>
      <c r="BO163" s="7"/>
      <c r="BP163" s="10">
        <v>36439</v>
      </c>
      <c r="BQ163" s="10">
        <v>47397</v>
      </c>
      <c r="BR163" s="7">
        <v>1424.8</v>
      </c>
      <c r="BS163" s="7">
        <v>0</v>
      </c>
      <c r="BT163" s="7">
        <v>0</v>
      </c>
    </row>
    <row r="164" spans="1:72" s="1" customFormat="1" ht="18.2" customHeight="1" x14ac:dyDescent="0.15">
      <c r="A164" s="11">
        <v>162</v>
      </c>
      <c r="B164" s="12" t="s">
        <v>2</v>
      </c>
      <c r="C164" s="12" t="s">
        <v>0</v>
      </c>
      <c r="D164" s="25">
        <v>45413</v>
      </c>
      <c r="E164" s="13" t="s">
        <v>528</v>
      </c>
      <c r="F164" s="22">
        <v>0</v>
      </c>
      <c r="G164" s="22">
        <v>0</v>
      </c>
      <c r="H164" s="15">
        <v>25608.78</v>
      </c>
      <c r="I164" s="15">
        <v>0</v>
      </c>
      <c r="J164" s="15">
        <v>0</v>
      </c>
      <c r="K164" s="15">
        <v>25608.78</v>
      </c>
      <c r="L164" s="15">
        <v>287.52</v>
      </c>
      <c r="M164" s="15">
        <v>0</v>
      </c>
      <c r="N164" s="15">
        <v>0</v>
      </c>
      <c r="O164" s="15">
        <v>0</v>
      </c>
      <c r="P164" s="15">
        <v>287.52</v>
      </c>
      <c r="Q164" s="15">
        <v>0</v>
      </c>
      <c r="R164" s="15">
        <v>0</v>
      </c>
      <c r="S164" s="15">
        <v>25321.26</v>
      </c>
      <c r="T164" s="15">
        <v>0</v>
      </c>
      <c r="U164" s="15">
        <v>212.34</v>
      </c>
      <c r="V164" s="15">
        <v>0</v>
      </c>
      <c r="W164" s="15">
        <v>0</v>
      </c>
      <c r="X164" s="15">
        <v>212.34</v>
      </c>
      <c r="Y164" s="15">
        <v>0</v>
      </c>
      <c r="Z164" s="15">
        <v>0</v>
      </c>
      <c r="AA164" s="15">
        <v>0</v>
      </c>
      <c r="AB164" s="15">
        <v>104.5</v>
      </c>
      <c r="AC164" s="15">
        <v>0</v>
      </c>
      <c r="AD164" s="15">
        <v>0</v>
      </c>
      <c r="AE164" s="15">
        <v>0</v>
      </c>
      <c r="AF164" s="15">
        <v>0</v>
      </c>
      <c r="AG164" s="15">
        <v>8.41</v>
      </c>
      <c r="AH164" s="15">
        <v>66.5</v>
      </c>
      <c r="AI164" s="15">
        <v>0.18</v>
      </c>
      <c r="AJ164" s="15">
        <v>0</v>
      </c>
      <c r="AK164" s="15">
        <v>0</v>
      </c>
      <c r="AL164" s="15">
        <v>0</v>
      </c>
      <c r="AM164" s="15">
        <v>0</v>
      </c>
      <c r="AN164" s="15">
        <v>0</v>
      </c>
      <c r="AO164" s="15">
        <v>0</v>
      </c>
      <c r="AP164" s="15">
        <v>0</v>
      </c>
      <c r="AQ164" s="15">
        <v>3.17</v>
      </c>
      <c r="AR164" s="15">
        <v>0</v>
      </c>
      <c r="AS164" s="15">
        <v>0.05</v>
      </c>
      <c r="AT164" s="15">
        <v>0</v>
      </c>
      <c r="AU164" s="8">
        <f t="shared" si="2"/>
        <v>682.56999999999994</v>
      </c>
      <c r="AV164" s="15">
        <v>0</v>
      </c>
      <c r="AW164" s="15">
        <v>0</v>
      </c>
      <c r="AX164" s="16">
        <v>65</v>
      </c>
      <c r="AY164" s="16">
        <v>360</v>
      </c>
      <c r="AZ164" s="15">
        <v>186817.92000000001</v>
      </c>
      <c r="BA164" s="15">
        <v>57200</v>
      </c>
      <c r="BB164" s="14">
        <v>80</v>
      </c>
      <c r="BC164" s="14">
        <v>35.414349650349699</v>
      </c>
      <c r="BD164" s="14">
        <v>9.9499999999999993</v>
      </c>
      <c r="BE164" s="14"/>
      <c r="BF164" s="13" t="s">
        <v>423</v>
      </c>
      <c r="BG164" s="11"/>
      <c r="BH164" s="13" t="s">
        <v>524</v>
      </c>
      <c r="BI164" s="13" t="s">
        <v>525</v>
      </c>
      <c r="BJ164" s="13" t="s">
        <v>526</v>
      </c>
      <c r="BK164" s="13" t="s">
        <v>427</v>
      </c>
      <c r="BL164" s="12" t="s">
        <v>1</v>
      </c>
      <c r="BM164" s="14">
        <v>205887.16506</v>
      </c>
      <c r="BN164" s="12" t="s">
        <v>3</v>
      </c>
      <c r="BO164" s="14"/>
      <c r="BP164" s="17">
        <v>36439</v>
      </c>
      <c r="BQ164" s="17">
        <v>47397</v>
      </c>
      <c r="BR164" s="14">
        <v>0</v>
      </c>
      <c r="BS164" s="14">
        <v>104.5</v>
      </c>
      <c r="BT164" s="14">
        <v>0</v>
      </c>
    </row>
    <row r="165" spans="1:72" s="1" customFormat="1" ht="18.2" customHeight="1" x14ac:dyDescent="0.15">
      <c r="A165" s="4">
        <v>163</v>
      </c>
      <c r="B165" s="5" t="s">
        <v>2</v>
      </c>
      <c r="C165" s="5" t="s">
        <v>0</v>
      </c>
      <c r="D165" s="24">
        <v>45413</v>
      </c>
      <c r="E165" s="6" t="s">
        <v>106</v>
      </c>
      <c r="F165" s="21">
        <v>190</v>
      </c>
      <c r="G165" s="21">
        <v>189</v>
      </c>
      <c r="H165" s="8">
        <v>47795.85</v>
      </c>
      <c r="I165" s="8">
        <v>36454.61</v>
      </c>
      <c r="J165" s="8">
        <v>0</v>
      </c>
      <c r="K165" s="8">
        <v>84250.46</v>
      </c>
      <c r="L165" s="8">
        <v>394.31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84250.46</v>
      </c>
      <c r="T165" s="8">
        <v>117446.17</v>
      </c>
      <c r="U165" s="8">
        <v>418.21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117864.38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  <c r="AG165" s="8">
        <v>0</v>
      </c>
      <c r="AH165" s="8">
        <v>0</v>
      </c>
      <c r="AI165" s="8">
        <v>0</v>
      </c>
      <c r="AJ165" s="8">
        <v>0</v>
      </c>
      <c r="AK165" s="8">
        <v>0</v>
      </c>
      <c r="AL165" s="8">
        <v>0</v>
      </c>
      <c r="AM165" s="8">
        <v>0</v>
      </c>
      <c r="AN165" s="8">
        <v>0</v>
      </c>
      <c r="AO165" s="8">
        <v>0</v>
      </c>
      <c r="AP165" s="8">
        <v>0</v>
      </c>
      <c r="AQ165" s="8">
        <v>0</v>
      </c>
      <c r="AR165" s="8">
        <v>0</v>
      </c>
      <c r="AS165" s="8">
        <v>0</v>
      </c>
      <c r="AT165" s="8">
        <v>0</v>
      </c>
      <c r="AU165" s="8">
        <f t="shared" si="2"/>
        <v>0</v>
      </c>
      <c r="AV165" s="8">
        <v>36848.92</v>
      </c>
      <c r="AW165" s="8">
        <v>117864.38</v>
      </c>
      <c r="AX165" s="9">
        <v>82</v>
      </c>
      <c r="AY165" s="9">
        <v>360</v>
      </c>
      <c r="AZ165" s="8">
        <v>307573.07</v>
      </c>
      <c r="BA165" s="8">
        <v>88825</v>
      </c>
      <c r="BB165" s="7">
        <v>85</v>
      </c>
      <c r="BC165" s="7">
        <v>80.622449760765605</v>
      </c>
      <c r="BD165" s="7">
        <v>10.5</v>
      </c>
      <c r="BE165" s="7"/>
      <c r="BF165" s="6" t="s">
        <v>423</v>
      </c>
      <c r="BG165" s="4"/>
      <c r="BH165" s="6" t="s">
        <v>524</v>
      </c>
      <c r="BI165" s="6" t="s">
        <v>525</v>
      </c>
      <c r="BJ165" s="6" t="s">
        <v>526</v>
      </c>
      <c r="BK165" s="6" t="s">
        <v>430</v>
      </c>
      <c r="BL165" s="5" t="s">
        <v>1</v>
      </c>
      <c r="BM165" s="7">
        <v>685040.49025999999</v>
      </c>
      <c r="BN165" s="5" t="s">
        <v>3</v>
      </c>
      <c r="BO165" s="7"/>
      <c r="BP165" s="10">
        <v>36966</v>
      </c>
      <c r="BQ165" s="10">
        <v>47923</v>
      </c>
      <c r="BR165" s="7">
        <v>48233.4</v>
      </c>
      <c r="BS165" s="7">
        <v>148</v>
      </c>
      <c r="BT165" s="7">
        <v>0</v>
      </c>
    </row>
    <row r="166" spans="1:72" s="1" customFormat="1" ht="18.2" customHeight="1" x14ac:dyDescent="0.15">
      <c r="A166" s="11">
        <v>164</v>
      </c>
      <c r="B166" s="12" t="s">
        <v>2</v>
      </c>
      <c r="C166" s="12" t="s">
        <v>0</v>
      </c>
      <c r="D166" s="25">
        <v>45413</v>
      </c>
      <c r="E166" s="13" t="s">
        <v>529</v>
      </c>
      <c r="F166" s="22">
        <v>0</v>
      </c>
      <c r="G166" s="22">
        <v>0</v>
      </c>
      <c r="H166" s="15">
        <v>47492.18</v>
      </c>
      <c r="I166" s="15">
        <v>0</v>
      </c>
      <c r="J166" s="15">
        <v>0</v>
      </c>
      <c r="K166" s="15">
        <v>47492.18</v>
      </c>
      <c r="L166" s="15">
        <v>396.96</v>
      </c>
      <c r="M166" s="15">
        <v>0</v>
      </c>
      <c r="N166" s="15">
        <v>0</v>
      </c>
      <c r="O166" s="15">
        <v>0</v>
      </c>
      <c r="P166" s="15">
        <v>105.54</v>
      </c>
      <c r="Q166" s="15">
        <v>0</v>
      </c>
      <c r="R166" s="15">
        <v>0</v>
      </c>
      <c r="S166" s="15">
        <v>47386.64</v>
      </c>
      <c r="T166" s="15">
        <v>0</v>
      </c>
      <c r="U166" s="15">
        <v>415.56</v>
      </c>
      <c r="V166" s="15">
        <v>0</v>
      </c>
      <c r="W166" s="15">
        <v>0</v>
      </c>
      <c r="X166" s="15">
        <v>415.56</v>
      </c>
      <c r="Y166" s="15">
        <v>0</v>
      </c>
      <c r="Z166" s="15">
        <v>0</v>
      </c>
      <c r="AA166" s="15">
        <v>0</v>
      </c>
      <c r="AB166" s="15">
        <v>148</v>
      </c>
      <c r="AC166" s="15">
        <v>0</v>
      </c>
      <c r="AD166" s="15">
        <v>0</v>
      </c>
      <c r="AE166" s="15">
        <v>0</v>
      </c>
      <c r="AF166" s="15">
        <v>0</v>
      </c>
      <c r="AG166" s="15">
        <v>-19.899999999999999</v>
      </c>
      <c r="AH166" s="15">
        <v>105.68</v>
      </c>
      <c r="AI166" s="15">
        <v>0.25</v>
      </c>
      <c r="AJ166" s="15">
        <v>0</v>
      </c>
      <c r="AK166" s="15">
        <v>0</v>
      </c>
      <c r="AL166" s="15">
        <v>0</v>
      </c>
      <c r="AM166" s="15">
        <v>0</v>
      </c>
      <c r="AN166" s="15">
        <v>0</v>
      </c>
      <c r="AO166" s="15">
        <v>0</v>
      </c>
      <c r="AP166" s="15">
        <v>0</v>
      </c>
      <c r="AQ166" s="15">
        <v>0</v>
      </c>
      <c r="AR166" s="15">
        <v>0</v>
      </c>
      <c r="AS166" s="15">
        <v>0</v>
      </c>
      <c r="AT166" s="15">
        <v>0</v>
      </c>
      <c r="AU166" s="8">
        <f t="shared" si="2"/>
        <v>755.13</v>
      </c>
      <c r="AV166" s="15">
        <v>291.42</v>
      </c>
      <c r="AW166" s="15">
        <v>0</v>
      </c>
      <c r="AX166" s="16">
        <v>82</v>
      </c>
      <c r="AY166" s="16">
        <v>360</v>
      </c>
      <c r="AZ166" s="15">
        <v>307741.53000000003</v>
      </c>
      <c r="BA166" s="15">
        <v>88825</v>
      </c>
      <c r="BB166" s="14">
        <v>85</v>
      </c>
      <c r="BC166" s="14">
        <v>45.346066985645898</v>
      </c>
      <c r="BD166" s="14">
        <v>10.5</v>
      </c>
      <c r="BE166" s="14"/>
      <c r="BF166" s="13" t="s">
        <v>423</v>
      </c>
      <c r="BG166" s="11"/>
      <c r="BH166" s="13" t="s">
        <v>524</v>
      </c>
      <c r="BI166" s="13" t="s">
        <v>525</v>
      </c>
      <c r="BJ166" s="13" t="s">
        <v>526</v>
      </c>
      <c r="BK166" s="13" t="s">
        <v>427</v>
      </c>
      <c r="BL166" s="12" t="s">
        <v>1</v>
      </c>
      <c r="BM166" s="14">
        <v>385300.76984000002</v>
      </c>
      <c r="BN166" s="12" t="s">
        <v>3</v>
      </c>
      <c r="BO166" s="14"/>
      <c r="BP166" s="17">
        <v>36952</v>
      </c>
      <c r="BQ166" s="17">
        <v>47909</v>
      </c>
      <c r="BR166" s="14">
        <v>0</v>
      </c>
      <c r="BS166" s="14">
        <v>148</v>
      </c>
      <c r="BT166" s="14">
        <v>0</v>
      </c>
    </row>
    <row r="167" spans="1:72" s="1" customFormat="1" ht="18.2" customHeight="1" x14ac:dyDescent="0.15">
      <c r="A167" s="4">
        <v>165</v>
      </c>
      <c r="B167" s="5" t="s">
        <v>2</v>
      </c>
      <c r="C167" s="5" t="s">
        <v>0</v>
      </c>
      <c r="D167" s="24">
        <v>45413</v>
      </c>
      <c r="E167" s="6" t="s">
        <v>107</v>
      </c>
      <c r="F167" s="21">
        <v>168</v>
      </c>
      <c r="G167" s="21">
        <v>167</v>
      </c>
      <c r="H167" s="8">
        <v>49339.17</v>
      </c>
      <c r="I167" s="8">
        <v>33449.67</v>
      </c>
      <c r="J167" s="8">
        <v>0</v>
      </c>
      <c r="K167" s="8">
        <v>82788.84</v>
      </c>
      <c r="L167" s="8">
        <v>380.8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82788.84</v>
      </c>
      <c r="T167" s="8">
        <v>102677.53</v>
      </c>
      <c r="U167" s="8">
        <v>431.72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103109.25</v>
      </c>
      <c r="AB167" s="8">
        <v>0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0</v>
      </c>
      <c r="AK167" s="8">
        <v>0</v>
      </c>
      <c r="AL167" s="8">
        <v>0</v>
      </c>
      <c r="AM167" s="8">
        <v>0</v>
      </c>
      <c r="AN167" s="8">
        <v>0</v>
      </c>
      <c r="AO167" s="8">
        <v>0</v>
      </c>
      <c r="AP167" s="8">
        <v>0</v>
      </c>
      <c r="AQ167" s="8">
        <v>0</v>
      </c>
      <c r="AR167" s="8">
        <v>0</v>
      </c>
      <c r="AS167" s="8">
        <v>0</v>
      </c>
      <c r="AT167" s="8">
        <v>0</v>
      </c>
      <c r="AU167" s="8">
        <f t="shared" si="2"/>
        <v>0</v>
      </c>
      <c r="AV167" s="8">
        <v>33830.47</v>
      </c>
      <c r="AW167" s="8">
        <v>103109.25</v>
      </c>
      <c r="AX167" s="9">
        <v>86</v>
      </c>
      <c r="AY167" s="9">
        <v>360</v>
      </c>
      <c r="AZ167" s="8">
        <v>312318.52</v>
      </c>
      <c r="BA167" s="8">
        <v>88825</v>
      </c>
      <c r="BB167" s="7">
        <v>85</v>
      </c>
      <c r="BC167" s="7">
        <v>79.223770334928204</v>
      </c>
      <c r="BD167" s="7">
        <v>10.5</v>
      </c>
      <c r="BE167" s="7"/>
      <c r="BF167" s="6" t="s">
        <v>423</v>
      </c>
      <c r="BG167" s="4"/>
      <c r="BH167" s="6" t="s">
        <v>524</v>
      </c>
      <c r="BI167" s="6" t="s">
        <v>525</v>
      </c>
      <c r="BJ167" s="6" t="s">
        <v>526</v>
      </c>
      <c r="BK167" s="6" t="s">
        <v>430</v>
      </c>
      <c r="BL167" s="5" t="s">
        <v>1</v>
      </c>
      <c r="BM167" s="7">
        <v>673156.05804000003</v>
      </c>
      <c r="BN167" s="5" t="s">
        <v>3</v>
      </c>
      <c r="BO167" s="7"/>
      <c r="BP167" s="10">
        <v>37074</v>
      </c>
      <c r="BQ167" s="10">
        <v>48031</v>
      </c>
      <c r="BR167" s="7">
        <v>42653.52</v>
      </c>
      <c r="BS167" s="7">
        <v>148</v>
      </c>
      <c r="BT167" s="7">
        <v>0</v>
      </c>
    </row>
    <row r="168" spans="1:72" s="1" customFormat="1" ht="18.2" customHeight="1" x14ac:dyDescent="0.15">
      <c r="A168" s="11">
        <v>166</v>
      </c>
      <c r="B168" s="12" t="s">
        <v>2</v>
      </c>
      <c r="C168" s="12" t="s">
        <v>0</v>
      </c>
      <c r="D168" s="25">
        <v>45413</v>
      </c>
      <c r="E168" s="13" t="s">
        <v>108</v>
      </c>
      <c r="F168" s="22">
        <v>186</v>
      </c>
      <c r="G168" s="22">
        <v>185</v>
      </c>
      <c r="H168" s="15">
        <v>29139.95</v>
      </c>
      <c r="I168" s="15">
        <v>30353.58</v>
      </c>
      <c r="J168" s="15">
        <v>0</v>
      </c>
      <c r="K168" s="15">
        <v>59493.53</v>
      </c>
      <c r="L168" s="15">
        <v>320.72000000000003</v>
      </c>
      <c r="M168" s="15">
        <v>0</v>
      </c>
      <c r="N168" s="15">
        <v>0</v>
      </c>
      <c r="O168" s="15">
        <v>0</v>
      </c>
      <c r="P168" s="15">
        <v>0</v>
      </c>
      <c r="Q168" s="15">
        <v>0</v>
      </c>
      <c r="R168" s="15">
        <v>0</v>
      </c>
      <c r="S168" s="15">
        <v>59493.53</v>
      </c>
      <c r="T168" s="15">
        <v>74241.66</v>
      </c>
      <c r="U168" s="15">
        <v>241.62</v>
      </c>
      <c r="V168" s="15">
        <v>0</v>
      </c>
      <c r="W168" s="15">
        <v>0</v>
      </c>
      <c r="X168" s="15">
        <v>0</v>
      </c>
      <c r="Y168" s="15">
        <v>0</v>
      </c>
      <c r="Z168" s="15">
        <v>0</v>
      </c>
      <c r="AA168" s="15">
        <v>74483.28</v>
      </c>
      <c r="AB168" s="15">
        <v>0</v>
      </c>
      <c r="AC168" s="15">
        <v>0</v>
      </c>
      <c r="AD168" s="15">
        <v>0</v>
      </c>
      <c r="AE168" s="15">
        <v>0</v>
      </c>
      <c r="AF168" s="15">
        <v>0</v>
      </c>
      <c r="AG168" s="15">
        <v>0</v>
      </c>
      <c r="AH168" s="15">
        <v>0</v>
      </c>
      <c r="AI168" s="15">
        <v>0</v>
      </c>
      <c r="AJ168" s="15">
        <v>0</v>
      </c>
      <c r="AK168" s="15">
        <v>0</v>
      </c>
      <c r="AL168" s="15">
        <v>0</v>
      </c>
      <c r="AM168" s="15">
        <v>0</v>
      </c>
      <c r="AN168" s="15">
        <v>0</v>
      </c>
      <c r="AO168" s="15">
        <v>0</v>
      </c>
      <c r="AP168" s="15">
        <v>0</v>
      </c>
      <c r="AQ168" s="15">
        <v>0</v>
      </c>
      <c r="AR168" s="15">
        <v>0</v>
      </c>
      <c r="AS168" s="15">
        <v>0</v>
      </c>
      <c r="AT168" s="15">
        <v>0</v>
      </c>
      <c r="AU168" s="8">
        <f t="shared" si="2"/>
        <v>0</v>
      </c>
      <c r="AV168" s="15">
        <v>30674.3</v>
      </c>
      <c r="AW168" s="15">
        <v>74483.28</v>
      </c>
      <c r="AX168" s="16">
        <v>67</v>
      </c>
      <c r="AY168" s="16">
        <v>360</v>
      </c>
      <c r="AZ168" s="15">
        <v>189221.1</v>
      </c>
      <c r="BA168" s="15">
        <v>64350</v>
      </c>
      <c r="BB168" s="14">
        <v>90</v>
      </c>
      <c r="BC168" s="14">
        <v>83.207734265734302</v>
      </c>
      <c r="BD168" s="14">
        <v>9.9499999999999993</v>
      </c>
      <c r="BE168" s="14"/>
      <c r="BF168" s="13" t="s">
        <v>423</v>
      </c>
      <c r="BG168" s="11"/>
      <c r="BH168" s="13" t="s">
        <v>530</v>
      </c>
      <c r="BI168" s="13" t="s">
        <v>531</v>
      </c>
      <c r="BJ168" s="13" t="s">
        <v>532</v>
      </c>
      <c r="BK168" s="13" t="s">
        <v>430</v>
      </c>
      <c r="BL168" s="12" t="s">
        <v>1</v>
      </c>
      <c r="BM168" s="14">
        <v>483741.89243000001</v>
      </c>
      <c r="BN168" s="12" t="s">
        <v>3</v>
      </c>
      <c r="BO168" s="14"/>
      <c r="BP168" s="17">
        <v>36494</v>
      </c>
      <c r="BQ168" s="17">
        <v>47452</v>
      </c>
      <c r="BR168" s="14">
        <v>33304.699999999997</v>
      </c>
      <c r="BS168" s="14">
        <v>104.5</v>
      </c>
      <c r="BT168" s="14">
        <v>0</v>
      </c>
    </row>
    <row r="169" spans="1:72" s="1" customFormat="1" ht="18.2" customHeight="1" x14ac:dyDescent="0.15">
      <c r="A169" s="4">
        <v>167</v>
      </c>
      <c r="B169" s="5" t="s">
        <v>2</v>
      </c>
      <c r="C169" s="5" t="s">
        <v>0</v>
      </c>
      <c r="D169" s="24">
        <v>45413</v>
      </c>
      <c r="E169" s="6" t="s">
        <v>109</v>
      </c>
      <c r="F169" s="21">
        <v>107</v>
      </c>
      <c r="G169" s="21">
        <v>106</v>
      </c>
      <c r="H169" s="8">
        <v>29139.95</v>
      </c>
      <c r="I169" s="8">
        <v>22693.05</v>
      </c>
      <c r="J169" s="8">
        <v>0</v>
      </c>
      <c r="K169" s="8">
        <v>51833</v>
      </c>
      <c r="L169" s="8">
        <v>320.72000000000003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51833</v>
      </c>
      <c r="T169" s="8">
        <v>37477.33</v>
      </c>
      <c r="U169" s="8">
        <v>241.62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37718.949999999997</v>
      </c>
      <c r="AB169" s="8">
        <v>0</v>
      </c>
      <c r="AC169" s="8">
        <v>0</v>
      </c>
      <c r="AD169" s="8">
        <v>0</v>
      </c>
      <c r="AE169" s="8">
        <v>0</v>
      </c>
      <c r="AF169" s="8">
        <v>0</v>
      </c>
      <c r="AG169" s="8">
        <v>0</v>
      </c>
      <c r="AH169" s="8">
        <v>0</v>
      </c>
      <c r="AI169" s="8">
        <v>0</v>
      </c>
      <c r="AJ169" s="8">
        <v>0</v>
      </c>
      <c r="AK169" s="8">
        <v>0</v>
      </c>
      <c r="AL169" s="8">
        <v>0</v>
      </c>
      <c r="AM169" s="8">
        <v>0</v>
      </c>
      <c r="AN169" s="8">
        <v>0</v>
      </c>
      <c r="AO169" s="8">
        <v>0</v>
      </c>
      <c r="AP169" s="8">
        <v>0</v>
      </c>
      <c r="AQ169" s="8">
        <v>0</v>
      </c>
      <c r="AR169" s="8">
        <v>0</v>
      </c>
      <c r="AS169" s="8">
        <v>0</v>
      </c>
      <c r="AT169" s="8">
        <v>0</v>
      </c>
      <c r="AU169" s="8">
        <f t="shared" si="2"/>
        <v>0</v>
      </c>
      <c r="AV169" s="8">
        <v>23013.77</v>
      </c>
      <c r="AW169" s="8">
        <v>37718.949999999997</v>
      </c>
      <c r="AX169" s="9">
        <v>67</v>
      </c>
      <c r="AY169" s="9">
        <v>360</v>
      </c>
      <c r="AZ169" s="8">
        <v>189221.1</v>
      </c>
      <c r="BA169" s="8">
        <v>64350</v>
      </c>
      <c r="BB169" s="7">
        <v>90</v>
      </c>
      <c r="BC169" s="7">
        <v>72.493706293706296</v>
      </c>
      <c r="BD169" s="7">
        <v>9.9499999999999993</v>
      </c>
      <c r="BE169" s="7"/>
      <c r="BF169" s="6" t="s">
        <v>423</v>
      </c>
      <c r="BG169" s="4"/>
      <c r="BH169" s="6" t="s">
        <v>530</v>
      </c>
      <c r="BI169" s="6" t="s">
        <v>531</v>
      </c>
      <c r="BJ169" s="6" t="s">
        <v>532</v>
      </c>
      <c r="BK169" s="6" t="s">
        <v>430</v>
      </c>
      <c r="BL169" s="5" t="s">
        <v>1</v>
      </c>
      <c r="BM169" s="7">
        <v>421454.12300000002</v>
      </c>
      <c r="BN169" s="5" t="s">
        <v>3</v>
      </c>
      <c r="BO169" s="7"/>
      <c r="BP169" s="10">
        <v>36494</v>
      </c>
      <c r="BQ169" s="10">
        <v>47452</v>
      </c>
      <c r="BR169" s="7">
        <v>19234.8</v>
      </c>
      <c r="BS169" s="7">
        <v>104.5</v>
      </c>
      <c r="BT169" s="7">
        <v>0</v>
      </c>
    </row>
    <row r="170" spans="1:72" s="1" customFormat="1" ht="18.2" customHeight="1" x14ac:dyDescent="0.15">
      <c r="A170" s="11">
        <v>168</v>
      </c>
      <c r="B170" s="12" t="s">
        <v>2</v>
      </c>
      <c r="C170" s="12" t="s">
        <v>0</v>
      </c>
      <c r="D170" s="25">
        <v>45413</v>
      </c>
      <c r="E170" s="13" t="s">
        <v>110</v>
      </c>
      <c r="F170" s="22">
        <v>105</v>
      </c>
      <c r="G170" s="22">
        <v>104</v>
      </c>
      <c r="H170" s="15">
        <v>27561.79</v>
      </c>
      <c r="I170" s="15">
        <v>18972.849999999999</v>
      </c>
      <c r="J170" s="15">
        <v>0</v>
      </c>
      <c r="K170" s="15">
        <v>46534.64</v>
      </c>
      <c r="L170" s="15">
        <v>271.33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46534.64</v>
      </c>
      <c r="T170" s="15">
        <v>33512.449999999997</v>
      </c>
      <c r="U170" s="15">
        <v>228.53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33740.980000000003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  <c r="AK170" s="15">
        <v>0</v>
      </c>
      <c r="AL170" s="15">
        <v>0</v>
      </c>
      <c r="AM170" s="15">
        <v>0</v>
      </c>
      <c r="AN170" s="15">
        <v>0</v>
      </c>
      <c r="AO170" s="15">
        <v>0</v>
      </c>
      <c r="AP170" s="15">
        <v>0</v>
      </c>
      <c r="AQ170" s="15">
        <v>0</v>
      </c>
      <c r="AR170" s="15">
        <v>0</v>
      </c>
      <c r="AS170" s="15">
        <v>0</v>
      </c>
      <c r="AT170" s="15">
        <v>0</v>
      </c>
      <c r="AU170" s="8">
        <f t="shared" si="2"/>
        <v>0</v>
      </c>
      <c r="AV170" s="15">
        <v>19244.18</v>
      </c>
      <c r="AW170" s="15">
        <v>33740.980000000003</v>
      </c>
      <c r="AX170" s="16">
        <v>73</v>
      </c>
      <c r="AY170" s="16">
        <v>360</v>
      </c>
      <c r="AZ170" s="15">
        <v>198660.61</v>
      </c>
      <c r="BA170" s="15">
        <v>57200</v>
      </c>
      <c r="BB170" s="14">
        <v>80</v>
      </c>
      <c r="BC170" s="14">
        <v>65.083412587412596</v>
      </c>
      <c r="BD170" s="14">
        <v>9.9499999999999993</v>
      </c>
      <c r="BE170" s="14"/>
      <c r="BF170" s="13" t="s">
        <v>423</v>
      </c>
      <c r="BG170" s="11"/>
      <c r="BH170" s="13" t="s">
        <v>530</v>
      </c>
      <c r="BI170" s="13" t="s">
        <v>531</v>
      </c>
      <c r="BJ170" s="13" t="s">
        <v>533</v>
      </c>
      <c r="BK170" s="13" t="s">
        <v>430</v>
      </c>
      <c r="BL170" s="12" t="s">
        <v>1</v>
      </c>
      <c r="BM170" s="14">
        <v>378373.15784</v>
      </c>
      <c r="BN170" s="12" t="s">
        <v>3</v>
      </c>
      <c r="BO170" s="14"/>
      <c r="BP170" s="17">
        <v>36661</v>
      </c>
      <c r="BQ170" s="17">
        <v>47618</v>
      </c>
      <c r="BR170" s="14">
        <v>18145.080000000002</v>
      </c>
      <c r="BS170" s="14">
        <v>104.5</v>
      </c>
      <c r="BT170" s="14">
        <v>0</v>
      </c>
    </row>
    <row r="171" spans="1:72" s="1" customFormat="1" ht="18.2" customHeight="1" x14ac:dyDescent="0.15">
      <c r="A171" s="4">
        <v>169</v>
      </c>
      <c r="B171" s="5" t="s">
        <v>2</v>
      </c>
      <c r="C171" s="5" t="s">
        <v>0</v>
      </c>
      <c r="D171" s="24">
        <v>45413</v>
      </c>
      <c r="E171" s="6" t="s">
        <v>336</v>
      </c>
      <c r="F171" s="21">
        <v>45</v>
      </c>
      <c r="G171" s="21">
        <v>44</v>
      </c>
      <c r="H171" s="8">
        <v>36093.72</v>
      </c>
      <c r="I171" s="8">
        <v>9846.58</v>
      </c>
      <c r="J171" s="8">
        <v>0</v>
      </c>
      <c r="K171" s="8">
        <v>45940.3</v>
      </c>
      <c r="L171" s="8">
        <v>263.06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45940.3</v>
      </c>
      <c r="T171" s="8">
        <v>15117.57</v>
      </c>
      <c r="U171" s="8">
        <v>299.27999999999997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15416.85</v>
      </c>
      <c r="AB171" s="8">
        <v>0</v>
      </c>
      <c r="AC171" s="8">
        <v>0</v>
      </c>
      <c r="AD171" s="8">
        <v>0</v>
      </c>
      <c r="AE171" s="8">
        <v>0</v>
      </c>
      <c r="AF171" s="8">
        <v>0</v>
      </c>
      <c r="AG171" s="8">
        <v>0</v>
      </c>
      <c r="AH171" s="8">
        <v>0</v>
      </c>
      <c r="AI171" s="8">
        <v>0</v>
      </c>
      <c r="AJ171" s="8">
        <v>0</v>
      </c>
      <c r="AK171" s="8">
        <v>0</v>
      </c>
      <c r="AL171" s="8">
        <v>0</v>
      </c>
      <c r="AM171" s="8">
        <v>0</v>
      </c>
      <c r="AN171" s="8">
        <v>0</v>
      </c>
      <c r="AO171" s="8">
        <v>0</v>
      </c>
      <c r="AP171" s="8">
        <v>0</v>
      </c>
      <c r="AQ171" s="8">
        <v>0</v>
      </c>
      <c r="AR171" s="8">
        <v>0</v>
      </c>
      <c r="AS171" s="8">
        <v>0</v>
      </c>
      <c r="AT171" s="8">
        <v>0</v>
      </c>
      <c r="AU171" s="8">
        <f t="shared" si="2"/>
        <v>0</v>
      </c>
      <c r="AV171" s="8">
        <v>10109.64</v>
      </c>
      <c r="AW171" s="8">
        <v>15416.85</v>
      </c>
      <c r="AX171" s="9">
        <v>90</v>
      </c>
      <c r="AY171" s="9">
        <v>360</v>
      </c>
      <c r="AZ171" s="8">
        <v>217422.63</v>
      </c>
      <c r="BA171" s="8">
        <v>64350</v>
      </c>
      <c r="BB171" s="7">
        <v>90</v>
      </c>
      <c r="BC171" s="7">
        <v>64.2521678321678</v>
      </c>
      <c r="BD171" s="7">
        <v>9.9499999999999993</v>
      </c>
      <c r="BE171" s="7"/>
      <c r="BF171" s="6" t="s">
        <v>423</v>
      </c>
      <c r="BG171" s="4"/>
      <c r="BH171" s="6" t="s">
        <v>530</v>
      </c>
      <c r="BI171" s="6" t="s">
        <v>531</v>
      </c>
      <c r="BJ171" s="6" t="s">
        <v>532</v>
      </c>
      <c r="BK171" s="6" t="s">
        <v>430</v>
      </c>
      <c r="BL171" s="5" t="s">
        <v>1</v>
      </c>
      <c r="BM171" s="7">
        <v>373540.57929999998</v>
      </c>
      <c r="BN171" s="5" t="s">
        <v>3</v>
      </c>
      <c r="BO171" s="7"/>
      <c r="BP171" s="10">
        <v>37209</v>
      </c>
      <c r="BQ171" s="10">
        <v>48166</v>
      </c>
      <c r="BR171" s="7">
        <v>8016.75</v>
      </c>
      <c r="BS171" s="7">
        <v>104.5</v>
      </c>
      <c r="BT171" s="7">
        <v>0</v>
      </c>
    </row>
    <row r="172" spans="1:72" s="1" customFormat="1" ht="18.2" customHeight="1" x14ac:dyDescent="0.15">
      <c r="A172" s="11">
        <v>170</v>
      </c>
      <c r="B172" s="12" t="s">
        <v>2</v>
      </c>
      <c r="C172" s="12" t="s">
        <v>0</v>
      </c>
      <c r="D172" s="25">
        <v>45413</v>
      </c>
      <c r="E172" s="13" t="s">
        <v>534</v>
      </c>
      <c r="F172" s="22">
        <v>0</v>
      </c>
      <c r="G172" s="22">
        <v>0</v>
      </c>
      <c r="H172" s="15">
        <v>25991.46</v>
      </c>
      <c r="I172" s="15">
        <v>0</v>
      </c>
      <c r="J172" s="15">
        <v>0</v>
      </c>
      <c r="K172" s="15">
        <v>25991.46</v>
      </c>
      <c r="L172" s="15">
        <v>252.67</v>
      </c>
      <c r="M172" s="15">
        <v>0</v>
      </c>
      <c r="N172" s="15">
        <v>0</v>
      </c>
      <c r="O172" s="15">
        <v>0</v>
      </c>
      <c r="P172" s="15">
        <v>0</v>
      </c>
      <c r="Q172" s="15">
        <v>0</v>
      </c>
      <c r="R172" s="15">
        <v>0</v>
      </c>
      <c r="S172" s="15">
        <v>25991.46</v>
      </c>
      <c r="T172" s="15">
        <v>0</v>
      </c>
      <c r="U172" s="15">
        <v>215.51</v>
      </c>
      <c r="V172" s="15">
        <v>0</v>
      </c>
      <c r="W172" s="15">
        <v>0</v>
      </c>
      <c r="X172" s="15">
        <v>0</v>
      </c>
      <c r="Y172" s="15">
        <v>0</v>
      </c>
      <c r="Z172" s="15">
        <v>0</v>
      </c>
      <c r="AA172" s="15">
        <v>215.51</v>
      </c>
      <c r="AB172" s="15">
        <v>0</v>
      </c>
      <c r="AC172" s="15">
        <v>0</v>
      </c>
      <c r="AD172" s="15">
        <v>0</v>
      </c>
      <c r="AE172" s="15">
        <v>0</v>
      </c>
      <c r="AF172" s="15">
        <v>0</v>
      </c>
      <c r="AG172" s="15">
        <v>0</v>
      </c>
      <c r="AH172" s="15">
        <v>0</v>
      </c>
      <c r="AI172" s="15">
        <v>0</v>
      </c>
      <c r="AJ172" s="15">
        <v>0</v>
      </c>
      <c r="AK172" s="15">
        <v>0</v>
      </c>
      <c r="AL172" s="15">
        <v>0</v>
      </c>
      <c r="AM172" s="15">
        <v>0</v>
      </c>
      <c r="AN172" s="15">
        <v>0</v>
      </c>
      <c r="AO172" s="15">
        <v>0</v>
      </c>
      <c r="AP172" s="15">
        <v>0</v>
      </c>
      <c r="AQ172" s="15">
        <v>0</v>
      </c>
      <c r="AR172" s="15">
        <v>0</v>
      </c>
      <c r="AS172" s="15">
        <v>0</v>
      </c>
      <c r="AT172" s="15">
        <v>0</v>
      </c>
      <c r="AU172" s="8">
        <f t="shared" si="2"/>
        <v>0</v>
      </c>
      <c r="AV172" s="15">
        <v>252.67</v>
      </c>
      <c r="AW172" s="15">
        <v>215.51</v>
      </c>
      <c r="AX172" s="16">
        <v>73</v>
      </c>
      <c r="AY172" s="16">
        <v>360</v>
      </c>
      <c r="AZ172" s="15">
        <v>199442.1</v>
      </c>
      <c r="BA172" s="15">
        <v>53575</v>
      </c>
      <c r="BB172" s="14">
        <v>74.930000000000007</v>
      </c>
      <c r="BC172" s="14">
        <v>36.3516583817079</v>
      </c>
      <c r="BD172" s="14">
        <v>9.9499999999999993</v>
      </c>
      <c r="BE172" s="14"/>
      <c r="BF172" s="13" t="s">
        <v>423</v>
      </c>
      <c r="BG172" s="11"/>
      <c r="BH172" s="13" t="s">
        <v>535</v>
      </c>
      <c r="BI172" s="13" t="s">
        <v>313</v>
      </c>
      <c r="BJ172" s="13" t="s">
        <v>536</v>
      </c>
      <c r="BK172" s="13" t="s">
        <v>427</v>
      </c>
      <c r="BL172" s="12" t="s">
        <v>1</v>
      </c>
      <c r="BM172" s="14">
        <v>211336.56125999999</v>
      </c>
      <c r="BN172" s="12" t="s">
        <v>3</v>
      </c>
      <c r="BO172" s="14"/>
      <c r="BP172" s="17">
        <v>36693</v>
      </c>
      <c r="BQ172" s="17">
        <v>47650</v>
      </c>
      <c r="BR172" s="14">
        <v>167.74</v>
      </c>
      <c r="BS172" s="14">
        <v>104.5</v>
      </c>
      <c r="BT172" s="14">
        <v>0</v>
      </c>
    </row>
    <row r="173" spans="1:72" s="1" customFormat="1" ht="18.2" customHeight="1" x14ac:dyDescent="0.15">
      <c r="A173" s="4">
        <v>171</v>
      </c>
      <c r="B173" s="5" t="s">
        <v>2</v>
      </c>
      <c r="C173" s="5" t="s">
        <v>0</v>
      </c>
      <c r="D173" s="24">
        <v>45413</v>
      </c>
      <c r="E173" s="6" t="s">
        <v>537</v>
      </c>
      <c r="F173" s="21">
        <v>0</v>
      </c>
      <c r="G173" s="21">
        <v>0</v>
      </c>
      <c r="H173" s="8">
        <v>31040.16</v>
      </c>
      <c r="I173" s="8">
        <v>0</v>
      </c>
      <c r="J173" s="8">
        <v>0</v>
      </c>
      <c r="K173" s="8">
        <v>31040.16</v>
      </c>
      <c r="L173" s="8">
        <v>304.97000000000003</v>
      </c>
      <c r="M173" s="8">
        <v>0</v>
      </c>
      <c r="N173" s="8">
        <v>0</v>
      </c>
      <c r="O173" s="8">
        <v>0</v>
      </c>
      <c r="P173" s="8">
        <v>304.97000000000003</v>
      </c>
      <c r="Q173" s="8">
        <v>0</v>
      </c>
      <c r="R173" s="8">
        <v>0</v>
      </c>
      <c r="S173" s="8">
        <v>30735.19</v>
      </c>
      <c r="T173" s="8">
        <v>0</v>
      </c>
      <c r="U173" s="8">
        <v>257.37</v>
      </c>
      <c r="V173" s="8">
        <v>0</v>
      </c>
      <c r="W173" s="8">
        <v>0</v>
      </c>
      <c r="X173" s="8">
        <v>257.37</v>
      </c>
      <c r="Y173" s="8">
        <v>0</v>
      </c>
      <c r="Z173" s="8">
        <v>0</v>
      </c>
      <c r="AA173" s="8">
        <v>0</v>
      </c>
      <c r="AB173" s="8">
        <v>104.5</v>
      </c>
      <c r="AC173" s="8">
        <v>0</v>
      </c>
      <c r="AD173" s="8">
        <v>0</v>
      </c>
      <c r="AE173" s="8">
        <v>0</v>
      </c>
      <c r="AF173" s="8">
        <v>0</v>
      </c>
      <c r="AG173" s="8">
        <v>-12.86</v>
      </c>
      <c r="AH173" s="8">
        <v>73.37</v>
      </c>
      <c r="AI173" s="8">
        <v>0.13</v>
      </c>
      <c r="AJ173" s="8">
        <v>0</v>
      </c>
      <c r="AK173" s="8">
        <v>0</v>
      </c>
      <c r="AL173" s="8">
        <v>0</v>
      </c>
      <c r="AM173" s="8">
        <v>0</v>
      </c>
      <c r="AN173" s="8">
        <v>0</v>
      </c>
      <c r="AO173" s="8">
        <v>0</v>
      </c>
      <c r="AP173" s="8">
        <v>0</v>
      </c>
      <c r="AQ173" s="8">
        <v>0.09</v>
      </c>
      <c r="AR173" s="8">
        <v>0</v>
      </c>
      <c r="AS173" s="8">
        <v>0.09</v>
      </c>
      <c r="AT173" s="8">
        <v>0</v>
      </c>
      <c r="AU173" s="8">
        <f t="shared" si="2"/>
        <v>727.48</v>
      </c>
      <c r="AV173" s="8">
        <v>0</v>
      </c>
      <c r="AW173" s="8">
        <v>0</v>
      </c>
      <c r="AX173" s="9">
        <v>73</v>
      </c>
      <c r="AY173" s="9">
        <v>360</v>
      </c>
      <c r="AZ173" s="8">
        <v>199442.1</v>
      </c>
      <c r="BA173" s="8">
        <v>64350</v>
      </c>
      <c r="BB173" s="7">
        <v>90</v>
      </c>
      <c r="BC173" s="7">
        <v>42.986279720279697</v>
      </c>
      <c r="BD173" s="7">
        <v>9.9499999999999993</v>
      </c>
      <c r="BE173" s="7"/>
      <c r="BF173" s="6" t="s">
        <v>423</v>
      </c>
      <c r="BG173" s="4"/>
      <c r="BH173" s="6" t="s">
        <v>535</v>
      </c>
      <c r="BI173" s="6" t="s">
        <v>313</v>
      </c>
      <c r="BJ173" s="6" t="s">
        <v>536</v>
      </c>
      <c r="BK173" s="6" t="s">
        <v>427</v>
      </c>
      <c r="BL173" s="5" t="s">
        <v>1</v>
      </c>
      <c r="BM173" s="7">
        <v>249907.82988999999</v>
      </c>
      <c r="BN173" s="5" t="s">
        <v>3</v>
      </c>
      <c r="BO173" s="7"/>
      <c r="BP173" s="10">
        <v>36693</v>
      </c>
      <c r="BQ173" s="10">
        <v>47650</v>
      </c>
      <c r="BR173" s="7">
        <v>0</v>
      </c>
      <c r="BS173" s="7">
        <v>104.5</v>
      </c>
      <c r="BT173" s="7">
        <v>0</v>
      </c>
    </row>
    <row r="174" spans="1:72" s="1" customFormat="1" ht="18.2" customHeight="1" x14ac:dyDescent="0.15">
      <c r="A174" s="11">
        <v>172</v>
      </c>
      <c r="B174" s="12" t="s">
        <v>2</v>
      </c>
      <c r="C174" s="12" t="s">
        <v>0</v>
      </c>
      <c r="D174" s="25">
        <v>45413</v>
      </c>
      <c r="E174" s="13" t="s">
        <v>538</v>
      </c>
      <c r="F174" s="12" t="s">
        <v>786</v>
      </c>
      <c r="G174" s="22">
        <v>0</v>
      </c>
      <c r="H174" s="15">
        <v>3619.87</v>
      </c>
      <c r="I174" s="15">
        <v>0</v>
      </c>
      <c r="J174" s="15">
        <v>0</v>
      </c>
      <c r="K174" s="15">
        <v>3619.87</v>
      </c>
      <c r="L174" s="15">
        <v>532.33000000000004</v>
      </c>
      <c r="M174" s="15">
        <v>0</v>
      </c>
      <c r="N174" s="15">
        <v>0</v>
      </c>
      <c r="O174" s="15">
        <v>0</v>
      </c>
      <c r="P174" s="15">
        <v>532.33000000000004</v>
      </c>
      <c r="Q174" s="15">
        <v>3087.54</v>
      </c>
      <c r="R174" s="15">
        <v>0</v>
      </c>
      <c r="S174" s="15">
        <v>0</v>
      </c>
      <c r="T174" s="15">
        <v>0</v>
      </c>
      <c r="U174" s="15">
        <v>30.01</v>
      </c>
      <c r="V174" s="15">
        <v>0</v>
      </c>
      <c r="W174" s="15">
        <v>0</v>
      </c>
      <c r="X174" s="15">
        <v>30.01</v>
      </c>
      <c r="Y174" s="15">
        <v>0</v>
      </c>
      <c r="Z174" s="15">
        <v>0</v>
      </c>
      <c r="AA174" s="15">
        <v>0</v>
      </c>
      <c r="AB174" s="15">
        <v>104.5</v>
      </c>
      <c r="AC174" s="15">
        <v>0</v>
      </c>
      <c r="AD174" s="15">
        <v>0</v>
      </c>
      <c r="AE174" s="15">
        <v>0</v>
      </c>
      <c r="AF174" s="15">
        <v>0</v>
      </c>
      <c r="AG174" s="15">
        <v>-12.86</v>
      </c>
      <c r="AH174" s="15">
        <v>73.37</v>
      </c>
      <c r="AI174" s="15">
        <v>0.13</v>
      </c>
      <c r="AJ174" s="15">
        <v>0</v>
      </c>
      <c r="AK174" s="15">
        <v>0</v>
      </c>
      <c r="AL174" s="15">
        <v>0</v>
      </c>
      <c r="AM174" s="15">
        <v>0</v>
      </c>
      <c r="AN174" s="15">
        <v>0</v>
      </c>
      <c r="AO174" s="15">
        <v>0</v>
      </c>
      <c r="AP174" s="15">
        <v>0</v>
      </c>
      <c r="AQ174" s="15">
        <v>0</v>
      </c>
      <c r="AR174" s="15">
        <v>61.49</v>
      </c>
      <c r="AS174" s="15">
        <v>0.6</v>
      </c>
      <c r="AT174" s="15">
        <v>0</v>
      </c>
      <c r="AU174" s="8">
        <f t="shared" si="2"/>
        <v>3875.91</v>
      </c>
      <c r="AV174" s="15">
        <v>0</v>
      </c>
      <c r="AW174" s="15">
        <v>0</v>
      </c>
      <c r="AX174" s="16">
        <v>73</v>
      </c>
      <c r="AY174" s="16">
        <v>360</v>
      </c>
      <c r="AZ174" s="15">
        <v>199442.1</v>
      </c>
      <c r="BA174" s="15">
        <v>64350</v>
      </c>
      <c r="BB174" s="14">
        <v>90</v>
      </c>
      <c r="BC174" s="14">
        <v>0</v>
      </c>
      <c r="BD174" s="14">
        <v>9.9499999999999993</v>
      </c>
      <c r="BE174" s="14"/>
      <c r="BF174" s="13" t="s">
        <v>423</v>
      </c>
      <c r="BG174" s="11"/>
      <c r="BH174" s="13" t="s">
        <v>535</v>
      </c>
      <c r="BI174" s="13" t="s">
        <v>313</v>
      </c>
      <c r="BJ174" s="13" t="s">
        <v>536</v>
      </c>
      <c r="BK174" s="13" t="s">
        <v>427</v>
      </c>
      <c r="BL174" s="12" t="s">
        <v>1</v>
      </c>
      <c r="BM174" s="14">
        <v>0</v>
      </c>
      <c r="BN174" s="12" t="s">
        <v>3</v>
      </c>
      <c r="BO174" s="14"/>
      <c r="BP174" s="17">
        <v>36693</v>
      </c>
      <c r="BQ174" s="17">
        <v>47650</v>
      </c>
      <c r="BR174" s="14">
        <v>0</v>
      </c>
      <c r="BS174" s="14">
        <v>0</v>
      </c>
      <c r="BT174" s="14">
        <v>0</v>
      </c>
    </row>
    <row r="175" spans="1:72" s="1" customFormat="1" ht="18.2" customHeight="1" x14ac:dyDescent="0.15">
      <c r="A175" s="4">
        <v>173</v>
      </c>
      <c r="B175" s="5" t="s">
        <v>2</v>
      </c>
      <c r="C175" s="5" t="s">
        <v>0</v>
      </c>
      <c r="D175" s="24">
        <v>45413</v>
      </c>
      <c r="E175" s="6" t="s">
        <v>301</v>
      </c>
      <c r="F175" s="21">
        <v>0</v>
      </c>
      <c r="G175" s="21">
        <v>0</v>
      </c>
      <c r="H175" s="8">
        <v>31612.57</v>
      </c>
      <c r="I175" s="8">
        <v>0</v>
      </c>
      <c r="J175" s="8">
        <v>0</v>
      </c>
      <c r="K175" s="8">
        <v>31612.57</v>
      </c>
      <c r="L175" s="8">
        <v>300.22000000000003</v>
      </c>
      <c r="M175" s="8">
        <v>0</v>
      </c>
      <c r="N175" s="8">
        <v>0</v>
      </c>
      <c r="O175" s="8">
        <v>0</v>
      </c>
      <c r="P175" s="8">
        <v>300.22000000000003</v>
      </c>
      <c r="Q175" s="8">
        <v>0</v>
      </c>
      <c r="R175" s="8">
        <v>0</v>
      </c>
      <c r="S175" s="8">
        <v>31312.35</v>
      </c>
      <c r="T175" s="8">
        <v>0</v>
      </c>
      <c r="U175" s="8">
        <v>262.12</v>
      </c>
      <c r="V175" s="8">
        <v>0</v>
      </c>
      <c r="W175" s="8">
        <v>0</v>
      </c>
      <c r="X175" s="8">
        <v>262.12</v>
      </c>
      <c r="Y175" s="8">
        <v>0</v>
      </c>
      <c r="Z175" s="8">
        <v>0</v>
      </c>
      <c r="AA175" s="8">
        <v>0</v>
      </c>
      <c r="AB175" s="8">
        <v>104.5</v>
      </c>
      <c r="AC175" s="8">
        <v>0</v>
      </c>
      <c r="AD175" s="8">
        <v>0</v>
      </c>
      <c r="AE175" s="8">
        <v>0</v>
      </c>
      <c r="AF175" s="8">
        <v>0</v>
      </c>
      <c r="AG175" s="8">
        <v>-8.35</v>
      </c>
      <c r="AH175" s="8">
        <v>73.37</v>
      </c>
      <c r="AI175" s="8">
        <v>0.12</v>
      </c>
      <c r="AJ175" s="8">
        <v>0</v>
      </c>
      <c r="AK175" s="8">
        <v>0</v>
      </c>
      <c r="AL175" s="8">
        <v>0</v>
      </c>
      <c r="AM175" s="8">
        <v>0</v>
      </c>
      <c r="AN175" s="8">
        <v>0</v>
      </c>
      <c r="AO175" s="8">
        <v>0</v>
      </c>
      <c r="AP175" s="8">
        <v>0</v>
      </c>
      <c r="AQ175" s="8">
        <v>75.25</v>
      </c>
      <c r="AR175" s="8">
        <v>0</v>
      </c>
      <c r="AS175" s="8">
        <v>44.72</v>
      </c>
      <c r="AT175" s="8">
        <v>0</v>
      </c>
      <c r="AU175" s="8">
        <f t="shared" si="2"/>
        <v>762.51</v>
      </c>
      <c r="AV175" s="8">
        <v>0</v>
      </c>
      <c r="AW175" s="8">
        <v>0</v>
      </c>
      <c r="AX175" s="9">
        <v>75</v>
      </c>
      <c r="AY175" s="9">
        <v>360</v>
      </c>
      <c r="AZ175" s="8">
        <v>200678.34</v>
      </c>
      <c r="BA175" s="8">
        <v>64350</v>
      </c>
      <c r="BB175" s="7">
        <v>90</v>
      </c>
      <c r="BC175" s="7">
        <v>43.793496503496499</v>
      </c>
      <c r="BD175" s="7">
        <v>9.9499999999999993</v>
      </c>
      <c r="BE175" s="7"/>
      <c r="BF175" s="6" t="s">
        <v>423</v>
      </c>
      <c r="BG175" s="4"/>
      <c r="BH175" s="6" t="s">
        <v>535</v>
      </c>
      <c r="BI175" s="6" t="s">
        <v>313</v>
      </c>
      <c r="BJ175" s="6" t="s">
        <v>536</v>
      </c>
      <c r="BK175" s="6" t="s">
        <v>427</v>
      </c>
      <c r="BL175" s="5" t="s">
        <v>1</v>
      </c>
      <c r="BM175" s="7">
        <v>254600.71784999999</v>
      </c>
      <c r="BN175" s="5" t="s">
        <v>3</v>
      </c>
      <c r="BO175" s="7"/>
      <c r="BP175" s="10">
        <v>36725</v>
      </c>
      <c r="BQ175" s="10">
        <v>47682</v>
      </c>
      <c r="BR175" s="7">
        <v>0</v>
      </c>
      <c r="BS175" s="7">
        <v>104.5</v>
      </c>
      <c r="BT175" s="7">
        <v>0</v>
      </c>
    </row>
    <row r="176" spans="1:72" s="1" customFormat="1" ht="18.2" customHeight="1" x14ac:dyDescent="0.15">
      <c r="A176" s="11">
        <v>174</v>
      </c>
      <c r="B176" s="12" t="s">
        <v>2</v>
      </c>
      <c r="C176" s="12" t="s">
        <v>0</v>
      </c>
      <c r="D176" s="25">
        <v>45413</v>
      </c>
      <c r="E176" s="13" t="s">
        <v>539</v>
      </c>
      <c r="F176" s="22">
        <v>0</v>
      </c>
      <c r="G176" s="22">
        <v>0</v>
      </c>
      <c r="H176" s="15">
        <v>9226.75</v>
      </c>
      <c r="I176" s="15">
        <v>0</v>
      </c>
      <c r="J176" s="15">
        <v>0</v>
      </c>
      <c r="K176" s="15">
        <v>9226.75</v>
      </c>
      <c r="L176" s="15">
        <v>485.83</v>
      </c>
      <c r="M176" s="15">
        <v>0</v>
      </c>
      <c r="N176" s="15">
        <v>0</v>
      </c>
      <c r="O176" s="15">
        <v>0</v>
      </c>
      <c r="P176" s="15">
        <v>485.83</v>
      </c>
      <c r="Q176" s="15">
        <v>0</v>
      </c>
      <c r="R176" s="15">
        <v>0</v>
      </c>
      <c r="S176" s="15">
        <v>8740.92</v>
      </c>
      <c r="T176" s="15">
        <v>0</v>
      </c>
      <c r="U176" s="15">
        <v>76.510000000000005</v>
      </c>
      <c r="V176" s="15">
        <v>0</v>
      </c>
      <c r="W176" s="15">
        <v>0</v>
      </c>
      <c r="X176" s="15">
        <v>76.510000000000005</v>
      </c>
      <c r="Y176" s="15">
        <v>0</v>
      </c>
      <c r="Z176" s="15">
        <v>0</v>
      </c>
      <c r="AA176" s="15">
        <v>0</v>
      </c>
      <c r="AB176" s="15">
        <v>104.5</v>
      </c>
      <c r="AC176" s="15">
        <v>0</v>
      </c>
      <c r="AD176" s="15">
        <v>0</v>
      </c>
      <c r="AE176" s="15">
        <v>0</v>
      </c>
      <c r="AF176" s="15">
        <v>0</v>
      </c>
      <c r="AG176" s="15">
        <v>7.1</v>
      </c>
      <c r="AH176" s="15">
        <v>73.38</v>
      </c>
      <c r="AI176" s="15">
        <v>0.24</v>
      </c>
      <c r="AJ176" s="15">
        <v>0</v>
      </c>
      <c r="AK176" s="15">
        <v>0</v>
      </c>
      <c r="AL176" s="15">
        <v>0</v>
      </c>
      <c r="AM176" s="15">
        <v>0</v>
      </c>
      <c r="AN176" s="15">
        <v>0</v>
      </c>
      <c r="AO176" s="15">
        <v>0</v>
      </c>
      <c r="AP176" s="15">
        <v>0</v>
      </c>
      <c r="AQ176" s="15">
        <v>131.4</v>
      </c>
      <c r="AR176" s="15">
        <v>0</v>
      </c>
      <c r="AS176" s="15">
        <v>141.04</v>
      </c>
      <c r="AT176" s="15">
        <v>0</v>
      </c>
      <c r="AU176" s="8">
        <f t="shared" si="2"/>
        <v>737.92000000000007</v>
      </c>
      <c r="AV176" s="15">
        <v>0</v>
      </c>
      <c r="AW176" s="15">
        <v>0</v>
      </c>
      <c r="AX176" s="16">
        <v>78</v>
      </c>
      <c r="AY176" s="16">
        <v>360</v>
      </c>
      <c r="AZ176" s="15">
        <v>204934.44</v>
      </c>
      <c r="BA176" s="15">
        <v>64350</v>
      </c>
      <c r="BB176" s="14">
        <v>90</v>
      </c>
      <c r="BC176" s="14">
        <v>12.2250629370629</v>
      </c>
      <c r="BD176" s="14">
        <v>9.9499999999999993</v>
      </c>
      <c r="BE176" s="14"/>
      <c r="BF176" s="13" t="s">
        <v>423</v>
      </c>
      <c r="BG176" s="11"/>
      <c r="BH176" s="13" t="s">
        <v>535</v>
      </c>
      <c r="BI176" s="13" t="s">
        <v>313</v>
      </c>
      <c r="BJ176" s="13" t="s">
        <v>536</v>
      </c>
      <c r="BK176" s="13" t="s">
        <v>427</v>
      </c>
      <c r="BL176" s="12" t="s">
        <v>1</v>
      </c>
      <c r="BM176" s="14">
        <v>71072.42052</v>
      </c>
      <c r="BN176" s="12" t="s">
        <v>3</v>
      </c>
      <c r="BO176" s="14"/>
      <c r="BP176" s="17">
        <v>36838</v>
      </c>
      <c r="BQ176" s="17">
        <v>47795</v>
      </c>
      <c r="BR176" s="14">
        <v>0</v>
      </c>
      <c r="BS176" s="14">
        <v>104.5</v>
      </c>
      <c r="BT176" s="14">
        <v>0</v>
      </c>
    </row>
    <row r="177" spans="1:72" s="1" customFormat="1" ht="18.2" customHeight="1" x14ac:dyDescent="0.15">
      <c r="A177" s="4">
        <v>175</v>
      </c>
      <c r="B177" s="5" t="s">
        <v>2</v>
      </c>
      <c r="C177" s="5" t="s">
        <v>0</v>
      </c>
      <c r="D177" s="24">
        <v>45413</v>
      </c>
      <c r="E177" s="6" t="s">
        <v>540</v>
      </c>
      <c r="F177" s="21">
        <v>0</v>
      </c>
      <c r="G177" s="21">
        <v>0</v>
      </c>
      <c r="H177" s="8">
        <v>32690.12</v>
      </c>
      <c r="I177" s="8">
        <v>0</v>
      </c>
      <c r="J177" s="8">
        <v>0</v>
      </c>
      <c r="K177" s="8">
        <v>32690.12</v>
      </c>
      <c r="L177" s="8">
        <v>291.27999999999997</v>
      </c>
      <c r="M177" s="8">
        <v>0</v>
      </c>
      <c r="N177" s="8">
        <v>0</v>
      </c>
      <c r="O177" s="8">
        <v>0</v>
      </c>
      <c r="P177" s="8">
        <v>291.27999999999997</v>
      </c>
      <c r="Q177" s="8">
        <v>0</v>
      </c>
      <c r="R177" s="8">
        <v>0</v>
      </c>
      <c r="S177" s="8">
        <v>32398.84</v>
      </c>
      <c r="T177" s="8">
        <v>0</v>
      </c>
      <c r="U177" s="8">
        <v>271.06</v>
      </c>
      <c r="V177" s="8">
        <v>0</v>
      </c>
      <c r="W177" s="8">
        <v>0</v>
      </c>
      <c r="X177" s="8">
        <v>271.06</v>
      </c>
      <c r="Y177" s="8">
        <v>0</v>
      </c>
      <c r="Z177" s="8">
        <v>0</v>
      </c>
      <c r="AA177" s="8">
        <v>0</v>
      </c>
      <c r="AB177" s="8">
        <v>104.5</v>
      </c>
      <c r="AC177" s="8">
        <v>0</v>
      </c>
      <c r="AD177" s="8">
        <v>0</v>
      </c>
      <c r="AE177" s="8">
        <v>0</v>
      </c>
      <c r="AF177" s="8">
        <v>0</v>
      </c>
      <c r="AG177" s="8">
        <v>7.1</v>
      </c>
      <c r="AH177" s="8">
        <v>73.38</v>
      </c>
      <c r="AI177" s="8">
        <v>0.24</v>
      </c>
      <c r="AJ177" s="8">
        <v>0</v>
      </c>
      <c r="AK177" s="8">
        <v>0</v>
      </c>
      <c r="AL177" s="8">
        <v>0</v>
      </c>
      <c r="AM177" s="8">
        <v>0</v>
      </c>
      <c r="AN177" s="8">
        <v>0</v>
      </c>
      <c r="AO177" s="8">
        <v>0</v>
      </c>
      <c r="AP177" s="8">
        <v>0</v>
      </c>
      <c r="AQ177" s="8">
        <v>2.66</v>
      </c>
      <c r="AR177" s="8">
        <v>0</v>
      </c>
      <c r="AS177" s="8">
        <v>0</v>
      </c>
      <c r="AT177" s="8">
        <v>0</v>
      </c>
      <c r="AU177" s="8">
        <f t="shared" si="2"/>
        <v>750.22</v>
      </c>
      <c r="AV177" s="8">
        <v>0</v>
      </c>
      <c r="AW177" s="8">
        <v>0</v>
      </c>
      <c r="AX177" s="9">
        <v>78</v>
      </c>
      <c r="AY177" s="9">
        <v>360</v>
      </c>
      <c r="AZ177" s="8">
        <v>204934.44</v>
      </c>
      <c r="BA177" s="8">
        <v>64350</v>
      </c>
      <c r="BB177" s="7">
        <v>90</v>
      </c>
      <c r="BC177" s="7">
        <v>45.313062937062902</v>
      </c>
      <c r="BD177" s="7">
        <v>9.9499999999999993</v>
      </c>
      <c r="BE177" s="7"/>
      <c r="BF177" s="6" t="s">
        <v>423</v>
      </c>
      <c r="BG177" s="4"/>
      <c r="BH177" s="6" t="s">
        <v>535</v>
      </c>
      <c r="BI177" s="6" t="s">
        <v>313</v>
      </c>
      <c r="BJ177" s="6" t="s">
        <v>536</v>
      </c>
      <c r="BK177" s="6" t="s">
        <v>427</v>
      </c>
      <c r="BL177" s="5" t="s">
        <v>1</v>
      </c>
      <c r="BM177" s="7">
        <v>263434.96804000001</v>
      </c>
      <c r="BN177" s="5" t="s">
        <v>3</v>
      </c>
      <c r="BO177" s="7"/>
      <c r="BP177" s="10">
        <v>36838</v>
      </c>
      <c r="BQ177" s="10">
        <v>47795</v>
      </c>
      <c r="BR177" s="7">
        <v>0</v>
      </c>
      <c r="BS177" s="7">
        <v>104.5</v>
      </c>
      <c r="BT177" s="7">
        <v>0</v>
      </c>
    </row>
    <row r="178" spans="1:72" s="1" customFormat="1" ht="18.2" customHeight="1" x14ac:dyDescent="0.15">
      <c r="A178" s="11">
        <v>176</v>
      </c>
      <c r="B178" s="12" t="s">
        <v>2</v>
      </c>
      <c r="C178" s="12" t="s">
        <v>0</v>
      </c>
      <c r="D178" s="25">
        <v>45413</v>
      </c>
      <c r="E178" s="13" t="s">
        <v>111</v>
      </c>
      <c r="F178" s="22">
        <v>86</v>
      </c>
      <c r="G178" s="22">
        <v>85</v>
      </c>
      <c r="H178" s="15">
        <v>27497.4</v>
      </c>
      <c r="I178" s="15">
        <v>20338.57</v>
      </c>
      <c r="J178" s="15">
        <v>0</v>
      </c>
      <c r="K178" s="15">
        <v>47835.97</v>
      </c>
      <c r="L178" s="15">
        <v>334.34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>
        <v>47835.97</v>
      </c>
      <c r="T178" s="15">
        <v>27462.27</v>
      </c>
      <c r="U178" s="15">
        <v>228</v>
      </c>
      <c r="V178" s="15">
        <v>0</v>
      </c>
      <c r="W178" s="15">
        <v>0</v>
      </c>
      <c r="X178" s="15">
        <v>0</v>
      </c>
      <c r="Y178" s="15">
        <v>0</v>
      </c>
      <c r="Z178" s="15">
        <v>0</v>
      </c>
      <c r="AA178" s="15">
        <v>27690.27</v>
      </c>
      <c r="AB178" s="15">
        <v>0</v>
      </c>
      <c r="AC178" s="15">
        <v>0</v>
      </c>
      <c r="AD178" s="15">
        <v>0</v>
      </c>
      <c r="AE178" s="15">
        <v>0</v>
      </c>
      <c r="AF178" s="15">
        <v>0</v>
      </c>
      <c r="AG178" s="15">
        <v>0</v>
      </c>
      <c r="AH178" s="15">
        <v>0</v>
      </c>
      <c r="AI178" s="15">
        <v>0</v>
      </c>
      <c r="AJ178" s="15">
        <v>0</v>
      </c>
      <c r="AK178" s="15">
        <v>0</v>
      </c>
      <c r="AL178" s="15">
        <v>0</v>
      </c>
      <c r="AM178" s="15">
        <v>0</v>
      </c>
      <c r="AN178" s="15">
        <v>0</v>
      </c>
      <c r="AO178" s="15">
        <v>0</v>
      </c>
      <c r="AP178" s="15">
        <v>0</v>
      </c>
      <c r="AQ178" s="15">
        <v>0</v>
      </c>
      <c r="AR178" s="15">
        <v>0</v>
      </c>
      <c r="AS178" s="15">
        <v>0</v>
      </c>
      <c r="AT178" s="15">
        <v>0</v>
      </c>
      <c r="AU178" s="8">
        <f t="shared" si="2"/>
        <v>0</v>
      </c>
      <c r="AV178" s="15">
        <v>20672.91</v>
      </c>
      <c r="AW178" s="15">
        <v>27690.27</v>
      </c>
      <c r="AX178" s="16">
        <v>79</v>
      </c>
      <c r="AY178" s="16">
        <v>360</v>
      </c>
      <c r="AZ178" s="15">
        <v>206792.73</v>
      </c>
      <c r="BA178" s="15">
        <v>64350</v>
      </c>
      <c r="BB178" s="14">
        <v>90</v>
      </c>
      <c r="BC178" s="14">
        <v>66.903454545454593</v>
      </c>
      <c r="BD178" s="14">
        <v>9.9499999999999993</v>
      </c>
      <c r="BE178" s="14"/>
      <c r="BF178" s="13" t="s">
        <v>423</v>
      </c>
      <c r="BG178" s="11"/>
      <c r="BH178" s="13" t="s">
        <v>535</v>
      </c>
      <c r="BI178" s="13" t="s">
        <v>313</v>
      </c>
      <c r="BJ178" s="13" t="s">
        <v>536</v>
      </c>
      <c r="BK178" s="13" t="s">
        <v>430</v>
      </c>
      <c r="BL178" s="12" t="s">
        <v>1</v>
      </c>
      <c r="BM178" s="14">
        <v>388954.27207000001</v>
      </c>
      <c r="BN178" s="12" t="s">
        <v>3</v>
      </c>
      <c r="BO178" s="14"/>
      <c r="BP178" s="17">
        <v>36868</v>
      </c>
      <c r="BQ178" s="17">
        <v>47825</v>
      </c>
      <c r="BR178" s="14">
        <v>15303.7</v>
      </c>
      <c r="BS178" s="14">
        <v>104.5</v>
      </c>
      <c r="BT178" s="14">
        <v>0</v>
      </c>
    </row>
    <row r="179" spans="1:72" s="1" customFormat="1" ht="18.2" customHeight="1" x14ac:dyDescent="0.15">
      <c r="A179" s="4">
        <v>177</v>
      </c>
      <c r="B179" s="5" t="s">
        <v>2</v>
      </c>
      <c r="C179" s="5" t="s">
        <v>0</v>
      </c>
      <c r="D179" s="24">
        <v>45413</v>
      </c>
      <c r="E179" s="6" t="s">
        <v>315</v>
      </c>
      <c r="F179" s="21">
        <v>9</v>
      </c>
      <c r="G179" s="21">
        <v>9</v>
      </c>
      <c r="H179" s="8">
        <v>33304.06</v>
      </c>
      <c r="I179" s="8">
        <v>2479.2600000000002</v>
      </c>
      <c r="J179" s="8">
        <v>0</v>
      </c>
      <c r="K179" s="8">
        <v>35783.32</v>
      </c>
      <c r="L179" s="8">
        <v>286.19</v>
      </c>
      <c r="M179" s="8">
        <v>0</v>
      </c>
      <c r="N179" s="8">
        <v>0</v>
      </c>
      <c r="O179" s="8">
        <v>219.45</v>
      </c>
      <c r="P179" s="8">
        <v>0</v>
      </c>
      <c r="Q179" s="8">
        <v>0</v>
      </c>
      <c r="R179" s="8">
        <v>0</v>
      </c>
      <c r="S179" s="8">
        <v>35563.870000000003</v>
      </c>
      <c r="T179" s="8">
        <v>2588.92</v>
      </c>
      <c r="U179" s="8">
        <v>276.14999999999998</v>
      </c>
      <c r="V179" s="8">
        <v>0</v>
      </c>
      <c r="W179" s="8">
        <v>296.64</v>
      </c>
      <c r="X179" s="8">
        <v>0</v>
      </c>
      <c r="Y179" s="8">
        <v>0</v>
      </c>
      <c r="Z179" s="8">
        <v>0</v>
      </c>
      <c r="AA179" s="8">
        <v>2568.4299999999998</v>
      </c>
      <c r="AB179" s="8">
        <v>0</v>
      </c>
      <c r="AC179" s="8">
        <v>0</v>
      </c>
      <c r="AD179" s="8">
        <v>0</v>
      </c>
      <c r="AE179" s="8">
        <v>0</v>
      </c>
      <c r="AF179" s="8">
        <v>0</v>
      </c>
      <c r="AG179" s="8">
        <v>-51.39</v>
      </c>
      <c r="AH179" s="8">
        <v>0</v>
      </c>
      <c r="AI179" s="8">
        <v>0</v>
      </c>
      <c r="AJ179" s="8">
        <v>104.5</v>
      </c>
      <c r="AK179" s="8">
        <v>0</v>
      </c>
      <c r="AL179" s="8">
        <v>0</v>
      </c>
      <c r="AM179" s="8">
        <v>46.25</v>
      </c>
      <c r="AN179" s="8">
        <v>0</v>
      </c>
      <c r="AO179" s="8">
        <v>73.37</v>
      </c>
      <c r="AP179" s="8">
        <v>0.15</v>
      </c>
      <c r="AQ179" s="8">
        <v>0</v>
      </c>
      <c r="AR179" s="8">
        <v>0</v>
      </c>
      <c r="AS179" s="8">
        <v>0</v>
      </c>
      <c r="AT179" s="8">
        <v>0</v>
      </c>
      <c r="AU179" s="8">
        <f t="shared" si="2"/>
        <v>688.97</v>
      </c>
      <c r="AV179" s="8">
        <v>2546</v>
      </c>
      <c r="AW179" s="8">
        <v>2568.4299999999998</v>
      </c>
      <c r="AX179" s="9">
        <v>81</v>
      </c>
      <c r="AY179" s="9">
        <v>360</v>
      </c>
      <c r="AZ179" s="8">
        <v>210454.96</v>
      </c>
      <c r="BA179" s="8">
        <v>64350</v>
      </c>
      <c r="BB179" s="7">
        <v>90</v>
      </c>
      <c r="BC179" s="7">
        <v>49.739678321678298</v>
      </c>
      <c r="BD179" s="7">
        <v>9.9499999999999993</v>
      </c>
      <c r="BE179" s="7"/>
      <c r="BF179" s="6" t="s">
        <v>423</v>
      </c>
      <c r="BG179" s="4"/>
      <c r="BH179" s="6" t="s">
        <v>535</v>
      </c>
      <c r="BI179" s="6" t="s">
        <v>313</v>
      </c>
      <c r="BJ179" s="6" t="s">
        <v>536</v>
      </c>
      <c r="BK179" s="6" t="s">
        <v>430</v>
      </c>
      <c r="BL179" s="5" t="s">
        <v>1</v>
      </c>
      <c r="BM179" s="7">
        <v>289169.82696999999</v>
      </c>
      <c r="BN179" s="5" t="s">
        <v>3</v>
      </c>
      <c r="BO179" s="7"/>
      <c r="BP179" s="10">
        <v>36930</v>
      </c>
      <c r="BQ179" s="10">
        <v>47887</v>
      </c>
      <c r="BR179" s="7">
        <v>1602.18</v>
      </c>
      <c r="BS179" s="7">
        <v>104.5</v>
      </c>
      <c r="BT179" s="7">
        <v>0</v>
      </c>
    </row>
    <row r="180" spans="1:72" s="1" customFormat="1" ht="18.2" customHeight="1" x14ac:dyDescent="0.15">
      <c r="A180" s="11">
        <v>178</v>
      </c>
      <c r="B180" s="12" t="s">
        <v>2</v>
      </c>
      <c r="C180" s="12" t="s">
        <v>0</v>
      </c>
      <c r="D180" s="25">
        <v>45413</v>
      </c>
      <c r="E180" s="13" t="s">
        <v>541</v>
      </c>
      <c r="F180" s="22">
        <v>1</v>
      </c>
      <c r="G180" s="22">
        <v>0</v>
      </c>
      <c r="H180" s="15">
        <v>33362.74</v>
      </c>
      <c r="I180" s="15">
        <v>283.36</v>
      </c>
      <c r="J180" s="15">
        <v>0</v>
      </c>
      <c r="K180" s="15">
        <v>33646.1</v>
      </c>
      <c r="L180" s="15">
        <v>285.70999999999998</v>
      </c>
      <c r="M180" s="15">
        <v>0</v>
      </c>
      <c r="N180" s="15">
        <v>0</v>
      </c>
      <c r="O180" s="15">
        <v>261.64999999999998</v>
      </c>
      <c r="P180" s="15">
        <v>0</v>
      </c>
      <c r="Q180" s="15">
        <v>0</v>
      </c>
      <c r="R180" s="15">
        <v>0</v>
      </c>
      <c r="S180" s="15">
        <v>33384.449999999997</v>
      </c>
      <c r="T180" s="15">
        <v>278.98</v>
      </c>
      <c r="U180" s="15">
        <v>276.63</v>
      </c>
      <c r="V180" s="15">
        <v>0</v>
      </c>
      <c r="W180" s="15">
        <v>278.98</v>
      </c>
      <c r="X180" s="15">
        <v>0</v>
      </c>
      <c r="Y180" s="15">
        <v>0</v>
      </c>
      <c r="Z180" s="15">
        <v>0</v>
      </c>
      <c r="AA180" s="15">
        <v>276.63</v>
      </c>
      <c r="AB180" s="15">
        <v>0</v>
      </c>
      <c r="AC180" s="15">
        <v>0</v>
      </c>
      <c r="AD180" s="15">
        <v>0</v>
      </c>
      <c r="AE180" s="15">
        <v>0</v>
      </c>
      <c r="AF180" s="15">
        <v>0</v>
      </c>
      <c r="AG180" s="15">
        <v>-19.670000000000002</v>
      </c>
      <c r="AH180" s="15">
        <v>0</v>
      </c>
      <c r="AI180" s="15">
        <v>0</v>
      </c>
      <c r="AJ180" s="15">
        <v>104.5</v>
      </c>
      <c r="AK180" s="15">
        <v>0</v>
      </c>
      <c r="AL180" s="15">
        <v>0</v>
      </c>
      <c r="AM180" s="15">
        <v>44.2</v>
      </c>
      <c r="AN180" s="15">
        <v>0</v>
      </c>
      <c r="AO180" s="15">
        <v>68.260000000000005</v>
      </c>
      <c r="AP180" s="15">
        <v>0</v>
      </c>
      <c r="AQ180" s="15">
        <v>0</v>
      </c>
      <c r="AR180" s="15">
        <v>0</v>
      </c>
      <c r="AS180" s="15">
        <v>0</v>
      </c>
      <c r="AT180" s="15">
        <v>0</v>
      </c>
      <c r="AU180" s="8">
        <f t="shared" si="2"/>
        <v>737.92000000000007</v>
      </c>
      <c r="AV180" s="15">
        <v>307.42</v>
      </c>
      <c r="AW180" s="15">
        <v>276.63</v>
      </c>
      <c r="AX180" s="16">
        <v>81</v>
      </c>
      <c r="AY180" s="16">
        <v>360</v>
      </c>
      <c r="AZ180" s="15">
        <v>210454.96</v>
      </c>
      <c r="BA180" s="15">
        <v>64350</v>
      </c>
      <c r="BB180" s="14">
        <v>90</v>
      </c>
      <c r="BC180" s="14">
        <v>46.691538461538499</v>
      </c>
      <c r="BD180" s="14">
        <v>9.9499999999999993</v>
      </c>
      <c r="BE180" s="14"/>
      <c r="BF180" s="13" t="s">
        <v>423</v>
      </c>
      <c r="BG180" s="11"/>
      <c r="BH180" s="13" t="s">
        <v>535</v>
      </c>
      <c r="BI180" s="13" t="s">
        <v>313</v>
      </c>
      <c r="BJ180" s="13" t="s">
        <v>536</v>
      </c>
      <c r="BK180" s="13" t="s">
        <v>429</v>
      </c>
      <c r="BL180" s="12" t="s">
        <v>1</v>
      </c>
      <c r="BM180" s="14">
        <v>271448.96295000002</v>
      </c>
      <c r="BN180" s="12" t="s">
        <v>3</v>
      </c>
      <c r="BO180" s="14"/>
      <c r="BP180" s="17">
        <v>36930</v>
      </c>
      <c r="BQ180" s="17">
        <v>47887</v>
      </c>
      <c r="BR180" s="14">
        <v>178.02</v>
      </c>
      <c r="BS180" s="14">
        <v>104.5</v>
      </c>
      <c r="BT180" s="14">
        <v>0</v>
      </c>
    </row>
    <row r="181" spans="1:72" s="1" customFormat="1" ht="18.2" customHeight="1" x14ac:dyDescent="0.15">
      <c r="A181" s="4">
        <v>179</v>
      </c>
      <c r="B181" s="5" t="s">
        <v>2</v>
      </c>
      <c r="C181" s="5" t="s">
        <v>0</v>
      </c>
      <c r="D181" s="24">
        <v>45413</v>
      </c>
      <c r="E181" s="6" t="s">
        <v>112</v>
      </c>
      <c r="F181" s="21">
        <v>79</v>
      </c>
      <c r="G181" s="21">
        <v>78</v>
      </c>
      <c r="H181" s="8">
        <v>34756.42</v>
      </c>
      <c r="I181" s="8">
        <v>15843.2</v>
      </c>
      <c r="J181" s="8">
        <v>0</v>
      </c>
      <c r="K181" s="8">
        <v>50599.62</v>
      </c>
      <c r="L181" s="8">
        <v>274.14999999999998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50599.62</v>
      </c>
      <c r="T181" s="8">
        <v>28246.09</v>
      </c>
      <c r="U181" s="8">
        <v>288.19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28534.28</v>
      </c>
      <c r="AB181" s="8">
        <v>0</v>
      </c>
      <c r="AC181" s="8">
        <v>0</v>
      </c>
      <c r="AD181" s="8">
        <v>0</v>
      </c>
      <c r="AE181" s="8">
        <v>0</v>
      </c>
      <c r="AF181" s="8">
        <v>0</v>
      </c>
      <c r="AG181" s="8">
        <v>0</v>
      </c>
      <c r="AH181" s="8">
        <v>0</v>
      </c>
      <c r="AI181" s="8">
        <v>0</v>
      </c>
      <c r="AJ181" s="8">
        <v>0</v>
      </c>
      <c r="AK181" s="8">
        <v>0</v>
      </c>
      <c r="AL181" s="8">
        <v>0</v>
      </c>
      <c r="AM181" s="8">
        <v>0</v>
      </c>
      <c r="AN181" s="8">
        <v>0</v>
      </c>
      <c r="AO181" s="8">
        <v>0</v>
      </c>
      <c r="AP181" s="8">
        <v>0</v>
      </c>
      <c r="AQ181" s="8">
        <v>0</v>
      </c>
      <c r="AR181" s="8">
        <v>0</v>
      </c>
      <c r="AS181" s="8">
        <v>0</v>
      </c>
      <c r="AT181" s="8">
        <v>0</v>
      </c>
      <c r="AU181" s="8">
        <f t="shared" si="2"/>
        <v>0</v>
      </c>
      <c r="AV181" s="8">
        <v>16117.35</v>
      </c>
      <c r="AW181" s="8">
        <v>28534.28</v>
      </c>
      <c r="AX181" s="9">
        <v>86</v>
      </c>
      <c r="AY181" s="9">
        <v>360</v>
      </c>
      <c r="AZ181" s="8">
        <v>213691.62</v>
      </c>
      <c r="BA181" s="8">
        <v>64350</v>
      </c>
      <c r="BB181" s="7">
        <v>90</v>
      </c>
      <c r="BC181" s="7">
        <v>70.768699300699296</v>
      </c>
      <c r="BD181" s="7">
        <v>9.9499999999999993</v>
      </c>
      <c r="BE181" s="7"/>
      <c r="BF181" s="6" t="s">
        <v>423</v>
      </c>
      <c r="BG181" s="4"/>
      <c r="BH181" s="6" t="s">
        <v>524</v>
      </c>
      <c r="BI181" s="6" t="s">
        <v>309</v>
      </c>
      <c r="BJ181" s="6" t="s">
        <v>542</v>
      </c>
      <c r="BK181" s="6" t="s">
        <v>430</v>
      </c>
      <c r="BL181" s="5" t="s">
        <v>1</v>
      </c>
      <c r="BM181" s="7">
        <v>411425.51022</v>
      </c>
      <c r="BN181" s="5" t="s">
        <v>3</v>
      </c>
      <c r="BO181" s="7"/>
      <c r="BP181" s="10">
        <v>37074</v>
      </c>
      <c r="BQ181" s="10">
        <v>48031</v>
      </c>
      <c r="BR181" s="7">
        <v>14066.74</v>
      </c>
      <c r="BS181" s="7">
        <v>104.5</v>
      </c>
      <c r="BT181" s="7">
        <v>0</v>
      </c>
    </row>
    <row r="182" spans="1:72" s="1" customFormat="1" ht="18.2" customHeight="1" x14ac:dyDescent="0.15">
      <c r="A182" s="11">
        <v>180</v>
      </c>
      <c r="B182" s="12" t="s">
        <v>2</v>
      </c>
      <c r="C182" s="12" t="s">
        <v>0</v>
      </c>
      <c r="D182" s="25">
        <v>45413</v>
      </c>
      <c r="E182" s="13" t="s">
        <v>543</v>
      </c>
      <c r="F182" s="22">
        <v>0</v>
      </c>
      <c r="G182" s="22">
        <v>0</v>
      </c>
      <c r="H182" s="15">
        <v>34595.480000000003</v>
      </c>
      <c r="I182" s="15">
        <v>0</v>
      </c>
      <c r="J182" s="15">
        <v>0</v>
      </c>
      <c r="K182" s="15">
        <v>34595.480000000003</v>
      </c>
      <c r="L182" s="15">
        <v>275.49</v>
      </c>
      <c r="M182" s="15">
        <v>0</v>
      </c>
      <c r="N182" s="15">
        <v>0</v>
      </c>
      <c r="O182" s="15">
        <v>0</v>
      </c>
      <c r="P182" s="15">
        <v>275.49</v>
      </c>
      <c r="Q182" s="15">
        <v>0</v>
      </c>
      <c r="R182" s="15">
        <v>0</v>
      </c>
      <c r="S182" s="15">
        <v>34319.99</v>
      </c>
      <c r="T182" s="15">
        <v>0</v>
      </c>
      <c r="U182" s="15">
        <v>286.85000000000002</v>
      </c>
      <c r="V182" s="15">
        <v>0</v>
      </c>
      <c r="W182" s="15">
        <v>0</v>
      </c>
      <c r="X182" s="15">
        <v>286.85000000000002</v>
      </c>
      <c r="Y182" s="15">
        <v>0</v>
      </c>
      <c r="Z182" s="15">
        <v>0</v>
      </c>
      <c r="AA182" s="15">
        <v>0</v>
      </c>
      <c r="AB182" s="15">
        <v>104.5</v>
      </c>
      <c r="AC182" s="15">
        <v>0</v>
      </c>
      <c r="AD182" s="15">
        <v>0</v>
      </c>
      <c r="AE182" s="15">
        <v>0</v>
      </c>
      <c r="AF182" s="15">
        <v>0</v>
      </c>
      <c r="AG182" s="15">
        <v>-7.57</v>
      </c>
      <c r="AH182" s="15">
        <v>73.37</v>
      </c>
      <c r="AI182" s="15">
        <v>0.18</v>
      </c>
      <c r="AJ182" s="15">
        <v>0</v>
      </c>
      <c r="AK182" s="15">
        <v>0</v>
      </c>
      <c r="AL182" s="15">
        <v>0</v>
      </c>
      <c r="AM182" s="15">
        <v>0</v>
      </c>
      <c r="AN182" s="15">
        <v>0</v>
      </c>
      <c r="AO182" s="15">
        <v>0</v>
      </c>
      <c r="AP182" s="15">
        <v>0</v>
      </c>
      <c r="AQ182" s="15">
        <v>0.18</v>
      </c>
      <c r="AR182" s="15">
        <v>0</v>
      </c>
      <c r="AS182" s="15">
        <v>0</v>
      </c>
      <c r="AT182" s="15">
        <v>0</v>
      </c>
      <c r="AU182" s="8">
        <f t="shared" si="2"/>
        <v>733</v>
      </c>
      <c r="AV182" s="15">
        <v>0</v>
      </c>
      <c r="AW182" s="15">
        <v>0</v>
      </c>
      <c r="AX182" s="16">
        <v>86</v>
      </c>
      <c r="AY182" s="16">
        <v>360</v>
      </c>
      <c r="AZ182" s="15">
        <v>213887.82</v>
      </c>
      <c r="BA182" s="15">
        <v>64350</v>
      </c>
      <c r="BB182" s="14">
        <v>90</v>
      </c>
      <c r="BC182" s="14">
        <v>47.999986013986003</v>
      </c>
      <c r="BD182" s="14">
        <v>9.9499999999999993</v>
      </c>
      <c r="BE182" s="14"/>
      <c r="BF182" s="13" t="s">
        <v>423</v>
      </c>
      <c r="BG182" s="11"/>
      <c r="BH182" s="13" t="s">
        <v>524</v>
      </c>
      <c r="BI182" s="13" t="s">
        <v>309</v>
      </c>
      <c r="BJ182" s="13" t="s">
        <v>542</v>
      </c>
      <c r="BK182" s="13" t="s">
        <v>427</v>
      </c>
      <c r="BL182" s="12" t="s">
        <v>1</v>
      </c>
      <c r="BM182" s="14">
        <v>279055.83869</v>
      </c>
      <c r="BN182" s="12" t="s">
        <v>3</v>
      </c>
      <c r="BO182" s="14"/>
      <c r="BP182" s="17">
        <v>37096</v>
      </c>
      <c r="BQ182" s="17">
        <v>48053</v>
      </c>
      <c r="BR182" s="14">
        <v>0</v>
      </c>
      <c r="BS182" s="14">
        <v>104.5</v>
      </c>
      <c r="BT182" s="14">
        <v>0</v>
      </c>
    </row>
    <row r="183" spans="1:72" s="1" customFormat="1" ht="18.2" customHeight="1" x14ac:dyDescent="0.15">
      <c r="A183" s="4">
        <v>181</v>
      </c>
      <c r="B183" s="5" t="s">
        <v>2</v>
      </c>
      <c r="C183" s="5" t="s">
        <v>0</v>
      </c>
      <c r="D183" s="24">
        <v>45413</v>
      </c>
      <c r="E183" s="6" t="s">
        <v>347</v>
      </c>
      <c r="F183" s="21">
        <v>0</v>
      </c>
      <c r="G183" s="21">
        <v>0</v>
      </c>
      <c r="H183" s="8">
        <v>58576.02</v>
      </c>
      <c r="I183" s="8">
        <v>0</v>
      </c>
      <c r="J183" s="8">
        <v>0</v>
      </c>
      <c r="K183" s="8">
        <v>58576.02</v>
      </c>
      <c r="L183" s="8">
        <v>347.77</v>
      </c>
      <c r="M183" s="8">
        <v>0</v>
      </c>
      <c r="N183" s="8">
        <v>0</v>
      </c>
      <c r="O183" s="8">
        <v>0</v>
      </c>
      <c r="P183" s="8">
        <v>347.77</v>
      </c>
      <c r="Q183" s="8">
        <v>0</v>
      </c>
      <c r="R183" s="8">
        <v>0</v>
      </c>
      <c r="S183" s="8">
        <v>58228.25</v>
      </c>
      <c r="T183" s="8">
        <v>0</v>
      </c>
      <c r="U183" s="8">
        <v>512.54</v>
      </c>
      <c r="V183" s="8">
        <v>0</v>
      </c>
      <c r="W183" s="8">
        <v>0</v>
      </c>
      <c r="X183" s="8">
        <v>512.54</v>
      </c>
      <c r="Y183" s="8">
        <v>0</v>
      </c>
      <c r="Z183" s="8">
        <v>0</v>
      </c>
      <c r="AA183" s="8">
        <v>0</v>
      </c>
      <c r="AB183" s="8">
        <v>148</v>
      </c>
      <c r="AC183" s="8">
        <v>0</v>
      </c>
      <c r="AD183" s="8">
        <v>0</v>
      </c>
      <c r="AE183" s="8">
        <v>0</v>
      </c>
      <c r="AF183" s="8">
        <v>0</v>
      </c>
      <c r="AG183" s="8">
        <v>20.16</v>
      </c>
      <c r="AH183" s="8">
        <v>110.94</v>
      </c>
      <c r="AI183" s="8">
        <v>0.22</v>
      </c>
      <c r="AJ183" s="8">
        <v>0</v>
      </c>
      <c r="AK183" s="8">
        <v>0</v>
      </c>
      <c r="AL183" s="8">
        <v>0</v>
      </c>
      <c r="AM183" s="8">
        <v>0</v>
      </c>
      <c r="AN183" s="8">
        <v>0</v>
      </c>
      <c r="AO183" s="8">
        <v>0</v>
      </c>
      <c r="AP183" s="8">
        <v>0</v>
      </c>
      <c r="AQ183" s="8">
        <v>0</v>
      </c>
      <c r="AR183" s="8">
        <v>0</v>
      </c>
      <c r="AS183" s="8">
        <v>1139.6300000000001</v>
      </c>
      <c r="AT183" s="8">
        <v>0</v>
      </c>
      <c r="AU183" s="8">
        <f t="shared" si="2"/>
        <v>-1.1368683772161603E-13</v>
      </c>
      <c r="AV183" s="8">
        <v>0</v>
      </c>
      <c r="AW183" s="8">
        <v>0</v>
      </c>
      <c r="AX183" s="9">
        <v>103</v>
      </c>
      <c r="AY183" s="9">
        <v>360</v>
      </c>
      <c r="AZ183" s="8">
        <v>335853.18</v>
      </c>
      <c r="BA183" s="8">
        <v>94050</v>
      </c>
      <c r="BB183" s="7">
        <v>90</v>
      </c>
      <c r="BC183" s="7">
        <v>55.720813397129199</v>
      </c>
      <c r="BD183" s="7">
        <v>10.5</v>
      </c>
      <c r="BE183" s="7"/>
      <c r="BF183" s="6" t="s">
        <v>423</v>
      </c>
      <c r="BG183" s="4"/>
      <c r="BH183" s="6" t="s">
        <v>524</v>
      </c>
      <c r="BI183" s="6" t="s">
        <v>309</v>
      </c>
      <c r="BJ183" s="6" t="s">
        <v>542</v>
      </c>
      <c r="BK183" s="6" t="s">
        <v>427</v>
      </c>
      <c r="BL183" s="5" t="s">
        <v>1</v>
      </c>
      <c r="BM183" s="7">
        <v>473453.90074999997</v>
      </c>
      <c r="BN183" s="5" t="s">
        <v>3</v>
      </c>
      <c r="BO183" s="7"/>
      <c r="BP183" s="10">
        <v>37600</v>
      </c>
      <c r="BQ183" s="10">
        <v>48558</v>
      </c>
      <c r="BR183" s="7">
        <v>0</v>
      </c>
      <c r="BS183" s="7">
        <v>148</v>
      </c>
      <c r="BT183" s="7">
        <v>0</v>
      </c>
    </row>
    <row r="184" spans="1:72" s="1" customFormat="1" ht="18.2" customHeight="1" x14ac:dyDescent="0.15">
      <c r="A184" s="11">
        <v>182</v>
      </c>
      <c r="B184" s="12" t="s">
        <v>2</v>
      </c>
      <c r="C184" s="12" t="s">
        <v>0</v>
      </c>
      <c r="D184" s="25">
        <v>45413</v>
      </c>
      <c r="E184" s="13" t="s">
        <v>303</v>
      </c>
      <c r="F184" s="22">
        <v>63</v>
      </c>
      <c r="G184" s="22">
        <v>62</v>
      </c>
      <c r="H184" s="15">
        <v>37755.86</v>
      </c>
      <c r="I184" s="15">
        <v>12194.32</v>
      </c>
      <c r="J184" s="15">
        <v>0</v>
      </c>
      <c r="K184" s="15">
        <v>49950.18</v>
      </c>
      <c r="L184" s="15">
        <v>249.28</v>
      </c>
      <c r="M184" s="15">
        <v>0</v>
      </c>
      <c r="N184" s="15">
        <v>0</v>
      </c>
      <c r="O184" s="15">
        <v>0</v>
      </c>
      <c r="P184" s="15">
        <v>0</v>
      </c>
      <c r="Q184" s="15">
        <v>0</v>
      </c>
      <c r="R184" s="15">
        <v>0</v>
      </c>
      <c r="S184" s="15">
        <v>49950.18</v>
      </c>
      <c r="T184" s="15">
        <v>22904.71</v>
      </c>
      <c r="U184" s="15">
        <v>313.06</v>
      </c>
      <c r="V184" s="15">
        <v>0</v>
      </c>
      <c r="W184" s="15">
        <v>0</v>
      </c>
      <c r="X184" s="15">
        <v>0</v>
      </c>
      <c r="Y184" s="15">
        <v>0</v>
      </c>
      <c r="Z184" s="15">
        <v>0</v>
      </c>
      <c r="AA184" s="15">
        <v>23217.77</v>
      </c>
      <c r="AB184" s="15">
        <v>0</v>
      </c>
      <c r="AC184" s="15">
        <v>0</v>
      </c>
      <c r="AD184" s="15">
        <v>0</v>
      </c>
      <c r="AE184" s="15">
        <v>0</v>
      </c>
      <c r="AF184" s="15">
        <v>0</v>
      </c>
      <c r="AG184" s="15">
        <v>0</v>
      </c>
      <c r="AH184" s="15">
        <v>0</v>
      </c>
      <c r="AI184" s="15">
        <v>0</v>
      </c>
      <c r="AJ184" s="15">
        <v>0</v>
      </c>
      <c r="AK184" s="15">
        <v>0</v>
      </c>
      <c r="AL184" s="15">
        <v>0</v>
      </c>
      <c r="AM184" s="15">
        <v>0</v>
      </c>
      <c r="AN184" s="15">
        <v>0</v>
      </c>
      <c r="AO184" s="15">
        <v>0</v>
      </c>
      <c r="AP184" s="15">
        <v>0</v>
      </c>
      <c r="AQ184" s="15">
        <v>0</v>
      </c>
      <c r="AR184" s="15">
        <v>0</v>
      </c>
      <c r="AS184" s="15">
        <v>0</v>
      </c>
      <c r="AT184" s="15">
        <v>0</v>
      </c>
      <c r="AU184" s="8">
        <f t="shared" si="2"/>
        <v>0</v>
      </c>
      <c r="AV184" s="15">
        <v>12443.6</v>
      </c>
      <c r="AW184" s="15">
        <v>23217.77</v>
      </c>
      <c r="AX184" s="16">
        <v>99</v>
      </c>
      <c r="AY184" s="16">
        <v>360</v>
      </c>
      <c r="AZ184" s="15">
        <v>225004.99</v>
      </c>
      <c r="BA184" s="15">
        <v>64350</v>
      </c>
      <c r="BB184" s="14">
        <v>90</v>
      </c>
      <c r="BC184" s="14">
        <v>69.860391608391595</v>
      </c>
      <c r="BD184" s="14">
        <v>9.9499999999999993</v>
      </c>
      <c r="BE184" s="14"/>
      <c r="BF184" s="13" t="s">
        <v>423</v>
      </c>
      <c r="BG184" s="11"/>
      <c r="BH184" s="13" t="s">
        <v>524</v>
      </c>
      <c r="BI184" s="13" t="s">
        <v>309</v>
      </c>
      <c r="BJ184" s="13" t="s">
        <v>542</v>
      </c>
      <c r="BK184" s="13" t="s">
        <v>430</v>
      </c>
      <c r="BL184" s="12" t="s">
        <v>1</v>
      </c>
      <c r="BM184" s="14">
        <v>406144.91357999999</v>
      </c>
      <c r="BN184" s="12" t="s">
        <v>3</v>
      </c>
      <c r="BO184" s="14"/>
      <c r="BP184" s="17">
        <v>37483</v>
      </c>
      <c r="BQ184" s="17">
        <v>48441</v>
      </c>
      <c r="BR184" s="14">
        <v>11215.26</v>
      </c>
      <c r="BS184" s="14">
        <v>104.5</v>
      </c>
      <c r="BT184" s="14">
        <v>0</v>
      </c>
    </row>
    <row r="185" spans="1:72" s="1" customFormat="1" ht="18.2" customHeight="1" x14ac:dyDescent="0.15">
      <c r="A185" s="4">
        <v>183</v>
      </c>
      <c r="B185" s="5" t="s">
        <v>2</v>
      </c>
      <c r="C185" s="5" t="s">
        <v>0</v>
      </c>
      <c r="D185" s="24">
        <v>45413</v>
      </c>
      <c r="E185" s="6" t="s">
        <v>544</v>
      </c>
      <c r="F185" s="21">
        <v>0</v>
      </c>
      <c r="G185" s="21">
        <v>0</v>
      </c>
      <c r="H185" s="8">
        <v>37702.94</v>
      </c>
      <c r="I185" s="8">
        <v>0</v>
      </c>
      <c r="J185" s="8">
        <v>0</v>
      </c>
      <c r="K185" s="8">
        <v>37702.94</v>
      </c>
      <c r="L185" s="8">
        <v>249.72</v>
      </c>
      <c r="M185" s="8">
        <v>0</v>
      </c>
      <c r="N185" s="8">
        <v>0</v>
      </c>
      <c r="O185" s="8">
        <v>0</v>
      </c>
      <c r="P185" s="8">
        <v>249.72</v>
      </c>
      <c r="Q185" s="8">
        <v>0</v>
      </c>
      <c r="R185" s="8">
        <v>0</v>
      </c>
      <c r="S185" s="8">
        <v>37453.22</v>
      </c>
      <c r="T185" s="8">
        <v>0</v>
      </c>
      <c r="U185" s="8">
        <v>312.62</v>
      </c>
      <c r="V185" s="8">
        <v>0</v>
      </c>
      <c r="W185" s="8">
        <v>0</v>
      </c>
      <c r="X185" s="8">
        <v>312.62</v>
      </c>
      <c r="Y185" s="8">
        <v>0</v>
      </c>
      <c r="Z185" s="8">
        <v>0</v>
      </c>
      <c r="AA185" s="8">
        <v>0</v>
      </c>
      <c r="AB185" s="8">
        <v>104.5</v>
      </c>
      <c r="AC185" s="8">
        <v>0</v>
      </c>
      <c r="AD185" s="8">
        <v>0</v>
      </c>
      <c r="AE185" s="8">
        <v>0</v>
      </c>
      <c r="AF185" s="8">
        <v>0</v>
      </c>
      <c r="AG185" s="8">
        <v>-2.38</v>
      </c>
      <c r="AH185" s="8">
        <v>73.37</v>
      </c>
      <c r="AI185" s="8">
        <v>0.15</v>
      </c>
      <c r="AJ185" s="8">
        <v>0</v>
      </c>
      <c r="AK185" s="8">
        <v>0</v>
      </c>
      <c r="AL185" s="8">
        <v>0</v>
      </c>
      <c r="AM185" s="8">
        <v>0</v>
      </c>
      <c r="AN185" s="8">
        <v>0</v>
      </c>
      <c r="AO185" s="8">
        <v>0</v>
      </c>
      <c r="AP185" s="8">
        <v>0</v>
      </c>
      <c r="AQ185" s="8">
        <v>3.51</v>
      </c>
      <c r="AR185" s="8">
        <v>0</v>
      </c>
      <c r="AS185" s="8">
        <v>2.34</v>
      </c>
      <c r="AT185" s="8">
        <v>0</v>
      </c>
      <c r="AU185" s="8">
        <f t="shared" si="2"/>
        <v>739.15</v>
      </c>
      <c r="AV185" s="8">
        <v>0</v>
      </c>
      <c r="AW185" s="8">
        <v>0</v>
      </c>
      <c r="AX185" s="9">
        <v>99</v>
      </c>
      <c r="AY185" s="9">
        <v>360</v>
      </c>
      <c r="AZ185" s="8">
        <v>225004.99</v>
      </c>
      <c r="BA185" s="8">
        <v>64350</v>
      </c>
      <c r="BB185" s="7">
        <v>90</v>
      </c>
      <c r="BC185" s="7">
        <v>52.382125874125897</v>
      </c>
      <c r="BD185" s="7">
        <v>9.9499999999999993</v>
      </c>
      <c r="BE185" s="7"/>
      <c r="BF185" s="6" t="s">
        <v>423</v>
      </c>
      <c r="BG185" s="4"/>
      <c r="BH185" s="6" t="s">
        <v>524</v>
      </c>
      <c r="BI185" s="6" t="s">
        <v>309</v>
      </c>
      <c r="BJ185" s="6" t="s">
        <v>542</v>
      </c>
      <c r="BK185" s="6" t="s">
        <v>427</v>
      </c>
      <c r="BL185" s="5" t="s">
        <v>1</v>
      </c>
      <c r="BM185" s="7">
        <v>304532.13182000001</v>
      </c>
      <c r="BN185" s="5" t="s">
        <v>3</v>
      </c>
      <c r="BO185" s="7"/>
      <c r="BP185" s="10">
        <v>37483</v>
      </c>
      <c r="BQ185" s="10">
        <v>48441</v>
      </c>
      <c r="BR185" s="7">
        <v>0</v>
      </c>
      <c r="BS185" s="7">
        <v>104.5</v>
      </c>
      <c r="BT185" s="7">
        <v>0</v>
      </c>
    </row>
    <row r="186" spans="1:72" s="1" customFormat="1" ht="18.2" customHeight="1" x14ac:dyDescent="0.15">
      <c r="A186" s="11">
        <v>184</v>
      </c>
      <c r="B186" s="12" t="s">
        <v>2</v>
      </c>
      <c r="C186" s="12" t="s">
        <v>0</v>
      </c>
      <c r="D186" s="25">
        <v>45413</v>
      </c>
      <c r="E186" s="13" t="s">
        <v>545</v>
      </c>
      <c r="F186" s="22">
        <v>23</v>
      </c>
      <c r="G186" s="22">
        <v>22</v>
      </c>
      <c r="H186" s="15">
        <v>38121.83</v>
      </c>
      <c r="I186" s="15">
        <v>5137.08</v>
      </c>
      <c r="J186" s="15">
        <v>0</v>
      </c>
      <c r="K186" s="15">
        <v>43258.91</v>
      </c>
      <c r="L186" s="15">
        <v>246.25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>
        <v>43258.91</v>
      </c>
      <c r="T186" s="15">
        <v>7641.02</v>
      </c>
      <c r="U186" s="15">
        <v>316.08999999999997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7957.11</v>
      </c>
      <c r="AB186" s="15">
        <v>0</v>
      </c>
      <c r="AC186" s="15">
        <v>0</v>
      </c>
      <c r="AD186" s="15">
        <v>0</v>
      </c>
      <c r="AE186" s="15">
        <v>0</v>
      </c>
      <c r="AF186" s="15">
        <v>0</v>
      </c>
      <c r="AG186" s="15">
        <v>0</v>
      </c>
      <c r="AH186" s="15">
        <v>0</v>
      </c>
      <c r="AI186" s="15">
        <v>0</v>
      </c>
      <c r="AJ186" s="15">
        <v>0</v>
      </c>
      <c r="AK186" s="15">
        <v>0</v>
      </c>
      <c r="AL186" s="15">
        <v>0</v>
      </c>
      <c r="AM186" s="15">
        <v>0</v>
      </c>
      <c r="AN186" s="15">
        <v>0</v>
      </c>
      <c r="AO186" s="15">
        <v>0</v>
      </c>
      <c r="AP186" s="15">
        <v>0</v>
      </c>
      <c r="AQ186" s="15">
        <v>0</v>
      </c>
      <c r="AR186" s="15">
        <v>0</v>
      </c>
      <c r="AS186" s="15">
        <v>0</v>
      </c>
      <c r="AT186" s="15">
        <v>0</v>
      </c>
      <c r="AU186" s="8">
        <f t="shared" si="2"/>
        <v>0</v>
      </c>
      <c r="AV186" s="15">
        <v>5383.33</v>
      </c>
      <c r="AW186" s="15">
        <v>7957.11</v>
      </c>
      <c r="AX186" s="16">
        <v>99</v>
      </c>
      <c r="AY186" s="16">
        <v>360</v>
      </c>
      <c r="AZ186" s="15">
        <v>225027.3</v>
      </c>
      <c r="BA186" s="15">
        <v>64350</v>
      </c>
      <c r="BB186" s="14">
        <v>90</v>
      </c>
      <c r="BC186" s="14">
        <v>60.501972027972002</v>
      </c>
      <c r="BD186" s="14">
        <v>9.9499999999999993</v>
      </c>
      <c r="BE186" s="14"/>
      <c r="BF186" s="13" t="s">
        <v>423</v>
      </c>
      <c r="BG186" s="11"/>
      <c r="BH186" s="13" t="s">
        <v>524</v>
      </c>
      <c r="BI186" s="13" t="s">
        <v>309</v>
      </c>
      <c r="BJ186" s="13" t="s">
        <v>542</v>
      </c>
      <c r="BK186" s="13" t="s">
        <v>430</v>
      </c>
      <c r="BL186" s="12" t="s">
        <v>1</v>
      </c>
      <c r="BM186" s="14">
        <v>351738.19721000001</v>
      </c>
      <c r="BN186" s="12" t="s">
        <v>3</v>
      </c>
      <c r="BO186" s="14"/>
      <c r="BP186" s="17">
        <v>37484</v>
      </c>
      <c r="BQ186" s="17">
        <v>48442</v>
      </c>
      <c r="BR186" s="14">
        <v>4092.16</v>
      </c>
      <c r="BS186" s="14">
        <v>104.5</v>
      </c>
      <c r="BT186" s="14">
        <v>0</v>
      </c>
    </row>
    <row r="187" spans="1:72" s="1" customFormat="1" ht="18.2" customHeight="1" x14ac:dyDescent="0.15">
      <c r="A187" s="4">
        <v>185</v>
      </c>
      <c r="B187" s="5" t="s">
        <v>2</v>
      </c>
      <c r="C187" s="5" t="s">
        <v>0</v>
      </c>
      <c r="D187" s="24">
        <v>45413</v>
      </c>
      <c r="E187" s="6" t="s">
        <v>113</v>
      </c>
      <c r="F187" s="21">
        <v>153</v>
      </c>
      <c r="G187" s="21">
        <v>152</v>
      </c>
      <c r="H187" s="8">
        <v>19025.53</v>
      </c>
      <c r="I187" s="8">
        <v>30136.13</v>
      </c>
      <c r="J187" s="8">
        <v>0</v>
      </c>
      <c r="K187" s="8">
        <v>49161.66</v>
      </c>
      <c r="L187" s="8">
        <v>348.36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49161.66</v>
      </c>
      <c r="T187" s="8">
        <v>47298.7</v>
      </c>
      <c r="U187" s="8">
        <v>157.75</v>
      </c>
      <c r="V187" s="8">
        <v>0</v>
      </c>
      <c r="W187" s="8">
        <v>0</v>
      </c>
      <c r="X187" s="8">
        <v>0</v>
      </c>
      <c r="Y187" s="8">
        <v>0</v>
      </c>
      <c r="Z187" s="8">
        <v>0</v>
      </c>
      <c r="AA187" s="8">
        <v>47456.45</v>
      </c>
      <c r="AB187" s="8">
        <v>0</v>
      </c>
      <c r="AC187" s="8">
        <v>0</v>
      </c>
      <c r="AD187" s="8">
        <v>0</v>
      </c>
      <c r="AE187" s="8">
        <v>0</v>
      </c>
      <c r="AF187" s="8">
        <v>0</v>
      </c>
      <c r="AG187" s="8">
        <v>0</v>
      </c>
      <c r="AH187" s="8">
        <v>0</v>
      </c>
      <c r="AI187" s="8">
        <v>0</v>
      </c>
      <c r="AJ187" s="8">
        <v>0</v>
      </c>
      <c r="AK187" s="8">
        <v>0</v>
      </c>
      <c r="AL187" s="8">
        <v>0</v>
      </c>
      <c r="AM187" s="8">
        <v>0</v>
      </c>
      <c r="AN187" s="8">
        <v>0</v>
      </c>
      <c r="AO187" s="8">
        <v>0</v>
      </c>
      <c r="AP187" s="8">
        <v>0</v>
      </c>
      <c r="AQ187" s="8">
        <v>0</v>
      </c>
      <c r="AR187" s="8">
        <v>0</v>
      </c>
      <c r="AS187" s="8">
        <v>0</v>
      </c>
      <c r="AT187" s="8">
        <v>0</v>
      </c>
      <c r="AU187" s="8">
        <f t="shared" si="2"/>
        <v>0</v>
      </c>
      <c r="AV187" s="8">
        <v>30484.49</v>
      </c>
      <c r="AW187" s="8">
        <v>47456.45</v>
      </c>
      <c r="AX187" s="9">
        <v>77</v>
      </c>
      <c r="AY187" s="9">
        <v>360</v>
      </c>
      <c r="AZ187" s="8">
        <v>181626.46</v>
      </c>
      <c r="BA187" s="8">
        <v>57915</v>
      </c>
      <c r="BB187" s="7">
        <v>90</v>
      </c>
      <c r="BC187" s="7">
        <v>76.397296037296101</v>
      </c>
      <c r="BD187" s="7">
        <v>9.9499999999999993</v>
      </c>
      <c r="BE187" s="7"/>
      <c r="BF187" s="6" t="s">
        <v>423</v>
      </c>
      <c r="BG187" s="4"/>
      <c r="BH187" s="6" t="s">
        <v>546</v>
      </c>
      <c r="BI187" s="6" t="s">
        <v>547</v>
      </c>
      <c r="BJ187" s="6" t="s">
        <v>548</v>
      </c>
      <c r="BK187" s="6" t="s">
        <v>430</v>
      </c>
      <c r="BL187" s="5" t="s">
        <v>1</v>
      </c>
      <c r="BM187" s="7">
        <v>399733.45746000001</v>
      </c>
      <c r="BN187" s="5" t="s">
        <v>3</v>
      </c>
      <c r="BO187" s="7"/>
      <c r="BP187" s="10">
        <v>36770</v>
      </c>
      <c r="BQ187" s="10">
        <v>47727</v>
      </c>
      <c r="BR187" s="7">
        <v>26474.14</v>
      </c>
      <c r="BS187" s="7">
        <v>104.5</v>
      </c>
      <c r="BT187" s="7">
        <v>0</v>
      </c>
    </row>
    <row r="188" spans="1:72" s="1" customFormat="1" ht="18.2" customHeight="1" x14ac:dyDescent="0.15">
      <c r="A188" s="11">
        <v>186</v>
      </c>
      <c r="B188" s="12" t="s">
        <v>2</v>
      </c>
      <c r="C188" s="12" t="s">
        <v>0</v>
      </c>
      <c r="D188" s="25">
        <v>45413</v>
      </c>
      <c r="E188" s="13" t="s">
        <v>549</v>
      </c>
      <c r="F188" s="22">
        <v>0</v>
      </c>
      <c r="G188" s="22">
        <v>0</v>
      </c>
      <c r="H188" s="15">
        <v>28979.26</v>
      </c>
      <c r="I188" s="15">
        <v>0</v>
      </c>
      <c r="J188" s="15">
        <v>0</v>
      </c>
      <c r="K188" s="15">
        <v>28979.26</v>
      </c>
      <c r="L188" s="15">
        <v>265.82</v>
      </c>
      <c r="M188" s="15">
        <v>0</v>
      </c>
      <c r="N188" s="15">
        <v>0</v>
      </c>
      <c r="O188" s="15">
        <v>0</v>
      </c>
      <c r="P188" s="15">
        <v>265.82</v>
      </c>
      <c r="Q188" s="15">
        <v>0</v>
      </c>
      <c r="R188" s="15">
        <v>0</v>
      </c>
      <c r="S188" s="15">
        <v>28713.439999999999</v>
      </c>
      <c r="T188" s="15">
        <v>0</v>
      </c>
      <c r="U188" s="15">
        <v>240.29</v>
      </c>
      <c r="V188" s="15">
        <v>0</v>
      </c>
      <c r="W188" s="15">
        <v>0</v>
      </c>
      <c r="X188" s="15">
        <v>240.29</v>
      </c>
      <c r="Y188" s="15">
        <v>0</v>
      </c>
      <c r="Z188" s="15">
        <v>0</v>
      </c>
      <c r="AA188" s="15">
        <v>0</v>
      </c>
      <c r="AB188" s="15">
        <v>104.5</v>
      </c>
      <c r="AC188" s="15">
        <v>0</v>
      </c>
      <c r="AD188" s="15">
        <v>0</v>
      </c>
      <c r="AE188" s="15">
        <v>0</v>
      </c>
      <c r="AF188" s="15">
        <v>0</v>
      </c>
      <c r="AG188" s="15">
        <v>-2.06</v>
      </c>
      <c r="AH188" s="15">
        <v>67.209999999999994</v>
      </c>
      <c r="AI188" s="15">
        <v>0.38</v>
      </c>
      <c r="AJ188" s="15">
        <v>0</v>
      </c>
      <c r="AK188" s="15">
        <v>0</v>
      </c>
      <c r="AL188" s="15">
        <v>0</v>
      </c>
      <c r="AM188" s="15">
        <v>0</v>
      </c>
      <c r="AN188" s="15">
        <v>0</v>
      </c>
      <c r="AO188" s="15">
        <v>0</v>
      </c>
      <c r="AP188" s="15">
        <v>0</v>
      </c>
      <c r="AQ188" s="15">
        <v>0.57999999999999996</v>
      </c>
      <c r="AR188" s="15">
        <v>0</v>
      </c>
      <c r="AS188" s="15">
        <v>0.28999999999999998</v>
      </c>
      <c r="AT188" s="15">
        <v>0</v>
      </c>
      <c r="AU188" s="8">
        <f t="shared" si="2"/>
        <v>676.43000000000006</v>
      </c>
      <c r="AV188" s="15">
        <v>0</v>
      </c>
      <c r="AW188" s="15">
        <v>0</v>
      </c>
      <c r="AX188" s="16">
        <v>76</v>
      </c>
      <c r="AY188" s="16">
        <v>360</v>
      </c>
      <c r="AZ188" s="15">
        <v>182161.72</v>
      </c>
      <c r="BA188" s="15">
        <v>57915</v>
      </c>
      <c r="BB188" s="14">
        <v>90</v>
      </c>
      <c r="BC188" s="14">
        <v>44.6207303807304</v>
      </c>
      <c r="BD188" s="14">
        <v>9.9499999999999993</v>
      </c>
      <c r="BE188" s="14"/>
      <c r="BF188" s="13" t="s">
        <v>423</v>
      </c>
      <c r="BG188" s="11"/>
      <c r="BH188" s="13" t="s">
        <v>546</v>
      </c>
      <c r="BI188" s="13" t="s">
        <v>547</v>
      </c>
      <c r="BJ188" s="13" t="s">
        <v>548</v>
      </c>
      <c r="BK188" s="13" t="s">
        <v>427</v>
      </c>
      <c r="BL188" s="12" t="s">
        <v>1</v>
      </c>
      <c r="BM188" s="14">
        <v>233468.98063999999</v>
      </c>
      <c r="BN188" s="12" t="s">
        <v>3</v>
      </c>
      <c r="BO188" s="14"/>
      <c r="BP188" s="17">
        <v>36784</v>
      </c>
      <c r="BQ188" s="17">
        <v>47741</v>
      </c>
      <c r="BR188" s="14">
        <v>0</v>
      </c>
      <c r="BS188" s="14">
        <v>104.5</v>
      </c>
      <c r="BT188" s="14">
        <v>0</v>
      </c>
    </row>
    <row r="189" spans="1:72" s="1" customFormat="1" ht="18.2" customHeight="1" x14ac:dyDescent="0.15">
      <c r="A189" s="4">
        <v>187</v>
      </c>
      <c r="B189" s="5" t="s">
        <v>2</v>
      </c>
      <c r="C189" s="5" t="s">
        <v>0</v>
      </c>
      <c r="D189" s="24">
        <v>45413</v>
      </c>
      <c r="E189" s="6" t="s">
        <v>550</v>
      </c>
      <c r="F189" s="21">
        <v>0</v>
      </c>
      <c r="G189" s="21">
        <v>0</v>
      </c>
      <c r="H189" s="8">
        <v>23395.88</v>
      </c>
      <c r="I189" s="8">
        <v>0</v>
      </c>
      <c r="J189" s="8">
        <v>0</v>
      </c>
      <c r="K189" s="8">
        <v>23395.88</v>
      </c>
      <c r="L189" s="8">
        <v>195.56</v>
      </c>
      <c r="M189" s="8">
        <v>0</v>
      </c>
      <c r="N189" s="8">
        <v>0</v>
      </c>
      <c r="O189" s="8">
        <v>0</v>
      </c>
      <c r="P189" s="8">
        <v>195.56</v>
      </c>
      <c r="Q189" s="8">
        <v>0</v>
      </c>
      <c r="R189" s="8">
        <v>0</v>
      </c>
      <c r="S189" s="8">
        <v>23200.32</v>
      </c>
      <c r="T189" s="8">
        <v>0</v>
      </c>
      <c r="U189" s="8">
        <v>188.14</v>
      </c>
      <c r="V189" s="8">
        <v>0</v>
      </c>
      <c r="W189" s="8">
        <v>0</v>
      </c>
      <c r="X189" s="8">
        <v>188.14</v>
      </c>
      <c r="Y189" s="8">
        <v>0</v>
      </c>
      <c r="Z189" s="8">
        <v>0</v>
      </c>
      <c r="AA189" s="8">
        <v>0</v>
      </c>
      <c r="AB189" s="8">
        <v>104.5</v>
      </c>
      <c r="AC189" s="8">
        <v>0</v>
      </c>
      <c r="AD189" s="8">
        <v>0</v>
      </c>
      <c r="AE189" s="8">
        <v>0</v>
      </c>
      <c r="AF189" s="8">
        <v>0</v>
      </c>
      <c r="AG189" s="8">
        <v>-6.68</v>
      </c>
      <c r="AH189" s="8">
        <v>53.71</v>
      </c>
      <c r="AI189" s="8">
        <v>0.09</v>
      </c>
      <c r="AJ189" s="8">
        <v>0</v>
      </c>
      <c r="AK189" s="8">
        <v>0</v>
      </c>
      <c r="AL189" s="8">
        <v>0</v>
      </c>
      <c r="AM189" s="8">
        <v>0</v>
      </c>
      <c r="AN189" s="8">
        <v>0</v>
      </c>
      <c r="AO189" s="8">
        <v>0</v>
      </c>
      <c r="AP189" s="8">
        <v>0</v>
      </c>
      <c r="AQ189" s="8">
        <v>2.8</v>
      </c>
      <c r="AR189" s="8">
        <v>0</v>
      </c>
      <c r="AS189" s="8">
        <v>9.27</v>
      </c>
      <c r="AT189" s="8">
        <v>0</v>
      </c>
      <c r="AU189" s="8">
        <f t="shared" si="2"/>
        <v>528.84999999999991</v>
      </c>
      <c r="AV189" s="8">
        <v>0</v>
      </c>
      <c r="AW189" s="8">
        <v>0</v>
      </c>
      <c r="AX189" s="9">
        <v>87</v>
      </c>
      <c r="AY189" s="9">
        <v>360</v>
      </c>
      <c r="AZ189" s="8">
        <v>192080.44</v>
      </c>
      <c r="BA189" s="8">
        <v>45045</v>
      </c>
      <c r="BB189" s="7">
        <v>70</v>
      </c>
      <c r="BC189" s="7">
        <v>36.053333333333299</v>
      </c>
      <c r="BD189" s="7">
        <v>9.65</v>
      </c>
      <c r="BE189" s="7"/>
      <c r="BF189" s="6" t="s">
        <v>423</v>
      </c>
      <c r="BG189" s="4"/>
      <c r="BH189" s="6" t="s">
        <v>546</v>
      </c>
      <c r="BI189" s="6" t="s">
        <v>547</v>
      </c>
      <c r="BJ189" s="6" t="s">
        <v>548</v>
      </c>
      <c r="BK189" s="6" t="s">
        <v>427</v>
      </c>
      <c r="BL189" s="5" t="s">
        <v>1</v>
      </c>
      <c r="BM189" s="7">
        <v>188641.80192</v>
      </c>
      <c r="BN189" s="5" t="s">
        <v>3</v>
      </c>
      <c r="BO189" s="7"/>
      <c r="BP189" s="10">
        <v>37126</v>
      </c>
      <c r="BQ189" s="10">
        <v>48083</v>
      </c>
      <c r="BR189" s="7">
        <v>0</v>
      </c>
      <c r="BS189" s="7">
        <v>104.5</v>
      </c>
      <c r="BT189" s="7">
        <v>0</v>
      </c>
    </row>
    <row r="190" spans="1:72" s="1" customFormat="1" ht="18.2" customHeight="1" x14ac:dyDescent="0.15">
      <c r="A190" s="11">
        <v>188</v>
      </c>
      <c r="B190" s="12" t="s">
        <v>2</v>
      </c>
      <c r="C190" s="12" t="s">
        <v>0</v>
      </c>
      <c r="D190" s="25">
        <v>45413</v>
      </c>
      <c r="E190" s="13" t="s">
        <v>337</v>
      </c>
      <c r="F190" s="22">
        <v>48</v>
      </c>
      <c r="G190" s="22">
        <v>47</v>
      </c>
      <c r="H190" s="15">
        <v>29765.78</v>
      </c>
      <c r="I190" s="15">
        <v>10233.5</v>
      </c>
      <c r="J190" s="15">
        <v>0</v>
      </c>
      <c r="K190" s="15">
        <v>39999.279999999999</v>
      </c>
      <c r="L190" s="15">
        <v>259.3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5">
        <v>0</v>
      </c>
      <c r="S190" s="15">
        <v>39999.279999999999</v>
      </c>
      <c r="T190" s="15">
        <v>14059.78</v>
      </c>
      <c r="U190" s="15">
        <v>246.81</v>
      </c>
      <c r="V190" s="15">
        <v>0</v>
      </c>
      <c r="W190" s="15">
        <v>0</v>
      </c>
      <c r="X190" s="15">
        <v>0</v>
      </c>
      <c r="Y190" s="15">
        <v>0</v>
      </c>
      <c r="Z190" s="15">
        <v>0</v>
      </c>
      <c r="AA190" s="15">
        <v>14306.59</v>
      </c>
      <c r="AB190" s="15">
        <v>0</v>
      </c>
      <c r="AC190" s="15">
        <v>0</v>
      </c>
      <c r="AD190" s="15">
        <v>0</v>
      </c>
      <c r="AE190" s="15">
        <v>0</v>
      </c>
      <c r="AF190" s="15">
        <v>0</v>
      </c>
      <c r="AG190" s="15">
        <v>0</v>
      </c>
      <c r="AH190" s="15">
        <v>0</v>
      </c>
      <c r="AI190" s="15">
        <v>0</v>
      </c>
      <c r="AJ190" s="15">
        <v>0</v>
      </c>
      <c r="AK190" s="15">
        <v>0</v>
      </c>
      <c r="AL190" s="15">
        <v>0</v>
      </c>
      <c r="AM190" s="15">
        <v>0</v>
      </c>
      <c r="AN190" s="15">
        <v>0</v>
      </c>
      <c r="AO190" s="15">
        <v>0</v>
      </c>
      <c r="AP190" s="15">
        <v>0</v>
      </c>
      <c r="AQ190" s="15">
        <v>0</v>
      </c>
      <c r="AR190" s="15">
        <v>0</v>
      </c>
      <c r="AS190" s="15">
        <v>0</v>
      </c>
      <c r="AT190" s="15">
        <v>0</v>
      </c>
      <c r="AU190" s="8">
        <f t="shared" si="2"/>
        <v>0</v>
      </c>
      <c r="AV190" s="15">
        <v>10492.8</v>
      </c>
      <c r="AW190" s="15">
        <v>14306.59</v>
      </c>
      <c r="AX190" s="16">
        <v>80</v>
      </c>
      <c r="AY190" s="16">
        <v>360</v>
      </c>
      <c r="AZ190" s="15">
        <v>188941.06</v>
      </c>
      <c r="BA190" s="15">
        <v>57915</v>
      </c>
      <c r="BB190" s="14">
        <v>90</v>
      </c>
      <c r="BC190" s="14">
        <v>62.158943278943298</v>
      </c>
      <c r="BD190" s="14">
        <v>9.9499999999999993</v>
      </c>
      <c r="BE190" s="14"/>
      <c r="BF190" s="13" t="s">
        <v>423</v>
      </c>
      <c r="BG190" s="11"/>
      <c r="BH190" s="13" t="s">
        <v>546</v>
      </c>
      <c r="BI190" s="13" t="s">
        <v>547</v>
      </c>
      <c r="BJ190" s="13" t="s">
        <v>548</v>
      </c>
      <c r="BK190" s="13" t="s">
        <v>430</v>
      </c>
      <c r="BL190" s="12" t="s">
        <v>1</v>
      </c>
      <c r="BM190" s="14">
        <v>325234.14568000002</v>
      </c>
      <c r="BN190" s="12" t="s">
        <v>3</v>
      </c>
      <c r="BO190" s="14"/>
      <c r="BP190" s="17">
        <v>36916</v>
      </c>
      <c r="BQ190" s="17">
        <v>47873</v>
      </c>
      <c r="BR190" s="14">
        <v>8327.16</v>
      </c>
      <c r="BS190" s="14">
        <v>104.5</v>
      </c>
      <c r="BT190" s="14">
        <v>0</v>
      </c>
    </row>
    <row r="191" spans="1:72" s="1" customFormat="1" ht="18.2" customHeight="1" x14ac:dyDescent="0.15">
      <c r="A191" s="4">
        <v>189</v>
      </c>
      <c r="B191" s="5" t="s">
        <v>2</v>
      </c>
      <c r="C191" s="5" t="s">
        <v>0</v>
      </c>
      <c r="D191" s="24">
        <v>45413</v>
      </c>
      <c r="E191" s="6" t="s">
        <v>114</v>
      </c>
      <c r="F191" s="21">
        <v>183</v>
      </c>
      <c r="G191" s="21">
        <v>182</v>
      </c>
      <c r="H191" s="8">
        <v>30278</v>
      </c>
      <c r="I191" s="8">
        <v>23972.68</v>
      </c>
      <c r="J191" s="8">
        <v>0</v>
      </c>
      <c r="K191" s="8">
        <v>54250.68</v>
      </c>
      <c r="L191" s="8">
        <v>255.05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v>54250.68</v>
      </c>
      <c r="T191" s="8">
        <v>68645.45</v>
      </c>
      <c r="U191" s="8">
        <v>251.06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68896.509999999995</v>
      </c>
      <c r="AB191" s="8">
        <v>0</v>
      </c>
      <c r="AC191" s="8">
        <v>0</v>
      </c>
      <c r="AD191" s="8">
        <v>0</v>
      </c>
      <c r="AE191" s="8">
        <v>0</v>
      </c>
      <c r="AF191" s="8">
        <v>0</v>
      </c>
      <c r="AG191" s="8">
        <v>0</v>
      </c>
      <c r="AH191" s="8">
        <v>0</v>
      </c>
      <c r="AI191" s="8">
        <v>0</v>
      </c>
      <c r="AJ191" s="8">
        <v>0</v>
      </c>
      <c r="AK191" s="8">
        <v>0</v>
      </c>
      <c r="AL191" s="8">
        <v>0</v>
      </c>
      <c r="AM191" s="8">
        <v>0</v>
      </c>
      <c r="AN191" s="8">
        <v>0</v>
      </c>
      <c r="AO191" s="8">
        <v>0</v>
      </c>
      <c r="AP191" s="8">
        <v>0</v>
      </c>
      <c r="AQ191" s="8">
        <v>0</v>
      </c>
      <c r="AR191" s="8">
        <v>0</v>
      </c>
      <c r="AS191" s="8">
        <v>0</v>
      </c>
      <c r="AT191" s="8">
        <v>0</v>
      </c>
      <c r="AU191" s="8">
        <f t="shared" si="2"/>
        <v>0</v>
      </c>
      <c r="AV191" s="8">
        <v>24227.73</v>
      </c>
      <c r="AW191" s="8">
        <v>68896.509999999995</v>
      </c>
      <c r="AX191" s="9">
        <v>82</v>
      </c>
      <c r="AY191" s="9">
        <v>360</v>
      </c>
      <c r="AZ191" s="8">
        <v>189523.11</v>
      </c>
      <c r="BA191" s="8">
        <v>57915</v>
      </c>
      <c r="BB191" s="7">
        <v>90</v>
      </c>
      <c r="BC191" s="7">
        <v>84.305641025640995</v>
      </c>
      <c r="BD191" s="7">
        <v>9.9499999999999993</v>
      </c>
      <c r="BE191" s="7"/>
      <c r="BF191" s="6" t="s">
        <v>423</v>
      </c>
      <c r="BG191" s="4"/>
      <c r="BH191" s="6" t="s">
        <v>546</v>
      </c>
      <c r="BI191" s="6" t="s">
        <v>547</v>
      </c>
      <c r="BJ191" s="6" t="s">
        <v>548</v>
      </c>
      <c r="BK191" s="6" t="s">
        <v>430</v>
      </c>
      <c r="BL191" s="5" t="s">
        <v>1</v>
      </c>
      <c r="BM191" s="7">
        <v>441112.27908000001</v>
      </c>
      <c r="BN191" s="5" t="s">
        <v>3</v>
      </c>
      <c r="BO191" s="7"/>
      <c r="BP191" s="10">
        <v>36951</v>
      </c>
      <c r="BQ191" s="10">
        <v>47908</v>
      </c>
      <c r="BR191" s="7">
        <v>31659.040000000001</v>
      </c>
      <c r="BS191" s="7">
        <v>104.5</v>
      </c>
      <c r="BT191" s="7">
        <v>0</v>
      </c>
    </row>
    <row r="192" spans="1:72" s="1" customFormat="1" ht="18.2" customHeight="1" x14ac:dyDescent="0.15">
      <c r="A192" s="11">
        <v>190</v>
      </c>
      <c r="B192" s="12" t="s">
        <v>2</v>
      </c>
      <c r="C192" s="12" t="s">
        <v>0</v>
      </c>
      <c r="D192" s="25">
        <v>45413</v>
      </c>
      <c r="E192" s="13" t="s">
        <v>292</v>
      </c>
      <c r="F192" s="22">
        <v>66</v>
      </c>
      <c r="G192" s="22">
        <v>65</v>
      </c>
      <c r="H192" s="15">
        <v>30278</v>
      </c>
      <c r="I192" s="15">
        <v>12797.69</v>
      </c>
      <c r="J192" s="15">
        <v>0</v>
      </c>
      <c r="K192" s="15">
        <v>43075.69</v>
      </c>
      <c r="L192" s="15">
        <v>255.05</v>
      </c>
      <c r="M192" s="15">
        <v>0</v>
      </c>
      <c r="N192" s="15">
        <v>0</v>
      </c>
      <c r="O192" s="15">
        <v>0</v>
      </c>
      <c r="P192" s="15">
        <v>0</v>
      </c>
      <c r="Q192" s="15">
        <v>0</v>
      </c>
      <c r="R192" s="15">
        <v>0</v>
      </c>
      <c r="S192" s="15">
        <v>43075.69</v>
      </c>
      <c r="T192" s="15">
        <v>20120.93</v>
      </c>
      <c r="U192" s="15">
        <v>251.06</v>
      </c>
      <c r="V192" s="15">
        <v>0</v>
      </c>
      <c r="W192" s="15">
        <v>0</v>
      </c>
      <c r="X192" s="15">
        <v>0</v>
      </c>
      <c r="Y192" s="15">
        <v>0</v>
      </c>
      <c r="Z192" s="15">
        <v>0</v>
      </c>
      <c r="AA192" s="15">
        <v>20371.990000000002</v>
      </c>
      <c r="AB192" s="15">
        <v>0</v>
      </c>
      <c r="AC192" s="15">
        <v>0</v>
      </c>
      <c r="AD192" s="15">
        <v>0</v>
      </c>
      <c r="AE192" s="15">
        <v>0</v>
      </c>
      <c r="AF192" s="15">
        <v>0</v>
      </c>
      <c r="AG192" s="15">
        <v>0</v>
      </c>
      <c r="AH192" s="15">
        <v>0</v>
      </c>
      <c r="AI192" s="15">
        <v>0</v>
      </c>
      <c r="AJ192" s="15">
        <v>0</v>
      </c>
      <c r="AK192" s="15">
        <v>0</v>
      </c>
      <c r="AL192" s="15">
        <v>0</v>
      </c>
      <c r="AM192" s="15">
        <v>0</v>
      </c>
      <c r="AN192" s="15">
        <v>0</v>
      </c>
      <c r="AO192" s="15">
        <v>0</v>
      </c>
      <c r="AP192" s="15">
        <v>0</v>
      </c>
      <c r="AQ192" s="15">
        <v>0</v>
      </c>
      <c r="AR192" s="15">
        <v>0</v>
      </c>
      <c r="AS192" s="15">
        <v>0</v>
      </c>
      <c r="AT192" s="15">
        <v>0</v>
      </c>
      <c r="AU192" s="8">
        <f t="shared" si="2"/>
        <v>0</v>
      </c>
      <c r="AV192" s="15">
        <v>13052.74</v>
      </c>
      <c r="AW192" s="15">
        <v>20371.990000000002</v>
      </c>
      <c r="AX192" s="16">
        <v>82</v>
      </c>
      <c r="AY192" s="16">
        <v>360</v>
      </c>
      <c r="AZ192" s="15">
        <v>189523.11</v>
      </c>
      <c r="BA192" s="15">
        <v>57915</v>
      </c>
      <c r="BB192" s="14">
        <v>90</v>
      </c>
      <c r="BC192" s="14">
        <v>66.939689199689198</v>
      </c>
      <c r="BD192" s="14">
        <v>9.9499999999999993</v>
      </c>
      <c r="BE192" s="14"/>
      <c r="BF192" s="13" t="s">
        <v>423</v>
      </c>
      <c r="BG192" s="11"/>
      <c r="BH192" s="13" t="s">
        <v>546</v>
      </c>
      <c r="BI192" s="13" t="s">
        <v>547</v>
      </c>
      <c r="BJ192" s="13" t="s">
        <v>548</v>
      </c>
      <c r="BK192" s="13" t="s">
        <v>430</v>
      </c>
      <c r="BL192" s="12" t="s">
        <v>1</v>
      </c>
      <c r="BM192" s="14">
        <v>350248.43539</v>
      </c>
      <c r="BN192" s="12" t="s">
        <v>3</v>
      </c>
      <c r="BO192" s="14"/>
      <c r="BP192" s="17">
        <v>36951</v>
      </c>
      <c r="BQ192" s="17">
        <v>47908</v>
      </c>
      <c r="BR192" s="14">
        <v>11355.96</v>
      </c>
      <c r="BS192" s="14">
        <v>104.5</v>
      </c>
      <c r="BT192" s="14">
        <v>0</v>
      </c>
    </row>
    <row r="193" spans="1:72" s="1" customFormat="1" ht="18.2" customHeight="1" x14ac:dyDescent="0.15">
      <c r="A193" s="4">
        <v>191</v>
      </c>
      <c r="B193" s="5" t="s">
        <v>2</v>
      </c>
      <c r="C193" s="5" t="s">
        <v>0</v>
      </c>
      <c r="D193" s="24">
        <v>45413</v>
      </c>
      <c r="E193" s="6" t="s">
        <v>551</v>
      </c>
      <c r="F193" s="21">
        <v>0</v>
      </c>
      <c r="G193" s="21">
        <v>0</v>
      </c>
      <c r="H193" s="8">
        <v>46602.54</v>
      </c>
      <c r="I193" s="8">
        <v>0</v>
      </c>
      <c r="J193" s="8">
        <v>0</v>
      </c>
      <c r="K193" s="8">
        <v>46602.54</v>
      </c>
      <c r="L193" s="8">
        <v>404.75</v>
      </c>
      <c r="M193" s="8">
        <v>0</v>
      </c>
      <c r="N193" s="8">
        <v>0</v>
      </c>
      <c r="O193" s="8">
        <v>0</v>
      </c>
      <c r="P193" s="8">
        <v>404.75</v>
      </c>
      <c r="Q193" s="8">
        <v>0</v>
      </c>
      <c r="R193" s="8">
        <v>0</v>
      </c>
      <c r="S193" s="8">
        <v>46197.79</v>
      </c>
      <c r="T193" s="8">
        <v>0</v>
      </c>
      <c r="U193" s="8">
        <v>407.77</v>
      </c>
      <c r="V193" s="8">
        <v>0</v>
      </c>
      <c r="W193" s="8">
        <v>0</v>
      </c>
      <c r="X193" s="8">
        <v>407.77</v>
      </c>
      <c r="Y193" s="8">
        <v>0</v>
      </c>
      <c r="Z193" s="8">
        <v>0</v>
      </c>
      <c r="AA193" s="8">
        <v>0</v>
      </c>
      <c r="AB193" s="8">
        <v>148</v>
      </c>
      <c r="AC193" s="8">
        <v>0</v>
      </c>
      <c r="AD193" s="8">
        <v>0</v>
      </c>
      <c r="AE193" s="8">
        <v>0</v>
      </c>
      <c r="AF193" s="8">
        <v>0</v>
      </c>
      <c r="AG193" s="8">
        <v>14.74</v>
      </c>
      <c r="AH193" s="8">
        <v>105.68</v>
      </c>
      <c r="AI193" s="8">
        <v>0.19</v>
      </c>
      <c r="AJ193" s="8">
        <v>0</v>
      </c>
      <c r="AK193" s="8">
        <v>0</v>
      </c>
      <c r="AL193" s="8">
        <v>0</v>
      </c>
      <c r="AM193" s="8">
        <v>0</v>
      </c>
      <c r="AN193" s="8">
        <v>0</v>
      </c>
      <c r="AO193" s="8">
        <v>0</v>
      </c>
      <c r="AP193" s="8">
        <v>0</v>
      </c>
      <c r="AQ193" s="8">
        <v>5.75</v>
      </c>
      <c r="AR193" s="8">
        <v>0</v>
      </c>
      <c r="AS193" s="8">
        <v>4.6100000000000003</v>
      </c>
      <c r="AT193" s="8">
        <v>0</v>
      </c>
      <c r="AU193" s="8">
        <f t="shared" si="2"/>
        <v>1082.27</v>
      </c>
      <c r="AV193" s="8">
        <v>0</v>
      </c>
      <c r="AW193" s="8">
        <v>0</v>
      </c>
      <c r="AX193" s="9">
        <v>79</v>
      </c>
      <c r="AY193" s="9">
        <v>360</v>
      </c>
      <c r="AZ193" s="8">
        <v>300748.28000000003</v>
      </c>
      <c r="BA193" s="8">
        <v>88825</v>
      </c>
      <c r="BB193" s="7">
        <v>85</v>
      </c>
      <c r="BC193" s="7">
        <v>44.208411483253599</v>
      </c>
      <c r="BD193" s="7">
        <v>10.5</v>
      </c>
      <c r="BE193" s="7"/>
      <c r="BF193" s="6" t="s">
        <v>423</v>
      </c>
      <c r="BG193" s="4"/>
      <c r="BH193" s="6" t="s">
        <v>552</v>
      </c>
      <c r="BI193" s="6"/>
      <c r="BJ193" s="6" t="s">
        <v>4</v>
      </c>
      <c r="BK193" s="6" t="s">
        <v>427</v>
      </c>
      <c r="BL193" s="5" t="s">
        <v>1</v>
      </c>
      <c r="BM193" s="7">
        <v>375634.23048999999</v>
      </c>
      <c r="BN193" s="5" t="s">
        <v>3</v>
      </c>
      <c r="BO193" s="7"/>
      <c r="BP193" s="10">
        <v>36854</v>
      </c>
      <c r="BQ193" s="10">
        <v>47811</v>
      </c>
      <c r="BR193" s="7">
        <v>0</v>
      </c>
      <c r="BS193" s="7">
        <v>148</v>
      </c>
      <c r="BT193" s="7">
        <v>0</v>
      </c>
    </row>
    <row r="194" spans="1:72" s="1" customFormat="1" ht="18.2" customHeight="1" x14ac:dyDescent="0.15">
      <c r="A194" s="11">
        <v>192</v>
      </c>
      <c r="B194" s="12" t="s">
        <v>2</v>
      </c>
      <c r="C194" s="12" t="s">
        <v>0</v>
      </c>
      <c r="D194" s="25">
        <v>45413</v>
      </c>
      <c r="E194" s="13" t="s">
        <v>115</v>
      </c>
      <c r="F194" s="22">
        <v>177</v>
      </c>
      <c r="G194" s="22">
        <v>176</v>
      </c>
      <c r="H194" s="15">
        <v>8136.72</v>
      </c>
      <c r="I194" s="15">
        <v>50550.96</v>
      </c>
      <c r="J194" s="15">
        <v>0</v>
      </c>
      <c r="K194" s="15">
        <v>58687.68</v>
      </c>
      <c r="L194" s="15">
        <v>562.71</v>
      </c>
      <c r="M194" s="15">
        <v>0</v>
      </c>
      <c r="N194" s="15">
        <v>0</v>
      </c>
      <c r="O194" s="15">
        <v>0</v>
      </c>
      <c r="P194" s="15">
        <v>0</v>
      </c>
      <c r="Q194" s="15">
        <v>0</v>
      </c>
      <c r="R194" s="15">
        <v>0</v>
      </c>
      <c r="S194" s="15">
        <v>58687.68</v>
      </c>
      <c r="T194" s="15">
        <v>61651.11</v>
      </c>
      <c r="U194" s="15">
        <v>71.2</v>
      </c>
      <c r="V194" s="15">
        <v>0</v>
      </c>
      <c r="W194" s="15">
        <v>0</v>
      </c>
      <c r="X194" s="15">
        <v>0</v>
      </c>
      <c r="Y194" s="15">
        <v>0</v>
      </c>
      <c r="Z194" s="15">
        <v>0</v>
      </c>
      <c r="AA194" s="15">
        <v>61722.31</v>
      </c>
      <c r="AB194" s="15">
        <v>0</v>
      </c>
      <c r="AC194" s="15">
        <v>0</v>
      </c>
      <c r="AD194" s="15">
        <v>0</v>
      </c>
      <c r="AE194" s="15">
        <v>0</v>
      </c>
      <c r="AF194" s="15">
        <v>0</v>
      </c>
      <c r="AG194" s="15">
        <v>0</v>
      </c>
      <c r="AH194" s="15">
        <v>0</v>
      </c>
      <c r="AI194" s="15">
        <v>0</v>
      </c>
      <c r="AJ194" s="15">
        <v>0</v>
      </c>
      <c r="AK194" s="15">
        <v>0</v>
      </c>
      <c r="AL194" s="15">
        <v>0</v>
      </c>
      <c r="AM194" s="15">
        <v>0</v>
      </c>
      <c r="AN194" s="15">
        <v>0</v>
      </c>
      <c r="AO194" s="15">
        <v>0</v>
      </c>
      <c r="AP194" s="15">
        <v>0</v>
      </c>
      <c r="AQ194" s="15">
        <v>0</v>
      </c>
      <c r="AR194" s="15">
        <v>0</v>
      </c>
      <c r="AS194" s="15">
        <v>0</v>
      </c>
      <c r="AT194" s="15">
        <v>0</v>
      </c>
      <c r="AU194" s="8">
        <f t="shared" si="2"/>
        <v>0</v>
      </c>
      <c r="AV194" s="15">
        <v>51113.67</v>
      </c>
      <c r="AW194" s="15">
        <v>61722.31</v>
      </c>
      <c r="AX194" s="16">
        <v>84</v>
      </c>
      <c r="AY194" s="16">
        <v>360</v>
      </c>
      <c r="AZ194" s="15">
        <v>229248.17</v>
      </c>
      <c r="BA194" s="15">
        <v>69300</v>
      </c>
      <c r="BB194" s="14">
        <v>90</v>
      </c>
      <c r="BC194" s="14">
        <v>76.217766233766199</v>
      </c>
      <c r="BD194" s="14">
        <v>10.5</v>
      </c>
      <c r="BE194" s="14"/>
      <c r="BF194" s="13" t="s">
        <v>423</v>
      </c>
      <c r="BG194" s="11"/>
      <c r="BH194" s="13" t="s">
        <v>524</v>
      </c>
      <c r="BI194" s="13" t="s">
        <v>553</v>
      </c>
      <c r="BJ194" s="13" t="s">
        <v>554</v>
      </c>
      <c r="BK194" s="13" t="s">
        <v>430</v>
      </c>
      <c r="BL194" s="12" t="s">
        <v>1</v>
      </c>
      <c r="BM194" s="14">
        <v>477189.52607999998</v>
      </c>
      <c r="BN194" s="12" t="s">
        <v>3</v>
      </c>
      <c r="BO194" s="14"/>
      <c r="BP194" s="17">
        <v>37029</v>
      </c>
      <c r="BQ194" s="17">
        <v>47986</v>
      </c>
      <c r="BR194" s="14">
        <v>38545.9</v>
      </c>
      <c r="BS194" s="14">
        <v>132</v>
      </c>
      <c r="BT194" s="14">
        <v>0</v>
      </c>
    </row>
    <row r="195" spans="1:72" s="1" customFormat="1" ht="18.2" customHeight="1" x14ac:dyDescent="0.15">
      <c r="A195" s="4">
        <v>193</v>
      </c>
      <c r="B195" s="5" t="s">
        <v>2</v>
      </c>
      <c r="C195" s="5" t="s">
        <v>0</v>
      </c>
      <c r="D195" s="24">
        <v>45413</v>
      </c>
      <c r="E195" s="6" t="s">
        <v>116</v>
      </c>
      <c r="F195" s="21">
        <v>145</v>
      </c>
      <c r="G195" s="21">
        <v>144</v>
      </c>
      <c r="H195" s="8">
        <v>43403.79</v>
      </c>
      <c r="I195" s="8">
        <v>27006.47</v>
      </c>
      <c r="J195" s="8">
        <v>0</v>
      </c>
      <c r="K195" s="8">
        <v>70410.259999999995</v>
      </c>
      <c r="L195" s="8">
        <v>329.46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70410.259999999995</v>
      </c>
      <c r="T195" s="8">
        <v>75350.460000000006</v>
      </c>
      <c r="U195" s="8">
        <v>379.78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75730.240000000005</v>
      </c>
      <c r="AB195" s="8">
        <v>0</v>
      </c>
      <c r="AC195" s="8">
        <v>0</v>
      </c>
      <c r="AD195" s="8">
        <v>0</v>
      </c>
      <c r="AE195" s="8">
        <v>0</v>
      </c>
      <c r="AF195" s="8">
        <v>0</v>
      </c>
      <c r="AG195" s="8">
        <v>0</v>
      </c>
      <c r="AH195" s="8">
        <v>0</v>
      </c>
      <c r="AI195" s="8">
        <v>0</v>
      </c>
      <c r="AJ195" s="8">
        <v>0</v>
      </c>
      <c r="AK195" s="8">
        <v>0</v>
      </c>
      <c r="AL195" s="8">
        <v>0</v>
      </c>
      <c r="AM195" s="8">
        <v>0</v>
      </c>
      <c r="AN195" s="8">
        <v>0</v>
      </c>
      <c r="AO195" s="8">
        <v>0</v>
      </c>
      <c r="AP195" s="8">
        <v>0</v>
      </c>
      <c r="AQ195" s="8">
        <v>0</v>
      </c>
      <c r="AR195" s="8">
        <v>0</v>
      </c>
      <c r="AS195" s="8">
        <v>0</v>
      </c>
      <c r="AT195" s="8">
        <v>0</v>
      </c>
      <c r="AU195" s="8">
        <f t="shared" ref="AU195:AU258" si="3">AR195-AS195-AT195+AQ195+AP195+AO195+AM195+AJ195+AI195+AH195+AG195+AB195+X195+W195+R195+Q195+P195+O195-J195+N195</f>
        <v>0</v>
      </c>
      <c r="AV195" s="8">
        <v>27335.93</v>
      </c>
      <c r="AW195" s="8">
        <v>75730.240000000005</v>
      </c>
      <c r="AX195" s="9">
        <v>87</v>
      </c>
      <c r="AY195" s="9">
        <v>360</v>
      </c>
      <c r="AZ195" s="8">
        <v>257314.89</v>
      </c>
      <c r="BA195" s="8">
        <v>77535</v>
      </c>
      <c r="BB195" s="7">
        <v>90</v>
      </c>
      <c r="BC195" s="7">
        <v>81.729843296575694</v>
      </c>
      <c r="BD195" s="7">
        <v>10.5</v>
      </c>
      <c r="BE195" s="7"/>
      <c r="BF195" s="6" t="s">
        <v>423</v>
      </c>
      <c r="BG195" s="4"/>
      <c r="BH195" s="6" t="s">
        <v>524</v>
      </c>
      <c r="BI195" s="6" t="s">
        <v>553</v>
      </c>
      <c r="BJ195" s="6" t="s">
        <v>554</v>
      </c>
      <c r="BK195" s="6" t="s">
        <v>430</v>
      </c>
      <c r="BL195" s="5" t="s">
        <v>1</v>
      </c>
      <c r="BM195" s="7">
        <v>572505.82406000001</v>
      </c>
      <c r="BN195" s="5" t="s">
        <v>3</v>
      </c>
      <c r="BO195" s="7"/>
      <c r="BP195" s="10">
        <v>37104</v>
      </c>
      <c r="BQ195" s="10">
        <v>48061</v>
      </c>
      <c r="BR195" s="7">
        <v>32588.75</v>
      </c>
      <c r="BS195" s="7">
        <v>132</v>
      </c>
      <c r="BT195" s="7">
        <v>0</v>
      </c>
    </row>
    <row r="196" spans="1:72" s="1" customFormat="1" ht="18.2" customHeight="1" x14ac:dyDescent="0.15">
      <c r="A196" s="11">
        <v>194</v>
      </c>
      <c r="B196" s="12" t="s">
        <v>2</v>
      </c>
      <c r="C196" s="12" t="s">
        <v>0</v>
      </c>
      <c r="D196" s="25">
        <v>45413</v>
      </c>
      <c r="E196" s="13" t="s">
        <v>555</v>
      </c>
      <c r="F196" s="22">
        <v>0</v>
      </c>
      <c r="G196" s="22">
        <v>0</v>
      </c>
      <c r="H196" s="15">
        <v>43969.78</v>
      </c>
      <c r="I196" s="15">
        <v>0</v>
      </c>
      <c r="J196" s="15">
        <v>0</v>
      </c>
      <c r="K196" s="15">
        <v>43969.78</v>
      </c>
      <c r="L196" s="15">
        <v>339.73</v>
      </c>
      <c r="M196" s="15">
        <v>0</v>
      </c>
      <c r="N196" s="15">
        <v>0</v>
      </c>
      <c r="O196" s="15">
        <v>0</v>
      </c>
      <c r="P196" s="15">
        <v>339.73</v>
      </c>
      <c r="Q196" s="15">
        <v>0</v>
      </c>
      <c r="R196" s="15">
        <v>0</v>
      </c>
      <c r="S196" s="15">
        <v>43630.05</v>
      </c>
      <c r="T196" s="15">
        <v>0</v>
      </c>
      <c r="U196" s="15">
        <v>384.74</v>
      </c>
      <c r="V196" s="15">
        <v>0</v>
      </c>
      <c r="W196" s="15">
        <v>0</v>
      </c>
      <c r="X196" s="15">
        <v>384.74</v>
      </c>
      <c r="Y196" s="15">
        <v>0</v>
      </c>
      <c r="Z196" s="15">
        <v>0</v>
      </c>
      <c r="AA196" s="15">
        <v>0</v>
      </c>
      <c r="AB196" s="15">
        <v>132</v>
      </c>
      <c r="AC196" s="15">
        <v>0</v>
      </c>
      <c r="AD196" s="15">
        <v>0</v>
      </c>
      <c r="AE196" s="15">
        <v>0</v>
      </c>
      <c r="AF196" s="15">
        <v>0</v>
      </c>
      <c r="AG196" s="15">
        <v>-12.83</v>
      </c>
      <c r="AH196" s="15">
        <v>94.23</v>
      </c>
      <c r="AI196" s="15">
        <v>0.18</v>
      </c>
      <c r="AJ196" s="15">
        <v>0</v>
      </c>
      <c r="AK196" s="15">
        <v>0</v>
      </c>
      <c r="AL196" s="15">
        <v>0</v>
      </c>
      <c r="AM196" s="15">
        <v>0</v>
      </c>
      <c r="AN196" s="15">
        <v>0</v>
      </c>
      <c r="AO196" s="15">
        <v>0</v>
      </c>
      <c r="AP196" s="15">
        <v>0</v>
      </c>
      <c r="AQ196" s="15">
        <v>0</v>
      </c>
      <c r="AR196" s="15">
        <v>0</v>
      </c>
      <c r="AS196" s="15">
        <v>0</v>
      </c>
      <c r="AT196" s="15">
        <v>3.6900000000000001E-3</v>
      </c>
      <c r="AU196" s="8">
        <f t="shared" si="3"/>
        <v>938.04631000000006</v>
      </c>
      <c r="AV196" s="15">
        <v>0</v>
      </c>
      <c r="AW196" s="15">
        <v>0</v>
      </c>
      <c r="AX196" s="16">
        <v>87</v>
      </c>
      <c r="AY196" s="16">
        <v>360</v>
      </c>
      <c r="AZ196" s="15">
        <v>262369.89</v>
      </c>
      <c r="BA196" s="15">
        <v>79200</v>
      </c>
      <c r="BB196" s="14">
        <v>90</v>
      </c>
      <c r="BC196" s="14">
        <v>49.5796022727273</v>
      </c>
      <c r="BD196" s="14">
        <v>10.5</v>
      </c>
      <c r="BE196" s="14"/>
      <c r="BF196" s="13" t="s">
        <v>423</v>
      </c>
      <c r="BG196" s="11"/>
      <c r="BH196" s="13" t="s">
        <v>535</v>
      </c>
      <c r="BI196" s="13" t="s">
        <v>313</v>
      </c>
      <c r="BJ196" s="13" t="s">
        <v>556</v>
      </c>
      <c r="BK196" s="13" t="s">
        <v>427</v>
      </c>
      <c r="BL196" s="12" t="s">
        <v>1</v>
      </c>
      <c r="BM196" s="14">
        <v>354755.93654999998</v>
      </c>
      <c r="BN196" s="12" t="s">
        <v>3</v>
      </c>
      <c r="BO196" s="14"/>
      <c r="BP196" s="17">
        <v>37112</v>
      </c>
      <c r="BQ196" s="17">
        <v>48069</v>
      </c>
      <c r="BR196" s="14">
        <v>0</v>
      </c>
      <c r="BS196" s="14">
        <v>132</v>
      </c>
      <c r="BT196" s="14">
        <v>0</v>
      </c>
    </row>
    <row r="197" spans="1:72" s="1" customFormat="1" ht="18.2" customHeight="1" x14ac:dyDescent="0.15">
      <c r="A197" s="4">
        <v>195</v>
      </c>
      <c r="B197" s="5" t="s">
        <v>2</v>
      </c>
      <c r="C197" s="5" t="s">
        <v>0</v>
      </c>
      <c r="D197" s="24">
        <v>45413</v>
      </c>
      <c r="E197" s="6" t="s">
        <v>117</v>
      </c>
      <c r="F197" s="21">
        <v>167</v>
      </c>
      <c r="G197" s="21">
        <v>166</v>
      </c>
      <c r="H197" s="8">
        <v>45763.040000000001</v>
      </c>
      <c r="I197" s="8">
        <v>23395.24</v>
      </c>
      <c r="J197" s="8">
        <v>0</v>
      </c>
      <c r="K197" s="8">
        <v>69158.28</v>
      </c>
      <c r="L197" s="8">
        <v>267.7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69158.28</v>
      </c>
      <c r="T197" s="8">
        <v>87518.98</v>
      </c>
      <c r="U197" s="8">
        <v>400.43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87919.41</v>
      </c>
      <c r="AB197" s="8">
        <v>0</v>
      </c>
      <c r="AC197" s="8">
        <v>0</v>
      </c>
      <c r="AD197" s="8">
        <v>0</v>
      </c>
      <c r="AE197" s="8">
        <v>0</v>
      </c>
      <c r="AF197" s="8">
        <v>0</v>
      </c>
      <c r="AG197" s="8">
        <v>0</v>
      </c>
      <c r="AH197" s="8">
        <v>0</v>
      </c>
      <c r="AI197" s="8">
        <v>0</v>
      </c>
      <c r="AJ197" s="8">
        <v>0</v>
      </c>
      <c r="AK197" s="8">
        <v>0</v>
      </c>
      <c r="AL197" s="8">
        <v>0</v>
      </c>
      <c r="AM197" s="8">
        <v>0</v>
      </c>
      <c r="AN197" s="8">
        <v>0</v>
      </c>
      <c r="AO197" s="8">
        <v>0</v>
      </c>
      <c r="AP197" s="8">
        <v>0</v>
      </c>
      <c r="AQ197" s="8">
        <v>0</v>
      </c>
      <c r="AR197" s="8">
        <v>0</v>
      </c>
      <c r="AS197" s="8">
        <v>0</v>
      </c>
      <c r="AT197" s="8">
        <v>0</v>
      </c>
      <c r="AU197" s="8">
        <f t="shared" si="3"/>
        <v>0</v>
      </c>
      <c r="AV197" s="8">
        <v>23662.94</v>
      </c>
      <c r="AW197" s="8">
        <v>87919.41</v>
      </c>
      <c r="AX197" s="9">
        <v>104</v>
      </c>
      <c r="AY197" s="9">
        <v>360</v>
      </c>
      <c r="AZ197" s="8">
        <v>284269.48</v>
      </c>
      <c r="BA197" s="8">
        <v>73040</v>
      </c>
      <c r="BB197" s="7">
        <v>83</v>
      </c>
      <c r="BC197" s="7">
        <v>78.588954545454499</v>
      </c>
      <c r="BD197" s="7">
        <v>10.5</v>
      </c>
      <c r="BE197" s="7"/>
      <c r="BF197" s="6" t="s">
        <v>423</v>
      </c>
      <c r="BG197" s="4"/>
      <c r="BH197" s="6" t="s">
        <v>524</v>
      </c>
      <c r="BI197" s="6" t="s">
        <v>525</v>
      </c>
      <c r="BJ197" s="6" t="s">
        <v>526</v>
      </c>
      <c r="BK197" s="6" t="s">
        <v>430</v>
      </c>
      <c r="BL197" s="5" t="s">
        <v>1</v>
      </c>
      <c r="BM197" s="7">
        <v>562325.97467999998</v>
      </c>
      <c r="BN197" s="5" t="s">
        <v>3</v>
      </c>
      <c r="BO197" s="7"/>
      <c r="BP197" s="10">
        <v>37631</v>
      </c>
      <c r="BQ197" s="10">
        <v>48589</v>
      </c>
      <c r="BR197" s="7">
        <v>36758.370000000003</v>
      </c>
      <c r="BS197" s="7">
        <v>132</v>
      </c>
      <c r="BT197" s="7">
        <v>0</v>
      </c>
    </row>
    <row r="198" spans="1:72" s="1" customFormat="1" ht="18.2" customHeight="1" x14ac:dyDescent="0.15">
      <c r="A198" s="11">
        <v>196</v>
      </c>
      <c r="B198" s="12" t="s">
        <v>2</v>
      </c>
      <c r="C198" s="12" t="s">
        <v>0</v>
      </c>
      <c r="D198" s="25">
        <v>45413</v>
      </c>
      <c r="E198" s="13" t="s">
        <v>118</v>
      </c>
      <c r="F198" s="22">
        <v>187</v>
      </c>
      <c r="G198" s="22">
        <v>186</v>
      </c>
      <c r="H198" s="15">
        <v>20540.32</v>
      </c>
      <c r="I198" s="15">
        <v>36279.760000000002</v>
      </c>
      <c r="J198" s="15">
        <v>0</v>
      </c>
      <c r="K198" s="15">
        <v>56820.08</v>
      </c>
      <c r="L198" s="15">
        <v>387.19</v>
      </c>
      <c r="M198" s="15">
        <v>0</v>
      </c>
      <c r="N198" s="15">
        <v>0</v>
      </c>
      <c r="O198" s="15">
        <v>0</v>
      </c>
      <c r="P198" s="15">
        <v>0</v>
      </c>
      <c r="Q198" s="15">
        <v>0</v>
      </c>
      <c r="R198" s="15">
        <v>0</v>
      </c>
      <c r="S198" s="15">
        <v>56820.08</v>
      </c>
      <c r="T198" s="15">
        <v>68507.429999999993</v>
      </c>
      <c r="U198" s="15">
        <v>173.91</v>
      </c>
      <c r="V198" s="15">
        <v>0</v>
      </c>
      <c r="W198" s="15">
        <v>0</v>
      </c>
      <c r="X198" s="15">
        <v>0</v>
      </c>
      <c r="Y198" s="15">
        <v>0</v>
      </c>
      <c r="Z198" s="15">
        <v>0</v>
      </c>
      <c r="AA198" s="15">
        <v>68681.34</v>
      </c>
      <c r="AB198" s="15">
        <v>0</v>
      </c>
      <c r="AC198" s="15">
        <v>0</v>
      </c>
      <c r="AD198" s="15">
        <v>0</v>
      </c>
      <c r="AE198" s="15">
        <v>0</v>
      </c>
      <c r="AF198" s="15">
        <v>0</v>
      </c>
      <c r="AG198" s="15">
        <v>0</v>
      </c>
      <c r="AH198" s="15">
        <v>0</v>
      </c>
      <c r="AI198" s="15">
        <v>0</v>
      </c>
      <c r="AJ198" s="15">
        <v>0</v>
      </c>
      <c r="AK198" s="15">
        <v>0</v>
      </c>
      <c r="AL198" s="15">
        <v>0</v>
      </c>
      <c r="AM198" s="15">
        <v>0</v>
      </c>
      <c r="AN198" s="15">
        <v>0</v>
      </c>
      <c r="AO198" s="15">
        <v>0</v>
      </c>
      <c r="AP198" s="15">
        <v>0</v>
      </c>
      <c r="AQ198" s="15">
        <v>0</v>
      </c>
      <c r="AR198" s="15">
        <v>0</v>
      </c>
      <c r="AS198" s="15">
        <v>0</v>
      </c>
      <c r="AT198" s="15">
        <v>0</v>
      </c>
      <c r="AU198" s="8">
        <f t="shared" si="3"/>
        <v>0</v>
      </c>
      <c r="AV198" s="15">
        <v>36666.949999999997</v>
      </c>
      <c r="AW198" s="15">
        <v>68681.34</v>
      </c>
      <c r="AX198" s="16">
        <v>43</v>
      </c>
      <c r="AY198" s="16">
        <v>300</v>
      </c>
      <c r="AZ198" s="15">
        <v>218473.25</v>
      </c>
      <c r="BA198" s="15">
        <v>60988.99</v>
      </c>
      <c r="BB198" s="14">
        <v>90</v>
      </c>
      <c r="BC198" s="14">
        <v>83.848038801757497</v>
      </c>
      <c r="BD198" s="14">
        <v>10.16</v>
      </c>
      <c r="BE198" s="14"/>
      <c r="BF198" s="13" t="s">
        <v>423</v>
      </c>
      <c r="BG198" s="11"/>
      <c r="BH198" s="13" t="s">
        <v>515</v>
      </c>
      <c r="BI198" s="13" t="s">
        <v>557</v>
      </c>
      <c r="BJ198" s="13" t="s">
        <v>558</v>
      </c>
      <c r="BK198" s="13" t="s">
        <v>430</v>
      </c>
      <c r="BL198" s="12" t="s">
        <v>1</v>
      </c>
      <c r="BM198" s="14">
        <v>462004.07047999999</v>
      </c>
      <c r="BN198" s="12" t="s">
        <v>3</v>
      </c>
      <c r="BO198" s="14"/>
      <c r="BP198" s="17">
        <v>37617</v>
      </c>
      <c r="BQ198" s="17">
        <v>46748</v>
      </c>
      <c r="BR198" s="14">
        <v>28994.35</v>
      </c>
      <c r="BS198" s="14">
        <v>69.94</v>
      </c>
      <c r="BT198" s="14">
        <v>0</v>
      </c>
    </row>
    <row r="199" spans="1:72" s="1" customFormat="1" ht="18.2" customHeight="1" x14ac:dyDescent="0.15">
      <c r="A199" s="4">
        <v>197</v>
      </c>
      <c r="B199" s="5" t="s">
        <v>2</v>
      </c>
      <c r="C199" s="5" t="s">
        <v>0</v>
      </c>
      <c r="D199" s="24">
        <v>45413</v>
      </c>
      <c r="E199" s="6" t="s">
        <v>559</v>
      </c>
      <c r="F199" s="21">
        <v>5</v>
      </c>
      <c r="G199" s="21">
        <v>5</v>
      </c>
      <c r="H199" s="8">
        <v>22025.69</v>
      </c>
      <c r="I199" s="8">
        <v>2310.1999999999998</v>
      </c>
      <c r="J199" s="8">
        <v>0</v>
      </c>
      <c r="K199" s="8">
        <v>24335.89</v>
      </c>
      <c r="L199" s="8">
        <v>396.62</v>
      </c>
      <c r="M199" s="8">
        <v>0</v>
      </c>
      <c r="N199" s="8">
        <v>0</v>
      </c>
      <c r="O199" s="8">
        <v>376.9</v>
      </c>
      <c r="P199" s="8">
        <v>0</v>
      </c>
      <c r="Q199" s="8">
        <v>0</v>
      </c>
      <c r="R199" s="8">
        <v>0</v>
      </c>
      <c r="S199" s="8">
        <v>23958.99</v>
      </c>
      <c r="T199" s="8">
        <v>1123.26</v>
      </c>
      <c r="U199" s="8">
        <v>187.95</v>
      </c>
      <c r="V199" s="8">
        <v>0</v>
      </c>
      <c r="W199" s="8">
        <v>229.29</v>
      </c>
      <c r="X199" s="8">
        <v>0</v>
      </c>
      <c r="Y199" s="8">
        <v>0</v>
      </c>
      <c r="Z199" s="8">
        <v>0</v>
      </c>
      <c r="AA199" s="8">
        <v>1081.92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-70.569999999999993</v>
      </c>
      <c r="AH199" s="8">
        <v>0</v>
      </c>
      <c r="AI199" s="8">
        <v>0</v>
      </c>
      <c r="AJ199" s="8">
        <v>68.84</v>
      </c>
      <c r="AK199" s="8">
        <v>0</v>
      </c>
      <c r="AL199" s="8">
        <v>0</v>
      </c>
      <c r="AM199" s="8">
        <v>45.38</v>
      </c>
      <c r="AN199" s="8">
        <v>0</v>
      </c>
      <c r="AO199" s="8">
        <v>35.31</v>
      </c>
      <c r="AP199" s="8">
        <v>52.77</v>
      </c>
      <c r="AQ199" s="8">
        <v>0</v>
      </c>
      <c r="AR199" s="8">
        <v>0</v>
      </c>
      <c r="AS199" s="8">
        <v>0</v>
      </c>
      <c r="AT199" s="8">
        <v>0</v>
      </c>
      <c r="AU199" s="8">
        <f t="shared" si="3"/>
        <v>737.92</v>
      </c>
      <c r="AV199" s="8">
        <v>2329.92</v>
      </c>
      <c r="AW199" s="8">
        <v>1081.92</v>
      </c>
      <c r="AX199" s="9">
        <v>45</v>
      </c>
      <c r="AY199" s="9">
        <v>300</v>
      </c>
      <c r="AZ199" s="8">
        <v>227713.61</v>
      </c>
      <c r="BA199" s="8">
        <v>63151.199999999997</v>
      </c>
      <c r="BB199" s="7">
        <v>90</v>
      </c>
      <c r="BC199" s="7">
        <v>34.145180139094698</v>
      </c>
      <c r="BD199" s="7">
        <v>10.24</v>
      </c>
      <c r="BE199" s="7"/>
      <c r="BF199" s="6" t="s">
        <v>423</v>
      </c>
      <c r="BG199" s="4"/>
      <c r="BH199" s="6" t="s">
        <v>515</v>
      </c>
      <c r="BI199" s="6" t="s">
        <v>560</v>
      </c>
      <c r="BJ199" s="6" t="s">
        <v>558</v>
      </c>
      <c r="BK199" s="6" t="s">
        <v>429</v>
      </c>
      <c r="BL199" s="5" t="s">
        <v>1</v>
      </c>
      <c r="BM199" s="7">
        <v>194810.54769000001</v>
      </c>
      <c r="BN199" s="5" t="s">
        <v>3</v>
      </c>
      <c r="BO199" s="7"/>
      <c r="BP199" s="10">
        <v>37666</v>
      </c>
      <c r="BQ199" s="10">
        <v>46797</v>
      </c>
      <c r="BR199" s="7">
        <v>784.6</v>
      </c>
      <c r="BS199" s="7">
        <v>68.84</v>
      </c>
      <c r="BT199" s="7">
        <v>0</v>
      </c>
    </row>
    <row r="200" spans="1:72" s="1" customFormat="1" ht="18.2" customHeight="1" x14ac:dyDescent="0.15">
      <c r="A200" s="11">
        <v>198</v>
      </c>
      <c r="B200" s="12" t="s">
        <v>2</v>
      </c>
      <c r="C200" s="12" t="s">
        <v>0</v>
      </c>
      <c r="D200" s="25">
        <v>45413</v>
      </c>
      <c r="E200" s="13" t="s">
        <v>119</v>
      </c>
      <c r="F200" s="22">
        <v>193</v>
      </c>
      <c r="G200" s="22">
        <v>192</v>
      </c>
      <c r="H200" s="15">
        <v>22893.78</v>
      </c>
      <c r="I200" s="15">
        <v>36752.620000000003</v>
      </c>
      <c r="J200" s="15">
        <v>0</v>
      </c>
      <c r="K200" s="15">
        <v>59646.400000000001</v>
      </c>
      <c r="L200" s="15">
        <v>388.18</v>
      </c>
      <c r="M200" s="15">
        <v>0</v>
      </c>
      <c r="N200" s="15">
        <v>0</v>
      </c>
      <c r="O200" s="15">
        <v>0</v>
      </c>
      <c r="P200" s="15">
        <v>0</v>
      </c>
      <c r="Q200" s="15">
        <v>0</v>
      </c>
      <c r="R200" s="15">
        <v>0</v>
      </c>
      <c r="S200" s="15">
        <v>59646.400000000001</v>
      </c>
      <c r="T200" s="15">
        <v>75723.92</v>
      </c>
      <c r="U200" s="15">
        <v>194.6</v>
      </c>
      <c r="V200" s="15">
        <v>0</v>
      </c>
      <c r="W200" s="15">
        <v>0</v>
      </c>
      <c r="X200" s="15">
        <v>0</v>
      </c>
      <c r="Y200" s="15">
        <v>0</v>
      </c>
      <c r="Z200" s="15">
        <v>0</v>
      </c>
      <c r="AA200" s="15">
        <v>75918.52</v>
      </c>
      <c r="AB200" s="15">
        <v>0</v>
      </c>
      <c r="AC200" s="15">
        <v>0</v>
      </c>
      <c r="AD200" s="15">
        <v>0</v>
      </c>
      <c r="AE200" s="15">
        <v>0</v>
      </c>
      <c r="AF200" s="15">
        <v>0</v>
      </c>
      <c r="AG200" s="15">
        <v>0</v>
      </c>
      <c r="AH200" s="15">
        <v>0</v>
      </c>
      <c r="AI200" s="15">
        <v>0</v>
      </c>
      <c r="AJ200" s="15">
        <v>0</v>
      </c>
      <c r="AK200" s="15">
        <v>0</v>
      </c>
      <c r="AL200" s="15">
        <v>0</v>
      </c>
      <c r="AM200" s="15">
        <v>0</v>
      </c>
      <c r="AN200" s="15">
        <v>0</v>
      </c>
      <c r="AO200" s="15">
        <v>0</v>
      </c>
      <c r="AP200" s="15">
        <v>0</v>
      </c>
      <c r="AQ200" s="15">
        <v>0</v>
      </c>
      <c r="AR200" s="15">
        <v>0</v>
      </c>
      <c r="AS200" s="15">
        <v>0</v>
      </c>
      <c r="AT200" s="15">
        <v>0</v>
      </c>
      <c r="AU200" s="8">
        <f t="shared" si="3"/>
        <v>0</v>
      </c>
      <c r="AV200" s="15">
        <v>37140.800000000003</v>
      </c>
      <c r="AW200" s="15">
        <v>75918.52</v>
      </c>
      <c r="AX200" s="16">
        <v>47</v>
      </c>
      <c r="AY200" s="16">
        <v>300</v>
      </c>
      <c r="AZ200" s="15">
        <v>229555.3137</v>
      </c>
      <c r="BA200" s="15">
        <v>63151.199999999997</v>
      </c>
      <c r="BB200" s="14">
        <v>90</v>
      </c>
      <c r="BC200" s="14">
        <v>85.005130543837694</v>
      </c>
      <c r="BD200" s="14">
        <v>10.199999999999999</v>
      </c>
      <c r="BE200" s="14"/>
      <c r="BF200" s="13" t="s">
        <v>423</v>
      </c>
      <c r="BG200" s="11"/>
      <c r="BH200" s="13" t="s">
        <v>515</v>
      </c>
      <c r="BI200" s="13" t="s">
        <v>560</v>
      </c>
      <c r="BJ200" s="13" t="s">
        <v>558</v>
      </c>
      <c r="BK200" s="13" t="s">
        <v>430</v>
      </c>
      <c r="BL200" s="12" t="s">
        <v>1</v>
      </c>
      <c r="BM200" s="14">
        <v>484984.87839999999</v>
      </c>
      <c r="BN200" s="12" t="s">
        <v>3</v>
      </c>
      <c r="BO200" s="14"/>
      <c r="BP200" s="17">
        <v>37722</v>
      </c>
      <c r="BQ200" s="17">
        <v>46854</v>
      </c>
      <c r="BR200" s="14">
        <v>27852.58</v>
      </c>
      <c r="BS200" s="14">
        <v>56.25</v>
      </c>
      <c r="BT200" s="14">
        <v>0</v>
      </c>
    </row>
    <row r="201" spans="1:72" s="1" customFormat="1" ht="18.2" customHeight="1" x14ac:dyDescent="0.15">
      <c r="A201" s="4">
        <v>199</v>
      </c>
      <c r="B201" s="5" t="s">
        <v>2</v>
      </c>
      <c r="C201" s="5" t="s">
        <v>0</v>
      </c>
      <c r="D201" s="24">
        <v>45413</v>
      </c>
      <c r="E201" s="6" t="s">
        <v>561</v>
      </c>
      <c r="F201" s="21">
        <v>5</v>
      </c>
      <c r="G201" s="21">
        <v>5</v>
      </c>
      <c r="H201" s="8">
        <v>41918.019999999997</v>
      </c>
      <c r="I201" s="8">
        <v>2081.9</v>
      </c>
      <c r="J201" s="8">
        <v>0</v>
      </c>
      <c r="K201" s="8">
        <v>43999.92</v>
      </c>
      <c r="L201" s="8">
        <v>357.69</v>
      </c>
      <c r="M201" s="8">
        <v>0</v>
      </c>
      <c r="N201" s="8">
        <v>0</v>
      </c>
      <c r="O201" s="8">
        <v>339.47</v>
      </c>
      <c r="P201" s="8">
        <v>0</v>
      </c>
      <c r="Q201" s="8">
        <v>0</v>
      </c>
      <c r="R201" s="8">
        <v>0</v>
      </c>
      <c r="S201" s="8">
        <v>43660.45</v>
      </c>
      <c r="T201" s="8">
        <v>2264.92</v>
      </c>
      <c r="U201" s="8">
        <v>366.78</v>
      </c>
      <c r="V201" s="8">
        <v>0</v>
      </c>
      <c r="W201" s="8">
        <v>441.09</v>
      </c>
      <c r="X201" s="8">
        <v>0</v>
      </c>
      <c r="Y201" s="8">
        <v>0</v>
      </c>
      <c r="Z201" s="8">
        <v>0</v>
      </c>
      <c r="AA201" s="8">
        <v>2190.61</v>
      </c>
      <c r="AB201" s="8">
        <v>0</v>
      </c>
      <c r="AC201" s="8">
        <v>0</v>
      </c>
      <c r="AD201" s="8">
        <v>0</v>
      </c>
      <c r="AE201" s="8">
        <v>0</v>
      </c>
      <c r="AF201" s="8">
        <v>0</v>
      </c>
      <c r="AG201" s="8">
        <v>-81.97</v>
      </c>
      <c r="AH201" s="8">
        <v>0</v>
      </c>
      <c r="AI201" s="8">
        <v>0</v>
      </c>
      <c r="AJ201" s="8">
        <v>144.29</v>
      </c>
      <c r="AK201" s="8">
        <v>0</v>
      </c>
      <c r="AL201" s="8">
        <v>0</v>
      </c>
      <c r="AM201" s="8">
        <v>46.63</v>
      </c>
      <c r="AN201" s="8">
        <v>0</v>
      </c>
      <c r="AO201" s="8">
        <v>94.23</v>
      </c>
      <c r="AP201" s="8">
        <v>0.15</v>
      </c>
      <c r="AQ201" s="8">
        <v>0</v>
      </c>
      <c r="AR201" s="8">
        <v>0</v>
      </c>
      <c r="AS201" s="8">
        <v>0</v>
      </c>
      <c r="AT201" s="8">
        <v>0</v>
      </c>
      <c r="AU201" s="8">
        <f t="shared" si="3"/>
        <v>983.89</v>
      </c>
      <c r="AV201" s="8">
        <v>2100.12</v>
      </c>
      <c r="AW201" s="8">
        <v>2190.61</v>
      </c>
      <c r="AX201" s="9">
        <v>80</v>
      </c>
      <c r="AY201" s="9">
        <v>360</v>
      </c>
      <c r="AZ201" s="8">
        <v>256925.33</v>
      </c>
      <c r="BA201" s="8">
        <v>79200</v>
      </c>
      <c r="BB201" s="7">
        <v>90</v>
      </c>
      <c r="BC201" s="7">
        <v>49.614147727272702</v>
      </c>
      <c r="BD201" s="7">
        <v>10.5</v>
      </c>
      <c r="BE201" s="7"/>
      <c r="BF201" s="6" t="s">
        <v>423</v>
      </c>
      <c r="BG201" s="4"/>
      <c r="BH201" s="6" t="s">
        <v>441</v>
      </c>
      <c r="BI201" s="6" t="s">
        <v>562</v>
      </c>
      <c r="BJ201" s="6" t="s">
        <v>563</v>
      </c>
      <c r="BK201" s="6" t="s">
        <v>429</v>
      </c>
      <c r="BL201" s="5" t="s">
        <v>1</v>
      </c>
      <c r="BM201" s="7">
        <v>355003.11894999997</v>
      </c>
      <c r="BN201" s="5" t="s">
        <v>3</v>
      </c>
      <c r="BO201" s="7"/>
      <c r="BP201" s="10">
        <v>36899</v>
      </c>
      <c r="BQ201" s="10">
        <v>47856</v>
      </c>
      <c r="BR201" s="7">
        <v>1131.9000000000001</v>
      </c>
      <c r="BS201" s="7">
        <v>132</v>
      </c>
      <c r="BT201" s="7">
        <v>0</v>
      </c>
    </row>
    <row r="202" spans="1:72" s="1" customFormat="1" ht="18.2" customHeight="1" x14ac:dyDescent="0.15">
      <c r="A202" s="11">
        <v>200</v>
      </c>
      <c r="B202" s="12" t="s">
        <v>2</v>
      </c>
      <c r="C202" s="12" t="s">
        <v>0</v>
      </c>
      <c r="D202" s="25">
        <v>45413</v>
      </c>
      <c r="E202" s="13" t="s">
        <v>120</v>
      </c>
      <c r="F202" s="22">
        <v>192</v>
      </c>
      <c r="G202" s="22">
        <v>191</v>
      </c>
      <c r="H202" s="15">
        <v>22893.78</v>
      </c>
      <c r="I202" s="15">
        <v>36676.83</v>
      </c>
      <c r="J202" s="15">
        <v>0</v>
      </c>
      <c r="K202" s="15">
        <v>59570.61</v>
      </c>
      <c r="L202" s="15">
        <v>388.18</v>
      </c>
      <c r="M202" s="15">
        <v>0</v>
      </c>
      <c r="N202" s="15">
        <v>0</v>
      </c>
      <c r="O202" s="15">
        <v>0</v>
      </c>
      <c r="P202" s="15">
        <v>0</v>
      </c>
      <c r="Q202" s="15">
        <v>0</v>
      </c>
      <c r="R202" s="15">
        <v>0</v>
      </c>
      <c r="S202" s="15">
        <v>59570.61</v>
      </c>
      <c r="T202" s="15">
        <v>74915.179999999993</v>
      </c>
      <c r="U202" s="15">
        <v>194.6</v>
      </c>
      <c r="V202" s="15">
        <v>0</v>
      </c>
      <c r="W202" s="15">
        <v>0</v>
      </c>
      <c r="X202" s="15">
        <v>0</v>
      </c>
      <c r="Y202" s="15">
        <v>0</v>
      </c>
      <c r="Z202" s="15">
        <v>0</v>
      </c>
      <c r="AA202" s="15">
        <v>75109.78</v>
      </c>
      <c r="AB202" s="15">
        <v>0</v>
      </c>
      <c r="AC202" s="15">
        <v>0</v>
      </c>
      <c r="AD202" s="15">
        <v>0</v>
      </c>
      <c r="AE202" s="15">
        <v>0</v>
      </c>
      <c r="AF202" s="15">
        <v>0</v>
      </c>
      <c r="AG202" s="15">
        <v>0</v>
      </c>
      <c r="AH202" s="15">
        <v>0</v>
      </c>
      <c r="AI202" s="15">
        <v>0</v>
      </c>
      <c r="AJ202" s="15">
        <v>0</v>
      </c>
      <c r="AK202" s="15">
        <v>0</v>
      </c>
      <c r="AL202" s="15">
        <v>0</v>
      </c>
      <c r="AM202" s="15">
        <v>0</v>
      </c>
      <c r="AN202" s="15">
        <v>0</v>
      </c>
      <c r="AO202" s="15">
        <v>0</v>
      </c>
      <c r="AP202" s="15">
        <v>0</v>
      </c>
      <c r="AQ202" s="15">
        <v>0</v>
      </c>
      <c r="AR202" s="15">
        <v>0</v>
      </c>
      <c r="AS202" s="15">
        <v>0</v>
      </c>
      <c r="AT202" s="15">
        <v>0</v>
      </c>
      <c r="AU202" s="8">
        <f t="shared" si="3"/>
        <v>0</v>
      </c>
      <c r="AV202" s="15">
        <v>37065.01</v>
      </c>
      <c r="AW202" s="15">
        <v>75109.78</v>
      </c>
      <c r="AX202" s="16">
        <v>47</v>
      </c>
      <c r="AY202" s="16">
        <v>300</v>
      </c>
      <c r="AZ202" s="15">
        <v>229750.52</v>
      </c>
      <c r="BA202" s="15">
        <v>63151.199999999997</v>
      </c>
      <c r="BB202" s="14">
        <v>90</v>
      </c>
      <c r="BC202" s="14">
        <v>84.897118344544495</v>
      </c>
      <c r="BD202" s="14">
        <v>10.199999999999999</v>
      </c>
      <c r="BE202" s="14"/>
      <c r="BF202" s="13" t="s">
        <v>423</v>
      </c>
      <c r="BG202" s="11"/>
      <c r="BH202" s="13" t="s">
        <v>515</v>
      </c>
      <c r="BI202" s="13" t="s">
        <v>557</v>
      </c>
      <c r="BJ202" s="13" t="s">
        <v>558</v>
      </c>
      <c r="BK202" s="13" t="s">
        <v>430</v>
      </c>
      <c r="BL202" s="12" t="s">
        <v>1</v>
      </c>
      <c r="BM202" s="14">
        <v>484368.62991000002</v>
      </c>
      <c r="BN202" s="12" t="s">
        <v>3</v>
      </c>
      <c r="BO202" s="14"/>
      <c r="BP202" s="17">
        <v>37727</v>
      </c>
      <c r="BQ202" s="17">
        <v>46859</v>
      </c>
      <c r="BR202" s="14">
        <v>27571.200000000001</v>
      </c>
      <c r="BS202" s="14">
        <v>56.25</v>
      </c>
      <c r="BT202" s="14">
        <v>0</v>
      </c>
    </row>
    <row r="203" spans="1:72" s="1" customFormat="1" ht="18.2" customHeight="1" x14ac:dyDescent="0.15">
      <c r="A203" s="4">
        <v>201</v>
      </c>
      <c r="B203" s="5" t="s">
        <v>2</v>
      </c>
      <c r="C203" s="5" t="s">
        <v>0</v>
      </c>
      <c r="D203" s="24">
        <v>45413</v>
      </c>
      <c r="E203" s="6" t="s">
        <v>564</v>
      </c>
      <c r="F203" s="21">
        <v>0</v>
      </c>
      <c r="G203" s="21">
        <v>0</v>
      </c>
      <c r="H203" s="8">
        <v>42826.67</v>
      </c>
      <c r="I203" s="8">
        <v>0</v>
      </c>
      <c r="J203" s="8">
        <v>0</v>
      </c>
      <c r="K203" s="8">
        <v>42826.67</v>
      </c>
      <c r="L203" s="8">
        <v>437.79</v>
      </c>
      <c r="M203" s="8">
        <v>0</v>
      </c>
      <c r="N203" s="8">
        <v>0</v>
      </c>
      <c r="O203" s="8">
        <v>0</v>
      </c>
      <c r="P203" s="8">
        <v>437.79</v>
      </c>
      <c r="Q203" s="8">
        <v>0</v>
      </c>
      <c r="R203" s="8">
        <v>0</v>
      </c>
      <c r="S203" s="8">
        <v>42388.88</v>
      </c>
      <c r="T203" s="8">
        <v>0</v>
      </c>
      <c r="U203" s="8">
        <v>374.73</v>
      </c>
      <c r="V203" s="8">
        <v>0</v>
      </c>
      <c r="W203" s="8">
        <v>0</v>
      </c>
      <c r="X203" s="8">
        <v>374.73</v>
      </c>
      <c r="Y203" s="8">
        <v>0</v>
      </c>
      <c r="Z203" s="8">
        <v>0</v>
      </c>
      <c r="AA203" s="8">
        <v>0</v>
      </c>
      <c r="AB203" s="8">
        <v>148</v>
      </c>
      <c r="AC203" s="8">
        <v>0</v>
      </c>
      <c r="AD203" s="8">
        <v>0</v>
      </c>
      <c r="AE203" s="8">
        <v>0</v>
      </c>
      <c r="AF203" s="8">
        <v>0</v>
      </c>
      <c r="AG203" s="8">
        <v>-42.84</v>
      </c>
      <c r="AH203" s="8">
        <v>105.69</v>
      </c>
      <c r="AI203" s="8">
        <v>0.31</v>
      </c>
      <c r="AJ203" s="8">
        <v>0</v>
      </c>
      <c r="AK203" s="8">
        <v>0</v>
      </c>
      <c r="AL203" s="8">
        <v>0</v>
      </c>
      <c r="AM203" s="8">
        <v>0</v>
      </c>
      <c r="AN203" s="8">
        <v>0</v>
      </c>
      <c r="AO203" s="8">
        <v>0</v>
      </c>
      <c r="AP203" s="8">
        <v>0</v>
      </c>
      <c r="AQ203" s="8">
        <v>4.4800000000000004</v>
      </c>
      <c r="AR203" s="8">
        <v>0</v>
      </c>
      <c r="AS203" s="8">
        <v>1.22</v>
      </c>
      <c r="AT203" s="8">
        <v>0</v>
      </c>
      <c r="AU203" s="8">
        <f t="shared" si="3"/>
        <v>1026.94</v>
      </c>
      <c r="AV203" s="8">
        <v>0</v>
      </c>
      <c r="AW203" s="8">
        <v>0</v>
      </c>
      <c r="AX203" s="9">
        <v>69</v>
      </c>
      <c r="AY203" s="9">
        <v>360</v>
      </c>
      <c r="AZ203" s="8">
        <v>284752.46999999997</v>
      </c>
      <c r="BA203" s="8">
        <v>88825</v>
      </c>
      <c r="BB203" s="7">
        <v>85</v>
      </c>
      <c r="BC203" s="7">
        <v>40.563521531100498</v>
      </c>
      <c r="BD203" s="7">
        <v>10.5</v>
      </c>
      <c r="BE203" s="7"/>
      <c r="BF203" s="6" t="s">
        <v>423</v>
      </c>
      <c r="BG203" s="4"/>
      <c r="BH203" s="6" t="s">
        <v>515</v>
      </c>
      <c r="BI203" s="6" t="s">
        <v>518</v>
      </c>
      <c r="BJ203" s="6" t="s">
        <v>565</v>
      </c>
      <c r="BK203" s="6" t="s">
        <v>427</v>
      </c>
      <c r="BL203" s="5" t="s">
        <v>1</v>
      </c>
      <c r="BM203" s="7">
        <v>344663.98327999999</v>
      </c>
      <c r="BN203" s="5" t="s">
        <v>3</v>
      </c>
      <c r="BO203" s="7"/>
      <c r="BP203" s="10">
        <v>36574</v>
      </c>
      <c r="BQ203" s="10">
        <v>47532</v>
      </c>
      <c r="BR203" s="7">
        <v>0</v>
      </c>
      <c r="BS203" s="7">
        <v>148</v>
      </c>
      <c r="BT203" s="7">
        <v>0</v>
      </c>
    </row>
    <row r="204" spans="1:72" s="1" customFormat="1" ht="18.2" customHeight="1" x14ac:dyDescent="0.15">
      <c r="A204" s="11">
        <v>202</v>
      </c>
      <c r="B204" s="12" t="s">
        <v>2</v>
      </c>
      <c r="C204" s="12" t="s">
        <v>0</v>
      </c>
      <c r="D204" s="25">
        <v>45413</v>
      </c>
      <c r="E204" s="13" t="s">
        <v>121</v>
      </c>
      <c r="F204" s="22">
        <v>79</v>
      </c>
      <c r="G204" s="22">
        <v>78</v>
      </c>
      <c r="H204" s="15">
        <v>46993.09</v>
      </c>
      <c r="I204" s="15">
        <v>22820.41</v>
      </c>
      <c r="J204" s="15">
        <v>0</v>
      </c>
      <c r="K204" s="15">
        <v>69813.5</v>
      </c>
      <c r="L204" s="15">
        <v>401.33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v>69813.5</v>
      </c>
      <c r="T204" s="15">
        <v>41368.67</v>
      </c>
      <c r="U204" s="15">
        <v>411.19</v>
      </c>
      <c r="V204" s="15">
        <v>0</v>
      </c>
      <c r="W204" s="15">
        <v>0</v>
      </c>
      <c r="X204" s="15">
        <v>0</v>
      </c>
      <c r="Y204" s="15">
        <v>0</v>
      </c>
      <c r="Z204" s="15">
        <v>0</v>
      </c>
      <c r="AA204" s="15">
        <v>41779.86</v>
      </c>
      <c r="AB204" s="15">
        <v>0</v>
      </c>
      <c r="AC204" s="15">
        <v>0</v>
      </c>
      <c r="AD204" s="15">
        <v>0</v>
      </c>
      <c r="AE204" s="15">
        <v>0</v>
      </c>
      <c r="AF204" s="15">
        <v>0</v>
      </c>
      <c r="AG204" s="15">
        <v>0</v>
      </c>
      <c r="AH204" s="15">
        <v>0</v>
      </c>
      <c r="AI204" s="15">
        <v>0</v>
      </c>
      <c r="AJ204" s="15">
        <v>0</v>
      </c>
      <c r="AK204" s="15">
        <v>0</v>
      </c>
      <c r="AL204" s="15">
        <v>0</v>
      </c>
      <c r="AM204" s="15">
        <v>0</v>
      </c>
      <c r="AN204" s="15">
        <v>0</v>
      </c>
      <c r="AO204" s="15">
        <v>0</v>
      </c>
      <c r="AP204" s="15">
        <v>0</v>
      </c>
      <c r="AQ204" s="15">
        <v>0</v>
      </c>
      <c r="AR204" s="15">
        <v>0</v>
      </c>
      <c r="AS204" s="15">
        <v>0</v>
      </c>
      <c r="AT204" s="15">
        <v>0</v>
      </c>
      <c r="AU204" s="8">
        <f t="shared" si="3"/>
        <v>0</v>
      </c>
      <c r="AV204" s="15">
        <v>23221.74</v>
      </c>
      <c r="AW204" s="15">
        <v>41779.86</v>
      </c>
      <c r="AX204" s="16">
        <v>80</v>
      </c>
      <c r="AY204" s="16">
        <v>360</v>
      </c>
      <c r="AZ204" s="15">
        <v>306244.57</v>
      </c>
      <c r="BA204" s="15">
        <v>88825</v>
      </c>
      <c r="BB204" s="14">
        <v>85</v>
      </c>
      <c r="BC204" s="14">
        <v>66.807177033492806</v>
      </c>
      <c r="BD204" s="14">
        <v>10.5</v>
      </c>
      <c r="BE204" s="14"/>
      <c r="BF204" s="13" t="s">
        <v>423</v>
      </c>
      <c r="BG204" s="11"/>
      <c r="BH204" s="13" t="s">
        <v>441</v>
      </c>
      <c r="BI204" s="13" t="s">
        <v>442</v>
      </c>
      <c r="BJ204" s="13" t="s">
        <v>508</v>
      </c>
      <c r="BK204" s="13" t="s">
        <v>430</v>
      </c>
      <c r="BL204" s="12" t="s">
        <v>1</v>
      </c>
      <c r="BM204" s="14">
        <v>567653.56850000005</v>
      </c>
      <c r="BN204" s="12" t="s">
        <v>3</v>
      </c>
      <c r="BO204" s="14"/>
      <c r="BP204" s="17">
        <v>36910</v>
      </c>
      <c r="BQ204" s="17">
        <v>47867</v>
      </c>
      <c r="BR204" s="14">
        <v>20296.900000000001</v>
      </c>
      <c r="BS204" s="14">
        <v>148</v>
      </c>
      <c r="BT204" s="14">
        <v>0</v>
      </c>
    </row>
    <row r="205" spans="1:72" s="1" customFormat="1" ht="18.2" customHeight="1" x14ac:dyDescent="0.15">
      <c r="A205" s="4">
        <v>203</v>
      </c>
      <c r="B205" s="5" t="s">
        <v>2</v>
      </c>
      <c r="C205" s="5" t="s">
        <v>0</v>
      </c>
      <c r="D205" s="24">
        <v>45413</v>
      </c>
      <c r="E205" s="6" t="s">
        <v>122</v>
      </c>
      <c r="F205" s="21">
        <v>160</v>
      </c>
      <c r="G205" s="21">
        <v>159</v>
      </c>
      <c r="H205" s="8">
        <v>47795.85</v>
      </c>
      <c r="I205" s="8">
        <v>33883.17</v>
      </c>
      <c r="J205" s="8">
        <v>0</v>
      </c>
      <c r="K205" s="8">
        <v>81679.02</v>
      </c>
      <c r="L205" s="8">
        <v>394.31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81679.02</v>
      </c>
      <c r="T205" s="8">
        <v>96120.03</v>
      </c>
      <c r="U205" s="8">
        <v>418.21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8">
        <v>96538.240000000005</v>
      </c>
      <c r="AB205" s="8">
        <v>0</v>
      </c>
      <c r="AC205" s="8">
        <v>0</v>
      </c>
      <c r="AD205" s="8">
        <v>0</v>
      </c>
      <c r="AE205" s="8">
        <v>0</v>
      </c>
      <c r="AF205" s="8">
        <v>0</v>
      </c>
      <c r="AG205" s="8">
        <v>0</v>
      </c>
      <c r="AH205" s="8">
        <v>0</v>
      </c>
      <c r="AI205" s="8">
        <v>0</v>
      </c>
      <c r="AJ205" s="8">
        <v>0</v>
      </c>
      <c r="AK205" s="8">
        <v>0</v>
      </c>
      <c r="AL205" s="8">
        <v>0</v>
      </c>
      <c r="AM205" s="8">
        <v>0</v>
      </c>
      <c r="AN205" s="8">
        <v>0</v>
      </c>
      <c r="AO205" s="8">
        <v>0</v>
      </c>
      <c r="AP205" s="8">
        <v>0</v>
      </c>
      <c r="AQ205" s="8">
        <v>0</v>
      </c>
      <c r="AR205" s="8">
        <v>0</v>
      </c>
      <c r="AS205" s="8">
        <v>0</v>
      </c>
      <c r="AT205" s="8">
        <v>0</v>
      </c>
      <c r="AU205" s="8">
        <f t="shared" si="3"/>
        <v>0</v>
      </c>
      <c r="AV205" s="8">
        <v>34277.480000000003</v>
      </c>
      <c r="AW205" s="8">
        <v>96538.240000000005</v>
      </c>
      <c r="AX205" s="9">
        <v>82</v>
      </c>
      <c r="AY205" s="9">
        <v>360</v>
      </c>
      <c r="AZ205" s="8">
        <v>307524.17</v>
      </c>
      <c r="BA205" s="8">
        <v>88825</v>
      </c>
      <c r="BB205" s="7">
        <v>85</v>
      </c>
      <c r="BC205" s="7">
        <v>78.161741626794296</v>
      </c>
      <c r="BD205" s="7">
        <v>10.5</v>
      </c>
      <c r="BE205" s="7"/>
      <c r="BF205" s="6" t="s">
        <v>423</v>
      </c>
      <c r="BG205" s="4"/>
      <c r="BH205" s="6" t="s">
        <v>441</v>
      </c>
      <c r="BI205" s="6" t="s">
        <v>442</v>
      </c>
      <c r="BJ205" s="6" t="s">
        <v>508</v>
      </c>
      <c r="BK205" s="6" t="s">
        <v>430</v>
      </c>
      <c r="BL205" s="5" t="s">
        <v>1</v>
      </c>
      <c r="BM205" s="7">
        <v>664132.11161999998</v>
      </c>
      <c r="BN205" s="5" t="s">
        <v>3</v>
      </c>
      <c r="BO205" s="7"/>
      <c r="BP205" s="10">
        <v>36959</v>
      </c>
      <c r="BQ205" s="10">
        <v>47916</v>
      </c>
      <c r="BR205" s="7">
        <v>40898.83</v>
      </c>
      <c r="BS205" s="7">
        <v>148</v>
      </c>
      <c r="BT205" s="7">
        <v>0</v>
      </c>
    </row>
    <row r="206" spans="1:72" s="1" customFormat="1" ht="18.2" customHeight="1" x14ac:dyDescent="0.15">
      <c r="A206" s="11">
        <v>204</v>
      </c>
      <c r="B206" s="12" t="s">
        <v>2</v>
      </c>
      <c r="C206" s="12" t="s">
        <v>0</v>
      </c>
      <c r="D206" s="25">
        <v>45413</v>
      </c>
      <c r="E206" s="13" t="s">
        <v>330</v>
      </c>
      <c r="F206" s="22">
        <v>31</v>
      </c>
      <c r="G206" s="22">
        <v>30</v>
      </c>
      <c r="H206" s="15">
        <v>33049.57</v>
      </c>
      <c r="I206" s="15">
        <v>7918.71</v>
      </c>
      <c r="J206" s="15">
        <v>0</v>
      </c>
      <c r="K206" s="15">
        <v>40968.28</v>
      </c>
      <c r="L206" s="15">
        <v>291.27999999999997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40968.28</v>
      </c>
      <c r="T206" s="15">
        <v>9734.24</v>
      </c>
      <c r="U206" s="15">
        <v>278.17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15">
        <v>10012.41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5">
        <v>0</v>
      </c>
      <c r="AH206" s="15">
        <v>0</v>
      </c>
      <c r="AI206" s="15">
        <v>0</v>
      </c>
      <c r="AJ206" s="15">
        <v>0</v>
      </c>
      <c r="AK206" s="15">
        <v>0</v>
      </c>
      <c r="AL206" s="15">
        <v>0</v>
      </c>
      <c r="AM206" s="15">
        <v>0</v>
      </c>
      <c r="AN206" s="15">
        <v>0</v>
      </c>
      <c r="AO206" s="15">
        <v>0</v>
      </c>
      <c r="AP206" s="15">
        <v>0</v>
      </c>
      <c r="AQ206" s="15">
        <v>0</v>
      </c>
      <c r="AR206" s="15">
        <v>0</v>
      </c>
      <c r="AS206" s="15">
        <v>0</v>
      </c>
      <c r="AT206" s="15">
        <v>0</v>
      </c>
      <c r="AU206" s="8">
        <f t="shared" si="3"/>
        <v>0</v>
      </c>
      <c r="AV206" s="15">
        <v>8209.99</v>
      </c>
      <c r="AW206" s="15">
        <v>10012.41</v>
      </c>
      <c r="AX206" s="16">
        <v>79</v>
      </c>
      <c r="AY206" s="16">
        <v>360</v>
      </c>
      <c r="AZ206" s="15">
        <v>255196.73989999999</v>
      </c>
      <c r="BA206" s="15">
        <v>64346.33</v>
      </c>
      <c r="BB206" s="14">
        <v>73</v>
      </c>
      <c r="BC206" s="14">
        <v>46.477933395735199</v>
      </c>
      <c r="BD206" s="14">
        <v>10.1</v>
      </c>
      <c r="BE206" s="14"/>
      <c r="BF206" s="13" t="s">
        <v>423</v>
      </c>
      <c r="BG206" s="11"/>
      <c r="BH206" s="13" t="s">
        <v>566</v>
      </c>
      <c r="BI206" s="13" t="s">
        <v>547</v>
      </c>
      <c r="BJ206" s="13" t="s">
        <v>567</v>
      </c>
      <c r="BK206" s="13" t="s">
        <v>430</v>
      </c>
      <c r="BL206" s="12" t="s">
        <v>1</v>
      </c>
      <c r="BM206" s="14">
        <v>333113.08468000003</v>
      </c>
      <c r="BN206" s="12" t="s">
        <v>3</v>
      </c>
      <c r="BO206" s="14"/>
      <c r="BP206" s="17">
        <v>36882</v>
      </c>
      <c r="BQ206" s="17">
        <v>47839</v>
      </c>
      <c r="BR206" s="14">
        <v>7154.03</v>
      </c>
      <c r="BS206" s="14">
        <v>148</v>
      </c>
      <c r="BT206" s="14">
        <v>0</v>
      </c>
    </row>
    <row r="207" spans="1:72" s="1" customFormat="1" ht="18.2" customHeight="1" x14ac:dyDescent="0.15">
      <c r="A207" s="4">
        <v>205</v>
      </c>
      <c r="B207" s="5" t="s">
        <v>2</v>
      </c>
      <c r="C207" s="5" t="s">
        <v>0</v>
      </c>
      <c r="D207" s="24">
        <v>45413</v>
      </c>
      <c r="E207" s="6" t="s">
        <v>331</v>
      </c>
      <c r="F207" s="21">
        <v>47</v>
      </c>
      <c r="G207" s="21">
        <v>46</v>
      </c>
      <c r="H207" s="8">
        <v>46033.08</v>
      </c>
      <c r="I207" s="8">
        <v>15202.35</v>
      </c>
      <c r="J207" s="8">
        <v>0</v>
      </c>
      <c r="K207" s="8">
        <v>61235.43</v>
      </c>
      <c r="L207" s="8">
        <v>398.62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61235.43</v>
      </c>
      <c r="T207" s="8">
        <v>21007.32</v>
      </c>
      <c r="U207" s="8">
        <v>387.45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21394.77</v>
      </c>
      <c r="AB207" s="8">
        <v>0</v>
      </c>
      <c r="AC207" s="8">
        <v>0</v>
      </c>
      <c r="AD207" s="8">
        <v>0</v>
      </c>
      <c r="AE207" s="8">
        <v>0</v>
      </c>
      <c r="AF207" s="8">
        <v>0</v>
      </c>
      <c r="AG207" s="8">
        <v>0</v>
      </c>
      <c r="AH207" s="8">
        <v>0</v>
      </c>
      <c r="AI207" s="8">
        <v>0</v>
      </c>
      <c r="AJ207" s="8">
        <v>0</v>
      </c>
      <c r="AK207" s="8">
        <v>0</v>
      </c>
      <c r="AL207" s="8">
        <v>0</v>
      </c>
      <c r="AM207" s="8">
        <v>0</v>
      </c>
      <c r="AN207" s="8">
        <v>0</v>
      </c>
      <c r="AO207" s="8">
        <v>0</v>
      </c>
      <c r="AP207" s="8">
        <v>0</v>
      </c>
      <c r="AQ207" s="8">
        <v>0</v>
      </c>
      <c r="AR207" s="8">
        <v>0</v>
      </c>
      <c r="AS207" s="8">
        <v>0</v>
      </c>
      <c r="AT207" s="8">
        <v>0</v>
      </c>
      <c r="AU207" s="8">
        <f t="shared" si="3"/>
        <v>0</v>
      </c>
      <c r="AV207" s="8">
        <v>15600.97</v>
      </c>
      <c r="AW207" s="8">
        <v>21394.77</v>
      </c>
      <c r="AX207" s="9">
        <v>80</v>
      </c>
      <c r="AY207" s="9">
        <v>360</v>
      </c>
      <c r="AZ207" s="8">
        <v>359238.87</v>
      </c>
      <c r="BA207" s="8">
        <v>88825</v>
      </c>
      <c r="BB207" s="7">
        <v>72</v>
      </c>
      <c r="BC207" s="7">
        <v>49.636374444131697</v>
      </c>
      <c r="BD207" s="7">
        <v>10.1</v>
      </c>
      <c r="BE207" s="7"/>
      <c r="BF207" s="6" t="s">
        <v>423</v>
      </c>
      <c r="BG207" s="4"/>
      <c r="BH207" s="6" t="s">
        <v>566</v>
      </c>
      <c r="BI207" s="6" t="s">
        <v>568</v>
      </c>
      <c r="BJ207" s="6" t="s">
        <v>569</v>
      </c>
      <c r="BK207" s="6" t="s">
        <v>430</v>
      </c>
      <c r="BL207" s="5" t="s">
        <v>1</v>
      </c>
      <c r="BM207" s="7">
        <v>497905.28133000003</v>
      </c>
      <c r="BN207" s="5" t="s">
        <v>3</v>
      </c>
      <c r="BO207" s="7"/>
      <c r="BP207" s="10">
        <v>36908</v>
      </c>
      <c r="BQ207" s="10">
        <v>47865</v>
      </c>
      <c r="BR207" s="7">
        <v>11791.83</v>
      </c>
      <c r="BS207" s="7">
        <v>148</v>
      </c>
      <c r="BT207" s="7">
        <v>0</v>
      </c>
    </row>
    <row r="208" spans="1:72" s="1" customFormat="1" ht="18.2" customHeight="1" x14ac:dyDescent="0.15">
      <c r="A208" s="11">
        <v>206</v>
      </c>
      <c r="B208" s="12" t="s">
        <v>2</v>
      </c>
      <c r="C208" s="12" t="s">
        <v>0</v>
      </c>
      <c r="D208" s="25">
        <v>45413</v>
      </c>
      <c r="E208" s="13" t="s">
        <v>123</v>
      </c>
      <c r="F208" s="22">
        <v>114</v>
      </c>
      <c r="G208" s="22">
        <v>113</v>
      </c>
      <c r="H208" s="15">
        <v>33908.910000000003</v>
      </c>
      <c r="I208" s="15">
        <v>20767.93</v>
      </c>
      <c r="J208" s="15">
        <v>0</v>
      </c>
      <c r="K208" s="15">
        <v>54676.84</v>
      </c>
      <c r="L208" s="15">
        <v>284.05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54676.84</v>
      </c>
      <c r="T208" s="15">
        <v>44149.37</v>
      </c>
      <c r="U208" s="15">
        <v>285.39999999999998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44434.77</v>
      </c>
      <c r="AB208" s="15">
        <v>0</v>
      </c>
      <c r="AC208" s="15">
        <v>0</v>
      </c>
      <c r="AD208" s="15">
        <v>0</v>
      </c>
      <c r="AE208" s="15">
        <v>0</v>
      </c>
      <c r="AF208" s="15">
        <v>0</v>
      </c>
      <c r="AG208" s="15">
        <v>0</v>
      </c>
      <c r="AH208" s="15">
        <v>0</v>
      </c>
      <c r="AI208" s="15">
        <v>0</v>
      </c>
      <c r="AJ208" s="15">
        <v>0</v>
      </c>
      <c r="AK208" s="15">
        <v>0</v>
      </c>
      <c r="AL208" s="15">
        <v>0</v>
      </c>
      <c r="AM208" s="15">
        <v>0</v>
      </c>
      <c r="AN208" s="15">
        <v>0</v>
      </c>
      <c r="AO208" s="15">
        <v>0</v>
      </c>
      <c r="AP208" s="15">
        <v>0</v>
      </c>
      <c r="AQ208" s="15">
        <v>0</v>
      </c>
      <c r="AR208" s="15">
        <v>0</v>
      </c>
      <c r="AS208" s="15">
        <v>0</v>
      </c>
      <c r="AT208" s="15">
        <v>0</v>
      </c>
      <c r="AU208" s="8">
        <f t="shared" si="3"/>
        <v>0</v>
      </c>
      <c r="AV208" s="15">
        <v>21051.98</v>
      </c>
      <c r="AW208" s="15">
        <v>44434.77</v>
      </c>
      <c r="AX208" s="16">
        <v>82</v>
      </c>
      <c r="AY208" s="16">
        <v>360</v>
      </c>
      <c r="AZ208" s="15">
        <v>259167.87</v>
      </c>
      <c r="BA208" s="15">
        <v>64346.33</v>
      </c>
      <c r="BB208" s="14">
        <v>73</v>
      </c>
      <c r="BC208" s="14">
        <v>62.0301005511892</v>
      </c>
      <c r="BD208" s="14">
        <v>10.1</v>
      </c>
      <c r="BE208" s="14"/>
      <c r="BF208" s="13" t="s">
        <v>423</v>
      </c>
      <c r="BG208" s="11"/>
      <c r="BH208" s="13" t="s">
        <v>566</v>
      </c>
      <c r="BI208" s="13" t="s">
        <v>547</v>
      </c>
      <c r="BJ208" s="13" t="s">
        <v>567</v>
      </c>
      <c r="BK208" s="13" t="s">
        <v>430</v>
      </c>
      <c r="BL208" s="12" t="s">
        <v>1</v>
      </c>
      <c r="BM208" s="14">
        <v>444577.38604000001</v>
      </c>
      <c r="BN208" s="12" t="s">
        <v>3</v>
      </c>
      <c r="BO208" s="14"/>
      <c r="BP208" s="17">
        <v>36976</v>
      </c>
      <c r="BQ208" s="17">
        <v>47933</v>
      </c>
      <c r="BR208" s="14">
        <v>26102.7</v>
      </c>
      <c r="BS208" s="14">
        <v>148</v>
      </c>
      <c r="BT208" s="14">
        <v>0</v>
      </c>
    </row>
    <row r="209" spans="1:72" s="1" customFormat="1" ht="18.2" customHeight="1" x14ac:dyDescent="0.15">
      <c r="A209" s="4">
        <v>207</v>
      </c>
      <c r="B209" s="5" t="s">
        <v>2</v>
      </c>
      <c r="C209" s="5" t="s">
        <v>0</v>
      </c>
      <c r="D209" s="24">
        <v>45413</v>
      </c>
      <c r="E209" s="6" t="s">
        <v>342</v>
      </c>
      <c r="F209" s="21">
        <v>0</v>
      </c>
      <c r="G209" s="21">
        <v>0</v>
      </c>
      <c r="H209" s="8">
        <v>49339.17</v>
      </c>
      <c r="I209" s="8">
        <v>9.91</v>
      </c>
      <c r="J209" s="8">
        <v>0</v>
      </c>
      <c r="K209" s="8">
        <v>49349.08</v>
      </c>
      <c r="L209" s="8">
        <v>380.8</v>
      </c>
      <c r="M209" s="8">
        <v>0</v>
      </c>
      <c r="N209" s="8">
        <v>0</v>
      </c>
      <c r="O209" s="8">
        <v>9.91</v>
      </c>
      <c r="P209" s="8">
        <v>380.8</v>
      </c>
      <c r="Q209" s="8">
        <v>0</v>
      </c>
      <c r="R209" s="8">
        <v>0</v>
      </c>
      <c r="S209" s="8">
        <v>48958.37</v>
      </c>
      <c r="T209" s="8">
        <v>0</v>
      </c>
      <c r="U209" s="8">
        <v>431.72</v>
      </c>
      <c r="V209" s="8">
        <v>0</v>
      </c>
      <c r="W209" s="8">
        <v>0</v>
      </c>
      <c r="X209" s="8">
        <v>431.72</v>
      </c>
      <c r="Y209" s="8">
        <v>0</v>
      </c>
      <c r="Z209" s="8">
        <v>0</v>
      </c>
      <c r="AA209" s="8">
        <v>0</v>
      </c>
      <c r="AB209" s="8">
        <v>148</v>
      </c>
      <c r="AC209" s="8">
        <v>0</v>
      </c>
      <c r="AD209" s="8">
        <v>0</v>
      </c>
      <c r="AE209" s="8">
        <v>0</v>
      </c>
      <c r="AF209" s="8">
        <v>0</v>
      </c>
      <c r="AG209" s="8">
        <v>-11.82</v>
      </c>
      <c r="AH209" s="8">
        <v>105.68</v>
      </c>
      <c r="AI209" s="8">
        <v>0.25</v>
      </c>
      <c r="AJ209" s="8">
        <v>0</v>
      </c>
      <c r="AK209" s="8">
        <v>0</v>
      </c>
      <c r="AL209" s="8">
        <v>0</v>
      </c>
      <c r="AM209" s="8">
        <v>43.5</v>
      </c>
      <c r="AN209" s="8">
        <v>0</v>
      </c>
      <c r="AO209" s="8">
        <v>0</v>
      </c>
      <c r="AP209" s="8">
        <v>0</v>
      </c>
      <c r="AQ209" s="8">
        <v>0</v>
      </c>
      <c r="AR209" s="8">
        <v>0</v>
      </c>
      <c r="AS209" s="8">
        <v>0</v>
      </c>
      <c r="AT209" s="8">
        <v>42.977494</v>
      </c>
      <c r="AU209" s="8">
        <f t="shared" si="3"/>
        <v>1065.0625060000002</v>
      </c>
      <c r="AV209" s="8">
        <v>0</v>
      </c>
      <c r="AW209" s="8">
        <v>0</v>
      </c>
      <c r="AX209" s="9">
        <v>86</v>
      </c>
      <c r="AY209" s="9">
        <v>360</v>
      </c>
      <c r="AZ209" s="8">
        <v>320000.01</v>
      </c>
      <c r="BA209" s="8">
        <v>88825</v>
      </c>
      <c r="BB209" s="7">
        <v>83</v>
      </c>
      <c r="BC209" s="7">
        <v>45.747759189417401</v>
      </c>
      <c r="BD209" s="7">
        <v>10.5</v>
      </c>
      <c r="BE209" s="7"/>
      <c r="BF209" s="6" t="s">
        <v>423</v>
      </c>
      <c r="BG209" s="4"/>
      <c r="BH209" s="6" t="s">
        <v>566</v>
      </c>
      <c r="BI209" s="6" t="s">
        <v>570</v>
      </c>
      <c r="BJ209" s="6" t="s">
        <v>571</v>
      </c>
      <c r="BK209" s="6" t="s">
        <v>427</v>
      </c>
      <c r="BL209" s="5" t="s">
        <v>1</v>
      </c>
      <c r="BM209" s="7">
        <v>398080.50647000002</v>
      </c>
      <c r="BN209" s="5" t="s">
        <v>3</v>
      </c>
      <c r="BO209" s="7"/>
      <c r="BP209" s="10">
        <v>37082</v>
      </c>
      <c r="BQ209" s="10">
        <v>48039</v>
      </c>
      <c r="BR209" s="7">
        <v>0</v>
      </c>
      <c r="BS209" s="7">
        <v>148</v>
      </c>
      <c r="BT209" s="7">
        <v>0</v>
      </c>
    </row>
    <row r="210" spans="1:72" s="1" customFormat="1" ht="18.2" customHeight="1" x14ac:dyDescent="0.15">
      <c r="A210" s="11">
        <v>208</v>
      </c>
      <c r="B210" s="12" t="s">
        <v>2</v>
      </c>
      <c r="C210" s="12" t="s">
        <v>0</v>
      </c>
      <c r="D210" s="25">
        <v>45413</v>
      </c>
      <c r="E210" s="13" t="s">
        <v>124</v>
      </c>
      <c r="F210" s="22">
        <v>84</v>
      </c>
      <c r="G210" s="22">
        <v>83</v>
      </c>
      <c r="H210" s="15">
        <v>48574.239999999998</v>
      </c>
      <c r="I210" s="15">
        <v>22982.2</v>
      </c>
      <c r="J210" s="15">
        <v>0</v>
      </c>
      <c r="K210" s="15">
        <v>71556.44</v>
      </c>
      <c r="L210" s="15">
        <v>387.5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>
        <v>71556.44</v>
      </c>
      <c r="T210" s="15">
        <v>44988.59</v>
      </c>
      <c r="U210" s="15">
        <v>425.02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45413.61</v>
      </c>
      <c r="AB210" s="15">
        <v>0</v>
      </c>
      <c r="AC210" s="15">
        <v>0</v>
      </c>
      <c r="AD210" s="15">
        <v>0</v>
      </c>
      <c r="AE210" s="15">
        <v>0</v>
      </c>
      <c r="AF210" s="15">
        <v>0</v>
      </c>
      <c r="AG210" s="15">
        <v>0</v>
      </c>
      <c r="AH210" s="15">
        <v>0</v>
      </c>
      <c r="AI210" s="15">
        <v>0</v>
      </c>
      <c r="AJ210" s="15">
        <v>0</v>
      </c>
      <c r="AK210" s="15">
        <v>0</v>
      </c>
      <c r="AL210" s="15">
        <v>0</v>
      </c>
      <c r="AM210" s="15">
        <v>0</v>
      </c>
      <c r="AN210" s="15">
        <v>0</v>
      </c>
      <c r="AO210" s="15">
        <v>0</v>
      </c>
      <c r="AP210" s="15">
        <v>0</v>
      </c>
      <c r="AQ210" s="15">
        <v>0</v>
      </c>
      <c r="AR210" s="15">
        <v>0</v>
      </c>
      <c r="AS210" s="15">
        <v>0</v>
      </c>
      <c r="AT210" s="15">
        <v>0</v>
      </c>
      <c r="AU210" s="8">
        <f t="shared" si="3"/>
        <v>0</v>
      </c>
      <c r="AV210" s="15">
        <v>23369.7</v>
      </c>
      <c r="AW210" s="15">
        <v>45413.61</v>
      </c>
      <c r="AX210" s="16">
        <v>84</v>
      </c>
      <c r="AY210" s="16">
        <v>360</v>
      </c>
      <c r="AZ210" s="15">
        <v>310561.36</v>
      </c>
      <c r="BA210" s="15">
        <v>88825</v>
      </c>
      <c r="BB210" s="14">
        <v>85</v>
      </c>
      <c r="BC210" s="14">
        <v>68.475062200956899</v>
      </c>
      <c r="BD210" s="14">
        <v>10.5</v>
      </c>
      <c r="BE210" s="14"/>
      <c r="BF210" s="13" t="s">
        <v>423</v>
      </c>
      <c r="BG210" s="11"/>
      <c r="BH210" s="13" t="s">
        <v>441</v>
      </c>
      <c r="BI210" s="13" t="s">
        <v>442</v>
      </c>
      <c r="BJ210" s="13" t="s">
        <v>508</v>
      </c>
      <c r="BK210" s="13" t="s">
        <v>430</v>
      </c>
      <c r="BL210" s="12" t="s">
        <v>1</v>
      </c>
      <c r="BM210" s="14">
        <v>581825.41364000004</v>
      </c>
      <c r="BN210" s="12" t="s">
        <v>3</v>
      </c>
      <c r="BO210" s="14"/>
      <c r="BP210" s="17">
        <v>37013</v>
      </c>
      <c r="BQ210" s="17">
        <v>47970</v>
      </c>
      <c r="BR210" s="14">
        <v>21341.88</v>
      </c>
      <c r="BS210" s="14">
        <v>148</v>
      </c>
      <c r="BT210" s="14">
        <v>0</v>
      </c>
    </row>
    <row r="211" spans="1:72" s="1" customFormat="1" ht="18.2" customHeight="1" x14ac:dyDescent="0.15">
      <c r="A211" s="4">
        <v>209</v>
      </c>
      <c r="B211" s="5" t="s">
        <v>2</v>
      </c>
      <c r="C211" s="5" t="s">
        <v>0</v>
      </c>
      <c r="D211" s="24">
        <v>45413</v>
      </c>
      <c r="E211" s="6" t="s">
        <v>572</v>
      </c>
      <c r="F211" s="21">
        <v>0</v>
      </c>
      <c r="G211" s="21">
        <v>0</v>
      </c>
      <c r="H211" s="8">
        <v>48428.3</v>
      </c>
      <c r="I211" s="8">
        <v>0</v>
      </c>
      <c r="J211" s="8">
        <v>0</v>
      </c>
      <c r="K211" s="8">
        <v>48428.3</v>
      </c>
      <c r="L211" s="8">
        <v>388.77</v>
      </c>
      <c r="M211" s="8">
        <v>0</v>
      </c>
      <c r="N211" s="8">
        <v>0</v>
      </c>
      <c r="O211" s="8">
        <v>0</v>
      </c>
      <c r="P211" s="8">
        <v>388.77</v>
      </c>
      <c r="Q211" s="8">
        <v>0</v>
      </c>
      <c r="R211" s="8">
        <v>0</v>
      </c>
      <c r="S211" s="8">
        <v>48039.53</v>
      </c>
      <c r="T211" s="8">
        <v>0</v>
      </c>
      <c r="U211" s="8">
        <v>423.75</v>
      </c>
      <c r="V211" s="8">
        <v>0</v>
      </c>
      <c r="W211" s="8">
        <v>0</v>
      </c>
      <c r="X211" s="8">
        <v>423.75</v>
      </c>
      <c r="Y211" s="8">
        <v>0</v>
      </c>
      <c r="Z211" s="8">
        <v>0</v>
      </c>
      <c r="AA211" s="8">
        <v>0</v>
      </c>
      <c r="AB211" s="8">
        <v>148</v>
      </c>
      <c r="AC211" s="8">
        <v>0</v>
      </c>
      <c r="AD211" s="8">
        <v>0</v>
      </c>
      <c r="AE211" s="8">
        <v>0</v>
      </c>
      <c r="AF211" s="8">
        <v>0</v>
      </c>
      <c r="AG211" s="8">
        <v>-17.88</v>
      </c>
      <c r="AH211" s="8">
        <v>105.7</v>
      </c>
      <c r="AI211" s="8">
        <v>0.37</v>
      </c>
      <c r="AJ211" s="8">
        <v>0</v>
      </c>
      <c r="AK211" s="8">
        <v>0</v>
      </c>
      <c r="AL211" s="8">
        <v>0</v>
      </c>
      <c r="AM211" s="8">
        <v>0</v>
      </c>
      <c r="AN211" s="8">
        <v>0</v>
      </c>
      <c r="AO211" s="8">
        <v>0</v>
      </c>
      <c r="AP211" s="8">
        <v>0</v>
      </c>
      <c r="AQ211" s="8">
        <v>21.27</v>
      </c>
      <c r="AR211" s="8">
        <v>0</v>
      </c>
      <c r="AS211" s="8">
        <v>0</v>
      </c>
      <c r="AT211" s="8">
        <v>0</v>
      </c>
      <c r="AU211" s="8">
        <f t="shared" si="3"/>
        <v>1069.98</v>
      </c>
      <c r="AV211" s="8">
        <v>0</v>
      </c>
      <c r="AW211" s="8">
        <v>0</v>
      </c>
      <c r="AX211" s="9">
        <v>84</v>
      </c>
      <c r="AY211" s="9">
        <v>360</v>
      </c>
      <c r="AZ211" s="8">
        <v>310561.36</v>
      </c>
      <c r="BA211" s="8">
        <v>88825</v>
      </c>
      <c r="BB211" s="7">
        <v>85</v>
      </c>
      <c r="BC211" s="7">
        <v>45.970842105263202</v>
      </c>
      <c r="BD211" s="7">
        <v>10.5</v>
      </c>
      <c r="BE211" s="7"/>
      <c r="BF211" s="6" t="s">
        <v>423</v>
      </c>
      <c r="BG211" s="4"/>
      <c r="BH211" s="6" t="s">
        <v>441</v>
      </c>
      <c r="BI211" s="6" t="s">
        <v>442</v>
      </c>
      <c r="BJ211" s="6" t="s">
        <v>508</v>
      </c>
      <c r="BK211" s="6" t="s">
        <v>427</v>
      </c>
      <c r="BL211" s="5" t="s">
        <v>1</v>
      </c>
      <c r="BM211" s="7">
        <v>390609.41843000002</v>
      </c>
      <c r="BN211" s="5" t="s">
        <v>3</v>
      </c>
      <c r="BO211" s="7"/>
      <c r="BP211" s="10">
        <v>37013</v>
      </c>
      <c r="BQ211" s="10">
        <v>47970</v>
      </c>
      <c r="BR211" s="7">
        <v>0</v>
      </c>
      <c r="BS211" s="7">
        <v>148</v>
      </c>
      <c r="BT211" s="7">
        <v>0</v>
      </c>
    </row>
    <row r="212" spans="1:72" s="1" customFormat="1" ht="18.2" customHeight="1" x14ac:dyDescent="0.15">
      <c r="A212" s="11">
        <v>210</v>
      </c>
      <c r="B212" s="12" t="s">
        <v>2</v>
      </c>
      <c r="C212" s="12" t="s">
        <v>0</v>
      </c>
      <c r="D212" s="25">
        <v>45413</v>
      </c>
      <c r="E212" s="13" t="s">
        <v>573</v>
      </c>
      <c r="F212" s="22">
        <v>0</v>
      </c>
      <c r="G212" s="22">
        <v>0</v>
      </c>
      <c r="H212" s="15">
        <v>47818.07</v>
      </c>
      <c r="I212" s="15">
        <v>358.85</v>
      </c>
      <c r="J212" s="15">
        <v>0</v>
      </c>
      <c r="K212" s="15">
        <v>48176.92</v>
      </c>
      <c r="L212" s="15">
        <v>394.11</v>
      </c>
      <c r="M212" s="15">
        <v>0</v>
      </c>
      <c r="N212" s="15">
        <v>0</v>
      </c>
      <c r="O212" s="15">
        <v>358.85</v>
      </c>
      <c r="P212" s="15">
        <v>394.11</v>
      </c>
      <c r="Q212" s="15">
        <v>0</v>
      </c>
      <c r="R212" s="15">
        <v>0</v>
      </c>
      <c r="S212" s="15">
        <v>47423.96</v>
      </c>
      <c r="T212" s="15">
        <v>0</v>
      </c>
      <c r="U212" s="15">
        <v>418.41</v>
      </c>
      <c r="V212" s="15">
        <v>0</v>
      </c>
      <c r="W212" s="15">
        <v>0</v>
      </c>
      <c r="X212" s="15">
        <v>418.41</v>
      </c>
      <c r="Y212" s="15">
        <v>0</v>
      </c>
      <c r="Z212" s="15">
        <v>0</v>
      </c>
      <c r="AA212" s="15">
        <v>0</v>
      </c>
      <c r="AB212" s="15">
        <v>148</v>
      </c>
      <c r="AC212" s="15">
        <v>0</v>
      </c>
      <c r="AD212" s="15">
        <v>0</v>
      </c>
      <c r="AE212" s="15">
        <v>0</v>
      </c>
      <c r="AF212" s="15">
        <v>0</v>
      </c>
      <c r="AG212" s="15">
        <v>-23.13</v>
      </c>
      <c r="AH212" s="15">
        <v>105.68</v>
      </c>
      <c r="AI212" s="15">
        <v>0.25</v>
      </c>
      <c r="AJ212" s="15">
        <v>0</v>
      </c>
      <c r="AK212" s="15">
        <v>0</v>
      </c>
      <c r="AL212" s="15">
        <v>0</v>
      </c>
      <c r="AM212" s="15">
        <v>43.73</v>
      </c>
      <c r="AN212" s="15">
        <v>0</v>
      </c>
      <c r="AO212" s="15">
        <v>0</v>
      </c>
      <c r="AP212" s="15">
        <v>0</v>
      </c>
      <c r="AQ212" s="15">
        <v>5.34</v>
      </c>
      <c r="AR212" s="15">
        <v>0</v>
      </c>
      <c r="AS212" s="15">
        <v>0</v>
      </c>
      <c r="AT212" s="15">
        <v>0</v>
      </c>
      <c r="AU212" s="8">
        <f t="shared" si="3"/>
        <v>1451.2399999999998</v>
      </c>
      <c r="AV212" s="15">
        <v>0</v>
      </c>
      <c r="AW212" s="15">
        <v>0</v>
      </c>
      <c r="AX212" s="16">
        <v>84</v>
      </c>
      <c r="AY212" s="16">
        <v>360</v>
      </c>
      <c r="AZ212" s="15">
        <v>310847.15999999997</v>
      </c>
      <c r="BA212" s="15">
        <v>88825</v>
      </c>
      <c r="BB212" s="14">
        <v>85</v>
      </c>
      <c r="BC212" s="14">
        <v>45.3817799043062</v>
      </c>
      <c r="BD212" s="14">
        <v>10.5</v>
      </c>
      <c r="BE212" s="14"/>
      <c r="BF212" s="13" t="s">
        <v>423</v>
      </c>
      <c r="BG212" s="11"/>
      <c r="BH212" s="13" t="s">
        <v>441</v>
      </c>
      <c r="BI212" s="13" t="s">
        <v>442</v>
      </c>
      <c r="BJ212" s="13" t="s">
        <v>508</v>
      </c>
      <c r="BK212" s="13" t="s">
        <v>427</v>
      </c>
      <c r="BL212" s="12" t="s">
        <v>1</v>
      </c>
      <c r="BM212" s="14">
        <v>385604.21876000002</v>
      </c>
      <c r="BN212" s="12" t="s">
        <v>3</v>
      </c>
      <c r="BO212" s="14"/>
      <c r="BP212" s="17">
        <v>37022</v>
      </c>
      <c r="BQ212" s="17">
        <v>47979</v>
      </c>
      <c r="BR212" s="14">
        <v>0</v>
      </c>
      <c r="BS212" s="14">
        <v>148</v>
      </c>
      <c r="BT212" s="14">
        <v>0</v>
      </c>
    </row>
    <row r="213" spans="1:72" s="1" customFormat="1" ht="18.2" customHeight="1" x14ac:dyDescent="0.15">
      <c r="A213" s="4">
        <v>211</v>
      </c>
      <c r="B213" s="5" t="s">
        <v>2</v>
      </c>
      <c r="C213" s="5" t="s">
        <v>0</v>
      </c>
      <c r="D213" s="24">
        <v>45413</v>
      </c>
      <c r="E213" s="6" t="s">
        <v>125</v>
      </c>
      <c r="F213" s="21">
        <v>120</v>
      </c>
      <c r="G213" s="21">
        <v>119</v>
      </c>
      <c r="H213" s="8">
        <v>24118.87</v>
      </c>
      <c r="I213" s="8">
        <v>33121.78</v>
      </c>
      <c r="J213" s="8">
        <v>0</v>
      </c>
      <c r="K213" s="8">
        <v>57240.65</v>
      </c>
      <c r="L213" s="8">
        <v>441.94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57240.65</v>
      </c>
      <c r="T213" s="8">
        <v>44434.95</v>
      </c>
      <c r="U213" s="8">
        <v>205.61</v>
      </c>
      <c r="V213" s="8">
        <v>0</v>
      </c>
      <c r="W213" s="8">
        <v>0</v>
      </c>
      <c r="X213" s="8">
        <v>0</v>
      </c>
      <c r="Y213" s="8">
        <v>0</v>
      </c>
      <c r="Z213" s="8">
        <v>0</v>
      </c>
      <c r="AA213" s="8">
        <v>44640.56</v>
      </c>
      <c r="AB213" s="8">
        <v>0</v>
      </c>
      <c r="AC213" s="8">
        <v>0</v>
      </c>
      <c r="AD213" s="8">
        <v>0</v>
      </c>
      <c r="AE213" s="8">
        <v>0</v>
      </c>
      <c r="AF213" s="8">
        <v>0</v>
      </c>
      <c r="AG213" s="8">
        <v>0</v>
      </c>
      <c r="AH213" s="8">
        <v>0</v>
      </c>
      <c r="AI213" s="8">
        <v>0</v>
      </c>
      <c r="AJ213" s="8">
        <v>0</v>
      </c>
      <c r="AK213" s="8">
        <v>0</v>
      </c>
      <c r="AL213" s="8">
        <v>0</v>
      </c>
      <c r="AM213" s="8">
        <v>0</v>
      </c>
      <c r="AN213" s="8">
        <v>0</v>
      </c>
      <c r="AO213" s="8">
        <v>0</v>
      </c>
      <c r="AP213" s="8">
        <v>0</v>
      </c>
      <c r="AQ213" s="8">
        <v>0</v>
      </c>
      <c r="AR213" s="8">
        <v>0</v>
      </c>
      <c r="AS213" s="8">
        <v>0</v>
      </c>
      <c r="AT213" s="8">
        <v>0</v>
      </c>
      <c r="AU213" s="8">
        <f t="shared" si="3"/>
        <v>0</v>
      </c>
      <c r="AV213" s="8">
        <v>33563.72</v>
      </c>
      <c r="AW213" s="8">
        <v>44640.56</v>
      </c>
      <c r="AX213" s="9">
        <v>44</v>
      </c>
      <c r="AY213" s="9">
        <v>300</v>
      </c>
      <c r="AZ213" s="8">
        <v>251714.59</v>
      </c>
      <c r="BA213" s="8">
        <v>70008.27</v>
      </c>
      <c r="BB213" s="7">
        <v>90</v>
      </c>
      <c r="BC213" s="7">
        <v>73.586427717753907</v>
      </c>
      <c r="BD213" s="7">
        <v>10.23</v>
      </c>
      <c r="BE213" s="7"/>
      <c r="BF213" s="6" t="s">
        <v>423</v>
      </c>
      <c r="BG213" s="4"/>
      <c r="BH213" s="6" t="s">
        <v>566</v>
      </c>
      <c r="BI213" s="6" t="s">
        <v>568</v>
      </c>
      <c r="BJ213" s="6" t="s">
        <v>574</v>
      </c>
      <c r="BK213" s="6" t="s">
        <v>430</v>
      </c>
      <c r="BL213" s="5" t="s">
        <v>1</v>
      </c>
      <c r="BM213" s="7">
        <v>465423.72515000001</v>
      </c>
      <c r="BN213" s="5" t="s">
        <v>3</v>
      </c>
      <c r="BO213" s="7"/>
      <c r="BP213" s="10">
        <v>37648</v>
      </c>
      <c r="BQ213" s="10">
        <v>46779</v>
      </c>
      <c r="BR213" s="7">
        <v>29710.799999999999</v>
      </c>
      <c r="BS213" s="7">
        <v>146.5</v>
      </c>
      <c r="BT213" s="7">
        <v>0</v>
      </c>
    </row>
    <row r="214" spans="1:72" s="1" customFormat="1" ht="18.2" customHeight="1" x14ac:dyDescent="0.15">
      <c r="A214" s="11">
        <v>212</v>
      </c>
      <c r="B214" s="12" t="s">
        <v>2</v>
      </c>
      <c r="C214" s="12" t="s">
        <v>0</v>
      </c>
      <c r="D214" s="25">
        <v>45413</v>
      </c>
      <c r="E214" s="13" t="s">
        <v>126</v>
      </c>
      <c r="F214" s="22">
        <v>147</v>
      </c>
      <c r="G214" s="22">
        <v>146</v>
      </c>
      <c r="H214" s="15">
        <v>31009.64</v>
      </c>
      <c r="I214" s="15">
        <v>25875.759999999998</v>
      </c>
      <c r="J214" s="15">
        <v>0</v>
      </c>
      <c r="K214" s="15">
        <v>56885.4</v>
      </c>
      <c r="L214" s="15">
        <v>305.22000000000003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56885.4</v>
      </c>
      <c r="T214" s="15">
        <v>56788.22</v>
      </c>
      <c r="U214" s="15">
        <v>257.12</v>
      </c>
      <c r="V214" s="15">
        <v>0</v>
      </c>
      <c r="W214" s="15">
        <v>0</v>
      </c>
      <c r="X214" s="15">
        <v>0</v>
      </c>
      <c r="Y214" s="15">
        <v>0</v>
      </c>
      <c r="Z214" s="15">
        <v>0</v>
      </c>
      <c r="AA214" s="15">
        <v>57045.34</v>
      </c>
      <c r="AB214" s="15">
        <v>0</v>
      </c>
      <c r="AC214" s="15">
        <v>0</v>
      </c>
      <c r="AD214" s="15">
        <v>0</v>
      </c>
      <c r="AE214" s="15">
        <v>0</v>
      </c>
      <c r="AF214" s="15">
        <v>0</v>
      </c>
      <c r="AG214" s="15">
        <v>0</v>
      </c>
      <c r="AH214" s="15">
        <v>0</v>
      </c>
      <c r="AI214" s="15">
        <v>0</v>
      </c>
      <c r="AJ214" s="15">
        <v>0</v>
      </c>
      <c r="AK214" s="15">
        <v>0</v>
      </c>
      <c r="AL214" s="15">
        <v>0</v>
      </c>
      <c r="AM214" s="15">
        <v>0</v>
      </c>
      <c r="AN214" s="15">
        <v>0</v>
      </c>
      <c r="AO214" s="15">
        <v>0</v>
      </c>
      <c r="AP214" s="15">
        <v>0</v>
      </c>
      <c r="AQ214" s="15">
        <v>0</v>
      </c>
      <c r="AR214" s="15">
        <v>0</v>
      </c>
      <c r="AS214" s="15">
        <v>0</v>
      </c>
      <c r="AT214" s="15">
        <v>0</v>
      </c>
      <c r="AU214" s="8">
        <f t="shared" si="3"/>
        <v>0</v>
      </c>
      <c r="AV214" s="15">
        <v>26180.98</v>
      </c>
      <c r="AW214" s="15">
        <v>57045.34</v>
      </c>
      <c r="AX214" s="16">
        <v>73</v>
      </c>
      <c r="AY214" s="16">
        <v>360</v>
      </c>
      <c r="AZ214" s="15">
        <v>198191.14</v>
      </c>
      <c r="BA214" s="15">
        <v>64350</v>
      </c>
      <c r="BB214" s="14">
        <v>90</v>
      </c>
      <c r="BC214" s="14">
        <v>79.56</v>
      </c>
      <c r="BD214" s="14">
        <v>9.9499999999999993</v>
      </c>
      <c r="BE214" s="14"/>
      <c r="BF214" s="13" t="s">
        <v>423</v>
      </c>
      <c r="BG214" s="11"/>
      <c r="BH214" s="13" t="s">
        <v>566</v>
      </c>
      <c r="BI214" s="13" t="s">
        <v>575</v>
      </c>
      <c r="BJ214" s="13" t="s">
        <v>576</v>
      </c>
      <c r="BK214" s="13" t="s">
        <v>430</v>
      </c>
      <c r="BL214" s="12" t="s">
        <v>1</v>
      </c>
      <c r="BM214" s="14">
        <v>462535.1874</v>
      </c>
      <c r="BN214" s="12" t="s">
        <v>3</v>
      </c>
      <c r="BO214" s="14"/>
      <c r="BP214" s="17">
        <v>36649</v>
      </c>
      <c r="BQ214" s="17">
        <v>47606</v>
      </c>
      <c r="BR214" s="14">
        <v>26352.880000000001</v>
      </c>
      <c r="BS214" s="14">
        <v>104.5</v>
      </c>
      <c r="BT214" s="14">
        <v>0</v>
      </c>
    </row>
    <row r="215" spans="1:72" s="1" customFormat="1" ht="18.2" customHeight="1" x14ac:dyDescent="0.15">
      <c r="A215" s="4">
        <v>213</v>
      </c>
      <c r="B215" s="5" t="s">
        <v>2</v>
      </c>
      <c r="C215" s="5" t="s">
        <v>0</v>
      </c>
      <c r="D215" s="24">
        <v>45413</v>
      </c>
      <c r="E215" s="6" t="s">
        <v>127</v>
      </c>
      <c r="F215" s="21">
        <v>158</v>
      </c>
      <c r="G215" s="21">
        <v>157</v>
      </c>
      <c r="H215" s="8">
        <v>31009.64</v>
      </c>
      <c r="I215" s="8">
        <v>26825.19</v>
      </c>
      <c r="J215" s="8">
        <v>0</v>
      </c>
      <c r="K215" s="8">
        <v>57834.83</v>
      </c>
      <c r="L215" s="8">
        <v>305.22000000000003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57834.83</v>
      </c>
      <c r="T215" s="8">
        <v>61593.91</v>
      </c>
      <c r="U215" s="8">
        <v>257.12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61851.03</v>
      </c>
      <c r="AB215" s="8">
        <v>0</v>
      </c>
      <c r="AC215" s="8">
        <v>0</v>
      </c>
      <c r="AD215" s="8">
        <v>0</v>
      </c>
      <c r="AE215" s="8">
        <v>0</v>
      </c>
      <c r="AF215" s="8">
        <v>0</v>
      </c>
      <c r="AG215" s="8">
        <v>0</v>
      </c>
      <c r="AH215" s="8">
        <v>0</v>
      </c>
      <c r="AI215" s="8">
        <v>0</v>
      </c>
      <c r="AJ215" s="8">
        <v>0</v>
      </c>
      <c r="AK215" s="8">
        <v>0</v>
      </c>
      <c r="AL215" s="8">
        <v>0</v>
      </c>
      <c r="AM215" s="8">
        <v>0</v>
      </c>
      <c r="AN215" s="8">
        <v>0</v>
      </c>
      <c r="AO215" s="8">
        <v>0</v>
      </c>
      <c r="AP215" s="8">
        <v>0</v>
      </c>
      <c r="AQ215" s="8">
        <v>0</v>
      </c>
      <c r="AR215" s="8">
        <v>0</v>
      </c>
      <c r="AS215" s="8">
        <v>0</v>
      </c>
      <c r="AT215" s="8">
        <v>0</v>
      </c>
      <c r="AU215" s="8">
        <f t="shared" si="3"/>
        <v>0</v>
      </c>
      <c r="AV215" s="8">
        <v>27130.41</v>
      </c>
      <c r="AW215" s="8">
        <v>61851.03</v>
      </c>
      <c r="AX215" s="9">
        <v>73</v>
      </c>
      <c r="AY215" s="9">
        <v>360</v>
      </c>
      <c r="AZ215" s="8">
        <v>198191.14</v>
      </c>
      <c r="BA215" s="8">
        <v>64350</v>
      </c>
      <c r="BB215" s="7">
        <v>90</v>
      </c>
      <c r="BC215" s="7">
        <v>80.887874125874106</v>
      </c>
      <c r="BD215" s="7">
        <v>9.9499999999999993</v>
      </c>
      <c r="BE215" s="7"/>
      <c r="BF215" s="6" t="s">
        <v>423</v>
      </c>
      <c r="BG215" s="4"/>
      <c r="BH215" s="6" t="s">
        <v>566</v>
      </c>
      <c r="BI215" s="6" t="s">
        <v>575</v>
      </c>
      <c r="BJ215" s="6" t="s">
        <v>576</v>
      </c>
      <c r="BK215" s="6" t="s">
        <v>430</v>
      </c>
      <c r="BL215" s="5" t="s">
        <v>1</v>
      </c>
      <c r="BM215" s="7">
        <v>470255.00273000001</v>
      </c>
      <c r="BN215" s="5" t="s">
        <v>3</v>
      </c>
      <c r="BO215" s="7"/>
      <c r="BP215" s="10">
        <v>36649</v>
      </c>
      <c r="BQ215" s="10">
        <v>47606</v>
      </c>
      <c r="BR215" s="7">
        <v>28133.48</v>
      </c>
      <c r="BS215" s="7">
        <v>104.5</v>
      </c>
      <c r="BT215" s="7">
        <v>0</v>
      </c>
    </row>
    <row r="216" spans="1:72" s="1" customFormat="1" ht="18.2" customHeight="1" x14ac:dyDescent="0.15">
      <c r="A216" s="11">
        <v>214</v>
      </c>
      <c r="B216" s="12" t="s">
        <v>2</v>
      </c>
      <c r="C216" s="12" t="s">
        <v>0</v>
      </c>
      <c r="D216" s="25">
        <v>45413</v>
      </c>
      <c r="E216" s="13" t="s">
        <v>577</v>
      </c>
      <c r="F216" s="22">
        <v>0</v>
      </c>
      <c r="G216" s="22">
        <v>0</v>
      </c>
      <c r="H216" s="15">
        <v>50648.22</v>
      </c>
      <c r="I216" s="15">
        <v>0</v>
      </c>
      <c r="J216" s="15">
        <v>0</v>
      </c>
      <c r="K216" s="15">
        <v>50648.22</v>
      </c>
      <c r="L216" s="15">
        <v>369.35</v>
      </c>
      <c r="M216" s="15">
        <v>0</v>
      </c>
      <c r="N216" s="15">
        <v>0</v>
      </c>
      <c r="O216" s="15">
        <v>0</v>
      </c>
      <c r="P216" s="15">
        <v>369.35</v>
      </c>
      <c r="Q216" s="15">
        <v>0</v>
      </c>
      <c r="R216" s="15">
        <v>0</v>
      </c>
      <c r="S216" s="15">
        <v>50278.87</v>
      </c>
      <c r="T216" s="15">
        <v>0</v>
      </c>
      <c r="U216" s="15">
        <v>443.17</v>
      </c>
      <c r="V216" s="15">
        <v>0</v>
      </c>
      <c r="W216" s="15">
        <v>0</v>
      </c>
      <c r="X216" s="15">
        <v>443.17</v>
      </c>
      <c r="Y216" s="15">
        <v>0</v>
      </c>
      <c r="Z216" s="15">
        <v>0</v>
      </c>
      <c r="AA216" s="15">
        <v>0</v>
      </c>
      <c r="AB216" s="15">
        <v>148</v>
      </c>
      <c r="AC216" s="15">
        <v>0</v>
      </c>
      <c r="AD216" s="15">
        <v>0</v>
      </c>
      <c r="AE216" s="15">
        <v>0</v>
      </c>
      <c r="AF216" s="15">
        <v>0</v>
      </c>
      <c r="AG216" s="15">
        <v>2.41</v>
      </c>
      <c r="AH216" s="15">
        <v>105.67</v>
      </c>
      <c r="AI216" s="15">
        <v>0.15</v>
      </c>
      <c r="AJ216" s="15">
        <v>0</v>
      </c>
      <c r="AK216" s="15">
        <v>0</v>
      </c>
      <c r="AL216" s="15">
        <v>0</v>
      </c>
      <c r="AM216" s="15">
        <v>0</v>
      </c>
      <c r="AN216" s="15">
        <v>0</v>
      </c>
      <c r="AO216" s="15">
        <v>0</v>
      </c>
      <c r="AP216" s="15">
        <v>0</v>
      </c>
      <c r="AQ216" s="15">
        <v>0.09</v>
      </c>
      <c r="AR216" s="15">
        <v>0</v>
      </c>
      <c r="AS216" s="15">
        <v>0.09</v>
      </c>
      <c r="AT216" s="15">
        <v>0</v>
      </c>
      <c r="AU216" s="8">
        <f t="shared" si="3"/>
        <v>1068.75</v>
      </c>
      <c r="AV216" s="15">
        <v>0</v>
      </c>
      <c r="AW216" s="15">
        <v>0</v>
      </c>
      <c r="AX216" s="16">
        <v>89</v>
      </c>
      <c r="AY216" s="16">
        <v>360</v>
      </c>
      <c r="AZ216" s="15">
        <v>316527.57</v>
      </c>
      <c r="BA216" s="15">
        <v>88825</v>
      </c>
      <c r="BB216" s="14">
        <v>85</v>
      </c>
      <c r="BC216" s="14">
        <v>48.113751196172302</v>
      </c>
      <c r="BD216" s="14">
        <v>10.5</v>
      </c>
      <c r="BE216" s="14"/>
      <c r="BF216" s="13" t="s">
        <v>423</v>
      </c>
      <c r="BG216" s="11"/>
      <c r="BH216" s="13" t="s">
        <v>578</v>
      </c>
      <c r="BI216" s="13" t="s">
        <v>579</v>
      </c>
      <c r="BJ216" s="13" t="s">
        <v>580</v>
      </c>
      <c r="BK216" s="13" t="s">
        <v>427</v>
      </c>
      <c r="BL216" s="12" t="s">
        <v>1</v>
      </c>
      <c r="BM216" s="14">
        <v>408817.49196999997</v>
      </c>
      <c r="BN216" s="12" t="s">
        <v>3</v>
      </c>
      <c r="BO216" s="14"/>
      <c r="BP216" s="17">
        <v>37182</v>
      </c>
      <c r="BQ216" s="17">
        <v>48139</v>
      </c>
      <c r="BR216" s="14">
        <v>0</v>
      </c>
      <c r="BS216" s="14">
        <v>148</v>
      </c>
      <c r="BT216" s="14">
        <v>0</v>
      </c>
    </row>
    <row r="217" spans="1:72" s="1" customFormat="1" ht="18.2" customHeight="1" x14ac:dyDescent="0.15">
      <c r="A217" s="4">
        <v>215</v>
      </c>
      <c r="B217" s="5" t="s">
        <v>2</v>
      </c>
      <c r="C217" s="5" t="s">
        <v>0</v>
      </c>
      <c r="D217" s="24">
        <v>45413</v>
      </c>
      <c r="E217" s="6" t="s">
        <v>128</v>
      </c>
      <c r="F217" s="21">
        <v>135</v>
      </c>
      <c r="G217" s="21">
        <v>134</v>
      </c>
      <c r="H217" s="8">
        <v>50829.63</v>
      </c>
      <c r="I217" s="8">
        <v>29064.63</v>
      </c>
      <c r="J217" s="8">
        <v>0</v>
      </c>
      <c r="K217" s="8">
        <v>79894.259999999995</v>
      </c>
      <c r="L217" s="8">
        <v>367.76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79894.259999999995</v>
      </c>
      <c r="T217" s="8">
        <v>80625.570000000007</v>
      </c>
      <c r="U217" s="8">
        <v>444.76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81070.33</v>
      </c>
      <c r="AB217" s="8">
        <v>0</v>
      </c>
      <c r="AC217" s="8">
        <v>0</v>
      </c>
      <c r="AD217" s="8">
        <v>0</v>
      </c>
      <c r="AE217" s="8">
        <v>0</v>
      </c>
      <c r="AF217" s="8">
        <v>0</v>
      </c>
      <c r="AG217" s="8">
        <v>0</v>
      </c>
      <c r="AH217" s="8">
        <v>0</v>
      </c>
      <c r="AI217" s="8">
        <v>0</v>
      </c>
      <c r="AJ217" s="8">
        <v>0</v>
      </c>
      <c r="AK217" s="8">
        <v>0</v>
      </c>
      <c r="AL217" s="8">
        <v>0</v>
      </c>
      <c r="AM217" s="8">
        <v>0</v>
      </c>
      <c r="AN217" s="8">
        <v>0</v>
      </c>
      <c r="AO217" s="8">
        <v>0</v>
      </c>
      <c r="AP217" s="8">
        <v>0</v>
      </c>
      <c r="AQ217" s="8">
        <v>0</v>
      </c>
      <c r="AR217" s="8">
        <v>0</v>
      </c>
      <c r="AS217" s="8">
        <v>0</v>
      </c>
      <c r="AT217" s="8">
        <v>0</v>
      </c>
      <c r="AU217" s="8">
        <f t="shared" si="3"/>
        <v>0</v>
      </c>
      <c r="AV217" s="8">
        <v>29432.39</v>
      </c>
      <c r="AW217" s="8">
        <v>81070.33</v>
      </c>
      <c r="AX217" s="9">
        <v>90</v>
      </c>
      <c r="AY217" s="9">
        <v>360</v>
      </c>
      <c r="AZ217" s="8">
        <v>316840.03000000003</v>
      </c>
      <c r="BA217" s="8">
        <v>88825</v>
      </c>
      <c r="BB217" s="7">
        <v>85</v>
      </c>
      <c r="BC217" s="7">
        <v>76.453837320574195</v>
      </c>
      <c r="BD217" s="7">
        <v>10.5</v>
      </c>
      <c r="BE217" s="7"/>
      <c r="BF217" s="6" t="s">
        <v>423</v>
      </c>
      <c r="BG217" s="4"/>
      <c r="BH217" s="6" t="s">
        <v>578</v>
      </c>
      <c r="BI217" s="6" t="s">
        <v>579</v>
      </c>
      <c r="BJ217" s="6" t="s">
        <v>581</v>
      </c>
      <c r="BK217" s="6" t="s">
        <v>430</v>
      </c>
      <c r="BL217" s="5" t="s">
        <v>1</v>
      </c>
      <c r="BM217" s="7">
        <v>649620.22805999999</v>
      </c>
      <c r="BN217" s="5" t="s">
        <v>3</v>
      </c>
      <c r="BO217" s="7"/>
      <c r="BP217" s="10">
        <v>37190</v>
      </c>
      <c r="BQ217" s="10">
        <v>48147</v>
      </c>
      <c r="BR217" s="7">
        <v>34553.519999999997</v>
      </c>
      <c r="BS217" s="7">
        <v>148</v>
      </c>
      <c r="BT217" s="7">
        <v>0</v>
      </c>
    </row>
    <row r="218" spans="1:72" s="1" customFormat="1" ht="18.2" customHeight="1" x14ac:dyDescent="0.15">
      <c r="A218" s="11">
        <v>216</v>
      </c>
      <c r="B218" s="12" t="s">
        <v>2</v>
      </c>
      <c r="C218" s="12" t="s">
        <v>0</v>
      </c>
      <c r="D218" s="25">
        <v>45413</v>
      </c>
      <c r="E218" s="13" t="s">
        <v>129</v>
      </c>
      <c r="F218" s="22">
        <v>120</v>
      </c>
      <c r="G218" s="22">
        <v>119</v>
      </c>
      <c r="H218" s="15">
        <v>50829.63</v>
      </c>
      <c r="I218" s="15">
        <v>27254.66</v>
      </c>
      <c r="J218" s="15">
        <v>0</v>
      </c>
      <c r="K218" s="15">
        <v>78084.289999999994</v>
      </c>
      <c r="L218" s="15">
        <v>367.76</v>
      </c>
      <c r="M218" s="15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5">
        <v>78084.289999999994</v>
      </c>
      <c r="T218" s="15">
        <v>69611.960000000006</v>
      </c>
      <c r="U218" s="15">
        <v>444.76</v>
      </c>
      <c r="V218" s="15">
        <v>0</v>
      </c>
      <c r="W218" s="15">
        <v>0</v>
      </c>
      <c r="X218" s="15">
        <v>0</v>
      </c>
      <c r="Y218" s="15">
        <v>0</v>
      </c>
      <c r="Z218" s="15">
        <v>0</v>
      </c>
      <c r="AA218" s="15">
        <v>70056.72</v>
      </c>
      <c r="AB218" s="15">
        <v>0</v>
      </c>
      <c r="AC218" s="15">
        <v>0</v>
      </c>
      <c r="AD218" s="15">
        <v>0</v>
      </c>
      <c r="AE218" s="15">
        <v>0</v>
      </c>
      <c r="AF218" s="15">
        <v>0</v>
      </c>
      <c r="AG218" s="15">
        <v>0</v>
      </c>
      <c r="AH218" s="15">
        <v>0</v>
      </c>
      <c r="AI218" s="15">
        <v>0</v>
      </c>
      <c r="AJ218" s="15">
        <v>0</v>
      </c>
      <c r="AK218" s="15">
        <v>0</v>
      </c>
      <c r="AL218" s="15">
        <v>0</v>
      </c>
      <c r="AM218" s="15">
        <v>0</v>
      </c>
      <c r="AN218" s="15">
        <v>0</v>
      </c>
      <c r="AO218" s="15">
        <v>0</v>
      </c>
      <c r="AP218" s="15">
        <v>0</v>
      </c>
      <c r="AQ218" s="15">
        <v>0</v>
      </c>
      <c r="AR218" s="15">
        <v>0</v>
      </c>
      <c r="AS218" s="15">
        <v>0</v>
      </c>
      <c r="AT218" s="15">
        <v>0</v>
      </c>
      <c r="AU218" s="8">
        <f t="shared" si="3"/>
        <v>0</v>
      </c>
      <c r="AV218" s="15">
        <v>27622.42</v>
      </c>
      <c r="AW218" s="15">
        <v>70056.72</v>
      </c>
      <c r="AX218" s="16">
        <v>90</v>
      </c>
      <c r="AY218" s="16">
        <v>360</v>
      </c>
      <c r="AZ218" s="15">
        <v>317135.87</v>
      </c>
      <c r="BA218" s="15">
        <v>88825</v>
      </c>
      <c r="BB218" s="14">
        <v>85</v>
      </c>
      <c r="BC218" s="14">
        <v>74.721808612440199</v>
      </c>
      <c r="BD218" s="14">
        <v>10.5</v>
      </c>
      <c r="BE218" s="14"/>
      <c r="BF218" s="13" t="s">
        <v>423</v>
      </c>
      <c r="BG218" s="11"/>
      <c r="BH218" s="13" t="s">
        <v>582</v>
      </c>
      <c r="BI218" s="13" t="s">
        <v>583</v>
      </c>
      <c r="BJ218" s="13" t="s">
        <v>4</v>
      </c>
      <c r="BK218" s="13" t="s">
        <v>430</v>
      </c>
      <c r="BL218" s="12" t="s">
        <v>1</v>
      </c>
      <c r="BM218" s="14">
        <v>634903.36199</v>
      </c>
      <c r="BN218" s="12" t="s">
        <v>3</v>
      </c>
      <c r="BO218" s="14"/>
      <c r="BP218" s="17">
        <v>37196</v>
      </c>
      <c r="BQ218" s="17">
        <v>48153</v>
      </c>
      <c r="BR218" s="14">
        <v>30468</v>
      </c>
      <c r="BS218" s="14">
        <v>148</v>
      </c>
      <c r="BT218" s="14">
        <v>0</v>
      </c>
    </row>
    <row r="219" spans="1:72" s="1" customFormat="1" ht="18.2" customHeight="1" x14ac:dyDescent="0.15">
      <c r="A219" s="4">
        <v>217</v>
      </c>
      <c r="B219" s="5" t="s">
        <v>2</v>
      </c>
      <c r="C219" s="5" t="s">
        <v>0</v>
      </c>
      <c r="D219" s="24">
        <v>45413</v>
      </c>
      <c r="E219" s="6" t="s">
        <v>130</v>
      </c>
      <c r="F219" s="21">
        <v>165</v>
      </c>
      <c r="G219" s="21">
        <v>164</v>
      </c>
      <c r="H219" s="8">
        <v>49339.17</v>
      </c>
      <c r="I219" s="8">
        <v>33182.99</v>
      </c>
      <c r="J219" s="8">
        <v>0</v>
      </c>
      <c r="K219" s="8">
        <v>82522.16</v>
      </c>
      <c r="L219" s="8">
        <v>380.8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82522.16</v>
      </c>
      <c r="T219" s="8">
        <v>100460.46</v>
      </c>
      <c r="U219" s="8">
        <v>431.72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100892.18</v>
      </c>
      <c r="AB219" s="8">
        <v>0</v>
      </c>
      <c r="AC219" s="8">
        <v>0</v>
      </c>
      <c r="AD219" s="8">
        <v>0</v>
      </c>
      <c r="AE219" s="8">
        <v>0</v>
      </c>
      <c r="AF219" s="8">
        <v>0</v>
      </c>
      <c r="AG219" s="8">
        <v>0</v>
      </c>
      <c r="AH219" s="8">
        <v>0</v>
      </c>
      <c r="AI219" s="8">
        <v>0</v>
      </c>
      <c r="AJ219" s="8">
        <v>0</v>
      </c>
      <c r="AK219" s="8">
        <v>0</v>
      </c>
      <c r="AL219" s="8">
        <v>0</v>
      </c>
      <c r="AM219" s="8">
        <v>0</v>
      </c>
      <c r="AN219" s="8">
        <v>0</v>
      </c>
      <c r="AO219" s="8">
        <v>0</v>
      </c>
      <c r="AP219" s="8">
        <v>0</v>
      </c>
      <c r="AQ219" s="8">
        <v>0</v>
      </c>
      <c r="AR219" s="8">
        <v>0</v>
      </c>
      <c r="AS219" s="8">
        <v>0</v>
      </c>
      <c r="AT219" s="8">
        <v>0</v>
      </c>
      <c r="AU219" s="8">
        <f t="shared" si="3"/>
        <v>0</v>
      </c>
      <c r="AV219" s="8">
        <v>33563.79</v>
      </c>
      <c r="AW219" s="8">
        <v>100892.18</v>
      </c>
      <c r="AX219" s="9">
        <v>86</v>
      </c>
      <c r="AY219" s="9">
        <v>360</v>
      </c>
      <c r="AZ219" s="8">
        <v>312543.2</v>
      </c>
      <c r="BA219" s="8">
        <v>88825</v>
      </c>
      <c r="BB219" s="7">
        <v>85</v>
      </c>
      <c r="BC219" s="7">
        <v>78.968574162679403</v>
      </c>
      <c r="BD219" s="7">
        <v>10.5</v>
      </c>
      <c r="BE219" s="7"/>
      <c r="BF219" s="6" t="s">
        <v>423</v>
      </c>
      <c r="BG219" s="4"/>
      <c r="BH219" s="6" t="s">
        <v>441</v>
      </c>
      <c r="BI219" s="6" t="s">
        <v>442</v>
      </c>
      <c r="BJ219" s="6" t="s">
        <v>508</v>
      </c>
      <c r="BK219" s="6" t="s">
        <v>430</v>
      </c>
      <c r="BL219" s="5" t="s">
        <v>1</v>
      </c>
      <c r="BM219" s="7">
        <v>670987.68296000001</v>
      </c>
      <c r="BN219" s="5" t="s">
        <v>3</v>
      </c>
      <c r="BO219" s="7"/>
      <c r="BP219" s="10">
        <v>37088</v>
      </c>
      <c r="BQ219" s="10">
        <v>48045</v>
      </c>
      <c r="BR219" s="7">
        <v>41911.65</v>
      </c>
      <c r="BS219" s="7">
        <v>148</v>
      </c>
      <c r="BT219" s="7">
        <v>0</v>
      </c>
    </row>
    <row r="220" spans="1:72" s="1" customFormat="1" ht="18.2" customHeight="1" x14ac:dyDescent="0.15">
      <c r="A220" s="11">
        <v>218</v>
      </c>
      <c r="B220" s="12" t="s">
        <v>2</v>
      </c>
      <c r="C220" s="12" t="s">
        <v>0</v>
      </c>
      <c r="D220" s="25">
        <v>45413</v>
      </c>
      <c r="E220" s="13" t="s">
        <v>131</v>
      </c>
      <c r="F220" s="22">
        <v>166</v>
      </c>
      <c r="G220" s="22">
        <v>165</v>
      </c>
      <c r="H220" s="15">
        <v>51194.2</v>
      </c>
      <c r="I220" s="15">
        <v>31854.43</v>
      </c>
      <c r="J220" s="15">
        <v>0</v>
      </c>
      <c r="K220" s="15">
        <v>83048.63</v>
      </c>
      <c r="L220" s="15">
        <v>364.57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v>83048.63</v>
      </c>
      <c r="T220" s="15">
        <v>103023.89</v>
      </c>
      <c r="U220" s="15">
        <v>447.95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103471.84</v>
      </c>
      <c r="AB220" s="15">
        <v>0</v>
      </c>
      <c r="AC220" s="15">
        <v>0</v>
      </c>
      <c r="AD220" s="15">
        <v>0</v>
      </c>
      <c r="AE220" s="15">
        <v>0</v>
      </c>
      <c r="AF220" s="15">
        <v>0</v>
      </c>
      <c r="AG220" s="15">
        <v>0</v>
      </c>
      <c r="AH220" s="15">
        <v>0</v>
      </c>
      <c r="AI220" s="15">
        <v>0</v>
      </c>
      <c r="AJ220" s="15">
        <v>0</v>
      </c>
      <c r="AK220" s="15">
        <v>0</v>
      </c>
      <c r="AL220" s="15">
        <v>0</v>
      </c>
      <c r="AM220" s="15">
        <v>0</v>
      </c>
      <c r="AN220" s="15">
        <v>0</v>
      </c>
      <c r="AO220" s="15">
        <v>0</v>
      </c>
      <c r="AP220" s="15">
        <v>0</v>
      </c>
      <c r="AQ220" s="15">
        <v>0</v>
      </c>
      <c r="AR220" s="15">
        <v>0</v>
      </c>
      <c r="AS220" s="15">
        <v>0</v>
      </c>
      <c r="AT220" s="15">
        <v>0</v>
      </c>
      <c r="AU220" s="8">
        <f t="shared" si="3"/>
        <v>0</v>
      </c>
      <c r="AV220" s="15">
        <v>32219</v>
      </c>
      <c r="AW220" s="15">
        <v>103471.84</v>
      </c>
      <c r="AX220" s="16">
        <v>91</v>
      </c>
      <c r="AY220" s="16">
        <v>360</v>
      </c>
      <c r="AZ220" s="15">
        <v>317135.87</v>
      </c>
      <c r="BA220" s="15">
        <v>88825</v>
      </c>
      <c r="BB220" s="14">
        <v>85</v>
      </c>
      <c r="BC220" s="14">
        <v>79.472373205741604</v>
      </c>
      <c r="BD220" s="14">
        <v>10.5</v>
      </c>
      <c r="BE220" s="14"/>
      <c r="BF220" s="13" t="s">
        <v>423</v>
      </c>
      <c r="BG220" s="11"/>
      <c r="BH220" s="13" t="s">
        <v>578</v>
      </c>
      <c r="BI220" s="13" t="s">
        <v>579</v>
      </c>
      <c r="BJ220" s="13" t="s">
        <v>580</v>
      </c>
      <c r="BK220" s="13" t="s">
        <v>430</v>
      </c>
      <c r="BL220" s="12" t="s">
        <v>1</v>
      </c>
      <c r="BM220" s="14">
        <v>675268.41052999999</v>
      </c>
      <c r="BN220" s="12" t="s">
        <v>3</v>
      </c>
      <c r="BO220" s="14"/>
      <c r="BP220" s="17">
        <v>37196</v>
      </c>
      <c r="BQ220" s="17">
        <v>48153</v>
      </c>
      <c r="BR220" s="14">
        <v>42401.3</v>
      </c>
      <c r="BS220" s="14">
        <v>148</v>
      </c>
      <c r="BT220" s="14">
        <v>0</v>
      </c>
    </row>
    <row r="221" spans="1:72" s="1" customFormat="1" ht="18.2" customHeight="1" x14ac:dyDescent="0.15">
      <c r="A221" s="4">
        <v>219</v>
      </c>
      <c r="B221" s="5" t="s">
        <v>2</v>
      </c>
      <c r="C221" s="5" t="s">
        <v>0</v>
      </c>
      <c r="D221" s="24">
        <v>45413</v>
      </c>
      <c r="E221" s="6" t="s">
        <v>132</v>
      </c>
      <c r="F221" s="21">
        <v>129</v>
      </c>
      <c r="G221" s="21">
        <v>128</v>
      </c>
      <c r="H221" s="8">
        <v>41225.32</v>
      </c>
      <c r="I221" s="8">
        <v>23481.040000000001</v>
      </c>
      <c r="J221" s="8">
        <v>0</v>
      </c>
      <c r="K221" s="8">
        <v>64706.36</v>
      </c>
      <c r="L221" s="8">
        <v>296.43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64706.36</v>
      </c>
      <c r="T221" s="8">
        <v>58632.62</v>
      </c>
      <c r="U221" s="8">
        <v>340.11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58972.73</v>
      </c>
      <c r="AB221" s="8">
        <v>0</v>
      </c>
      <c r="AC221" s="8">
        <v>0</v>
      </c>
      <c r="AD221" s="8">
        <v>0</v>
      </c>
      <c r="AE221" s="8">
        <v>0</v>
      </c>
      <c r="AF221" s="8">
        <v>0</v>
      </c>
      <c r="AG221" s="8">
        <v>0</v>
      </c>
      <c r="AH221" s="8">
        <v>0</v>
      </c>
      <c r="AI221" s="8">
        <v>0</v>
      </c>
      <c r="AJ221" s="8">
        <v>0</v>
      </c>
      <c r="AK221" s="8">
        <v>0</v>
      </c>
      <c r="AL221" s="8">
        <v>0</v>
      </c>
      <c r="AM221" s="8">
        <v>0</v>
      </c>
      <c r="AN221" s="8">
        <v>0</v>
      </c>
      <c r="AO221" s="8">
        <v>0</v>
      </c>
      <c r="AP221" s="8">
        <v>0</v>
      </c>
      <c r="AQ221" s="8">
        <v>0</v>
      </c>
      <c r="AR221" s="8">
        <v>0</v>
      </c>
      <c r="AS221" s="8">
        <v>0</v>
      </c>
      <c r="AT221" s="8">
        <v>0</v>
      </c>
      <c r="AU221" s="8">
        <f t="shared" si="3"/>
        <v>0</v>
      </c>
      <c r="AV221" s="8">
        <v>23777.47</v>
      </c>
      <c r="AW221" s="8">
        <v>58972.73</v>
      </c>
      <c r="AX221" s="9">
        <v>92</v>
      </c>
      <c r="AY221" s="9">
        <v>360</v>
      </c>
      <c r="AZ221" s="8">
        <v>318887.59999999998</v>
      </c>
      <c r="BA221" s="8">
        <v>73150</v>
      </c>
      <c r="BB221" s="7">
        <v>70</v>
      </c>
      <c r="BC221" s="7">
        <v>61.919961722487997</v>
      </c>
      <c r="BD221" s="7">
        <v>9.9</v>
      </c>
      <c r="BE221" s="7"/>
      <c r="BF221" s="6" t="s">
        <v>423</v>
      </c>
      <c r="BG221" s="4"/>
      <c r="BH221" s="6" t="s">
        <v>578</v>
      </c>
      <c r="BI221" s="6" t="s">
        <v>579</v>
      </c>
      <c r="BJ221" s="6" t="s">
        <v>580</v>
      </c>
      <c r="BK221" s="6" t="s">
        <v>430</v>
      </c>
      <c r="BL221" s="5" t="s">
        <v>1</v>
      </c>
      <c r="BM221" s="7">
        <v>526127.41316</v>
      </c>
      <c r="BN221" s="5" t="s">
        <v>3</v>
      </c>
      <c r="BO221" s="7"/>
      <c r="BP221" s="10">
        <v>37230</v>
      </c>
      <c r="BQ221" s="10">
        <v>48187</v>
      </c>
      <c r="BR221" s="7">
        <v>30371.42</v>
      </c>
      <c r="BS221" s="7">
        <v>148</v>
      </c>
      <c r="BT221" s="7">
        <v>0</v>
      </c>
    </row>
    <row r="222" spans="1:72" s="1" customFormat="1" ht="18.2" customHeight="1" x14ac:dyDescent="0.15">
      <c r="A222" s="11">
        <v>220</v>
      </c>
      <c r="B222" s="12" t="s">
        <v>2</v>
      </c>
      <c r="C222" s="12" t="s">
        <v>0</v>
      </c>
      <c r="D222" s="25">
        <v>45413</v>
      </c>
      <c r="E222" s="13" t="s">
        <v>133</v>
      </c>
      <c r="F222" s="22">
        <v>162</v>
      </c>
      <c r="G222" s="22">
        <v>161</v>
      </c>
      <c r="H222" s="15">
        <v>54594.06</v>
      </c>
      <c r="I222" s="15">
        <v>33065.629999999997</v>
      </c>
      <c r="J222" s="15">
        <v>0</v>
      </c>
      <c r="K222" s="15">
        <v>87659.69</v>
      </c>
      <c r="L222" s="15">
        <v>382.61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>
        <v>87659.69</v>
      </c>
      <c r="T222" s="15">
        <v>106304.59</v>
      </c>
      <c r="U222" s="15">
        <v>477.7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15">
        <v>106782.29</v>
      </c>
      <c r="AB222" s="15">
        <v>0</v>
      </c>
      <c r="AC222" s="15">
        <v>0</v>
      </c>
      <c r="AD222" s="15">
        <v>0</v>
      </c>
      <c r="AE222" s="15">
        <v>0</v>
      </c>
      <c r="AF222" s="15">
        <v>0</v>
      </c>
      <c r="AG222" s="15">
        <v>0</v>
      </c>
      <c r="AH222" s="15">
        <v>0</v>
      </c>
      <c r="AI222" s="15">
        <v>0</v>
      </c>
      <c r="AJ222" s="15">
        <v>0</v>
      </c>
      <c r="AK222" s="15">
        <v>0</v>
      </c>
      <c r="AL222" s="15">
        <v>0</v>
      </c>
      <c r="AM222" s="15">
        <v>0</v>
      </c>
      <c r="AN222" s="15">
        <v>0</v>
      </c>
      <c r="AO222" s="15">
        <v>0</v>
      </c>
      <c r="AP222" s="15">
        <v>0</v>
      </c>
      <c r="AQ222" s="15">
        <v>0</v>
      </c>
      <c r="AR222" s="15">
        <v>0</v>
      </c>
      <c r="AS222" s="15">
        <v>0</v>
      </c>
      <c r="AT222" s="15">
        <v>0</v>
      </c>
      <c r="AU222" s="8">
        <f t="shared" si="3"/>
        <v>0</v>
      </c>
      <c r="AV222" s="15">
        <v>33448.239999999998</v>
      </c>
      <c r="AW222" s="15">
        <v>106782.29</v>
      </c>
      <c r="AX222" s="16">
        <v>92</v>
      </c>
      <c r="AY222" s="16">
        <v>360</v>
      </c>
      <c r="AZ222" s="15">
        <v>318887.59999999998</v>
      </c>
      <c r="BA222" s="15">
        <v>94050</v>
      </c>
      <c r="BB222" s="14">
        <v>90</v>
      </c>
      <c r="BC222" s="14">
        <v>83.8848708133971</v>
      </c>
      <c r="BD222" s="14">
        <v>10.5</v>
      </c>
      <c r="BE222" s="14"/>
      <c r="BF222" s="13" t="s">
        <v>423</v>
      </c>
      <c r="BG222" s="11"/>
      <c r="BH222" s="13" t="s">
        <v>578</v>
      </c>
      <c r="BI222" s="13" t="s">
        <v>579</v>
      </c>
      <c r="BJ222" s="13" t="s">
        <v>580</v>
      </c>
      <c r="BK222" s="13" t="s">
        <v>430</v>
      </c>
      <c r="BL222" s="12" t="s">
        <v>1</v>
      </c>
      <c r="BM222" s="14">
        <v>712760.93938999996</v>
      </c>
      <c r="BN222" s="12" t="s">
        <v>3</v>
      </c>
      <c r="BO222" s="14"/>
      <c r="BP222" s="17">
        <v>37230</v>
      </c>
      <c r="BQ222" s="17">
        <v>48187</v>
      </c>
      <c r="BR222" s="14">
        <v>42261.01</v>
      </c>
      <c r="BS222" s="14">
        <v>148</v>
      </c>
      <c r="BT222" s="14">
        <v>0</v>
      </c>
    </row>
    <row r="223" spans="1:72" s="1" customFormat="1" ht="18.2" customHeight="1" x14ac:dyDescent="0.15">
      <c r="A223" s="4">
        <v>221</v>
      </c>
      <c r="B223" s="5" t="s">
        <v>2</v>
      </c>
      <c r="C223" s="5" t="s">
        <v>0</v>
      </c>
      <c r="D223" s="24">
        <v>45413</v>
      </c>
      <c r="E223" s="6" t="s">
        <v>584</v>
      </c>
      <c r="F223" s="21">
        <v>0</v>
      </c>
      <c r="G223" s="21">
        <v>0</v>
      </c>
      <c r="H223" s="8">
        <v>54485.06</v>
      </c>
      <c r="I223" s="8">
        <v>0</v>
      </c>
      <c r="J223" s="8">
        <v>0</v>
      </c>
      <c r="K223" s="8">
        <v>54485.06</v>
      </c>
      <c r="L223" s="8">
        <v>383.57</v>
      </c>
      <c r="M223" s="8">
        <v>0</v>
      </c>
      <c r="N223" s="8">
        <v>0</v>
      </c>
      <c r="O223" s="8">
        <v>0</v>
      </c>
      <c r="P223" s="8">
        <v>383.57</v>
      </c>
      <c r="Q223" s="8">
        <v>0</v>
      </c>
      <c r="R223" s="8">
        <v>0</v>
      </c>
      <c r="S223" s="8">
        <v>54101.49</v>
      </c>
      <c r="T223" s="8">
        <v>0</v>
      </c>
      <c r="U223" s="8">
        <v>476.74</v>
      </c>
      <c r="V223" s="8">
        <v>0</v>
      </c>
      <c r="W223" s="8">
        <v>0</v>
      </c>
      <c r="X223" s="8">
        <v>476.74</v>
      </c>
      <c r="Y223" s="8">
        <v>0</v>
      </c>
      <c r="Z223" s="8">
        <v>0</v>
      </c>
      <c r="AA223" s="8">
        <v>0</v>
      </c>
      <c r="AB223" s="8">
        <v>148</v>
      </c>
      <c r="AC223" s="8">
        <v>0</v>
      </c>
      <c r="AD223" s="8">
        <v>0</v>
      </c>
      <c r="AE223" s="8">
        <v>0</v>
      </c>
      <c r="AF223" s="8">
        <v>0</v>
      </c>
      <c r="AG223" s="8">
        <v>11.85</v>
      </c>
      <c r="AH223" s="8">
        <v>110.94</v>
      </c>
      <c r="AI223" s="8">
        <v>0.19</v>
      </c>
      <c r="AJ223" s="8">
        <v>0</v>
      </c>
      <c r="AK223" s="8">
        <v>0</v>
      </c>
      <c r="AL223" s="8">
        <v>0</v>
      </c>
      <c r="AM223" s="8">
        <v>0</v>
      </c>
      <c r="AN223" s="8">
        <v>0</v>
      </c>
      <c r="AO223" s="8">
        <v>0</v>
      </c>
      <c r="AP223" s="8">
        <v>0</v>
      </c>
      <c r="AQ223" s="8">
        <v>1.67</v>
      </c>
      <c r="AR223" s="8">
        <v>0</v>
      </c>
      <c r="AS223" s="8">
        <v>1.49</v>
      </c>
      <c r="AT223" s="8">
        <v>0</v>
      </c>
      <c r="AU223" s="8">
        <f t="shared" si="3"/>
        <v>1131.47</v>
      </c>
      <c r="AV223" s="8">
        <v>0</v>
      </c>
      <c r="AW223" s="8">
        <v>0</v>
      </c>
      <c r="AX223" s="9">
        <v>91</v>
      </c>
      <c r="AY223" s="9">
        <v>360</v>
      </c>
      <c r="AZ223" s="8">
        <v>319164.11</v>
      </c>
      <c r="BA223" s="8">
        <v>94050</v>
      </c>
      <c r="BB223" s="7">
        <v>90</v>
      </c>
      <c r="BC223" s="7">
        <v>51.771760765550198</v>
      </c>
      <c r="BD223" s="7">
        <v>10.5</v>
      </c>
      <c r="BE223" s="7"/>
      <c r="BF223" s="6" t="s">
        <v>423</v>
      </c>
      <c r="BG223" s="4"/>
      <c r="BH223" s="6" t="s">
        <v>578</v>
      </c>
      <c r="BI223" s="6" t="s">
        <v>579</v>
      </c>
      <c r="BJ223" s="6" t="s">
        <v>580</v>
      </c>
      <c r="BK223" s="6" t="s">
        <v>427</v>
      </c>
      <c r="BL223" s="5" t="s">
        <v>1</v>
      </c>
      <c r="BM223" s="7">
        <v>439899.21519000002</v>
      </c>
      <c r="BN223" s="5" t="s">
        <v>3</v>
      </c>
      <c r="BO223" s="7"/>
      <c r="BP223" s="10">
        <v>37238</v>
      </c>
      <c r="BQ223" s="10">
        <v>48195</v>
      </c>
      <c r="BR223" s="7">
        <v>0</v>
      </c>
      <c r="BS223" s="7">
        <v>148</v>
      </c>
      <c r="BT223" s="7">
        <v>0</v>
      </c>
    </row>
    <row r="224" spans="1:72" s="1" customFormat="1" ht="18.2" customHeight="1" x14ac:dyDescent="0.15">
      <c r="A224" s="11">
        <v>222</v>
      </c>
      <c r="B224" s="12" t="s">
        <v>2</v>
      </c>
      <c r="C224" s="12" t="s">
        <v>0</v>
      </c>
      <c r="D224" s="25">
        <v>45413</v>
      </c>
      <c r="E224" s="13" t="s">
        <v>134</v>
      </c>
      <c r="F224" s="22">
        <v>155</v>
      </c>
      <c r="G224" s="22">
        <v>154</v>
      </c>
      <c r="H224" s="15">
        <v>56457.9</v>
      </c>
      <c r="I224" s="15">
        <v>31014.400000000001</v>
      </c>
      <c r="J224" s="15">
        <v>0</v>
      </c>
      <c r="K224" s="15">
        <v>87472.3</v>
      </c>
      <c r="L224" s="15">
        <v>366.3</v>
      </c>
      <c r="M224" s="15">
        <v>0</v>
      </c>
      <c r="N224" s="15">
        <v>0</v>
      </c>
      <c r="O224" s="15">
        <v>0</v>
      </c>
      <c r="P224" s="15">
        <v>0</v>
      </c>
      <c r="Q224" s="15">
        <v>0</v>
      </c>
      <c r="R224" s="15">
        <v>0</v>
      </c>
      <c r="S224" s="15">
        <v>87472.3</v>
      </c>
      <c r="T224" s="15">
        <v>101943.41</v>
      </c>
      <c r="U224" s="15">
        <v>494.01</v>
      </c>
      <c r="V224" s="15">
        <v>0</v>
      </c>
      <c r="W224" s="15">
        <v>0</v>
      </c>
      <c r="X224" s="15">
        <v>0</v>
      </c>
      <c r="Y224" s="15">
        <v>0</v>
      </c>
      <c r="Z224" s="15">
        <v>0</v>
      </c>
      <c r="AA224" s="15">
        <v>102437.42</v>
      </c>
      <c r="AB224" s="15">
        <v>0</v>
      </c>
      <c r="AC224" s="15">
        <v>0</v>
      </c>
      <c r="AD224" s="15">
        <v>0</v>
      </c>
      <c r="AE224" s="15">
        <v>0</v>
      </c>
      <c r="AF224" s="15">
        <v>0</v>
      </c>
      <c r="AG224" s="15">
        <v>0</v>
      </c>
      <c r="AH224" s="15">
        <v>0</v>
      </c>
      <c r="AI224" s="15">
        <v>0</v>
      </c>
      <c r="AJ224" s="15">
        <v>0</v>
      </c>
      <c r="AK224" s="15">
        <v>0</v>
      </c>
      <c r="AL224" s="15">
        <v>0</v>
      </c>
      <c r="AM224" s="15">
        <v>0</v>
      </c>
      <c r="AN224" s="15">
        <v>0</v>
      </c>
      <c r="AO224" s="15">
        <v>0</v>
      </c>
      <c r="AP224" s="15">
        <v>0</v>
      </c>
      <c r="AQ224" s="15">
        <v>0</v>
      </c>
      <c r="AR224" s="15">
        <v>0</v>
      </c>
      <c r="AS224" s="15">
        <v>0</v>
      </c>
      <c r="AT224" s="15">
        <v>0</v>
      </c>
      <c r="AU224" s="8">
        <f t="shared" si="3"/>
        <v>0</v>
      </c>
      <c r="AV224" s="15">
        <v>31380.7</v>
      </c>
      <c r="AW224" s="15">
        <v>102437.42</v>
      </c>
      <c r="AX224" s="16">
        <v>97</v>
      </c>
      <c r="AY224" s="16">
        <v>360</v>
      </c>
      <c r="AZ224" s="15">
        <v>326057.03000000003</v>
      </c>
      <c r="BA224" s="15">
        <v>94050</v>
      </c>
      <c r="BB224" s="14">
        <v>90</v>
      </c>
      <c r="BC224" s="14">
        <v>83.705550239234498</v>
      </c>
      <c r="BD224" s="14">
        <v>10.5</v>
      </c>
      <c r="BE224" s="14"/>
      <c r="BF224" s="13" t="s">
        <v>423</v>
      </c>
      <c r="BG224" s="11"/>
      <c r="BH224" s="13" t="s">
        <v>578</v>
      </c>
      <c r="BI224" s="13" t="s">
        <v>579</v>
      </c>
      <c r="BJ224" s="13" t="s">
        <v>580</v>
      </c>
      <c r="BK224" s="13" t="s">
        <v>430</v>
      </c>
      <c r="BL224" s="12" t="s">
        <v>1</v>
      </c>
      <c r="BM224" s="14">
        <v>711237.27130000002</v>
      </c>
      <c r="BN224" s="12" t="s">
        <v>3</v>
      </c>
      <c r="BO224" s="14"/>
      <c r="BP224" s="17">
        <v>37414</v>
      </c>
      <c r="BQ224" s="17">
        <v>48372</v>
      </c>
      <c r="BR224" s="14">
        <v>40137.25</v>
      </c>
      <c r="BS224" s="14">
        <v>148</v>
      </c>
      <c r="BT224" s="14">
        <v>0</v>
      </c>
    </row>
    <row r="225" spans="1:72" s="1" customFormat="1" ht="18.2" customHeight="1" x14ac:dyDescent="0.15">
      <c r="A225" s="4">
        <v>223</v>
      </c>
      <c r="B225" s="5" t="s">
        <v>2</v>
      </c>
      <c r="C225" s="5" t="s">
        <v>0</v>
      </c>
      <c r="D225" s="24">
        <v>45413</v>
      </c>
      <c r="E225" s="6" t="s">
        <v>585</v>
      </c>
      <c r="F225" s="21">
        <v>0</v>
      </c>
      <c r="G225" s="21">
        <v>0</v>
      </c>
      <c r="H225" s="8">
        <v>48535.77</v>
      </c>
      <c r="I225" s="8">
        <v>0</v>
      </c>
      <c r="J225" s="8">
        <v>0</v>
      </c>
      <c r="K225" s="8">
        <v>48535.77</v>
      </c>
      <c r="L225" s="8">
        <v>387.83</v>
      </c>
      <c r="M225" s="8">
        <v>0</v>
      </c>
      <c r="N225" s="8">
        <v>0</v>
      </c>
      <c r="O225" s="8">
        <v>0</v>
      </c>
      <c r="P225" s="8">
        <v>387.83</v>
      </c>
      <c r="Q225" s="8">
        <v>0</v>
      </c>
      <c r="R225" s="8">
        <v>0</v>
      </c>
      <c r="S225" s="8">
        <v>48147.94</v>
      </c>
      <c r="T225" s="8">
        <v>0</v>
      </c>
      <c r="U225" s="8">
        <v>424.69</v>
      </c>
      <c r="V225" s="8">
        <v>0</v>
      </c>
      <c r="W225" s="8">
        <v>0</v>
      </c>
      <c r="X225" s="8">
        <v>424.69</v>
      </c>
      <c r="Y225" s="8">
        <v>0</v>
      </c>
      <c r="Z225" s="8">
        <v>0</v>
      </c>
      <c r="AA225" s="8">
        <v>0</v>
      </c>
      <c r="AB225" s="8">
        <v>148</v>
      </c>
      <c r="AC225" s="8">
        <v>0</v>
      </c>
      <c r="AD225" s="8">
        <v>0</v>
      </c>
      <c r="AE225" s="8">
        <v>0</v>
      </c>
      <c r="AF225" s="8">
        <v>0</v>
      </c>
      <c r="AG225" s="8">
        <v>-17.88</v>
      </c>
      <c r="AH225" s="8">
        <v>105.7</v>
      </c>
      <c r="AI225" s="8">
        <v>0.37</v>
      </c>
      <c r="AJ225" s="8">
        <v>0</v>
      </c>
      <c r="AK225" s="8">
        <v>0</v>
      </c>
      <c r="AL225" s="8">
        <v>0</v>
      </c>
      <c r="AM225" s="8">
        <v>0</v>
      </c>
      <c r="AN225" s="8">
        <v>0</v>
      </c>
      <c r="AO225" s="8">
        <v>0</v>
      </c>
      <c r="AP225" s="8">
        <v>0</v>
      </c>
      <c r="AQ225" s="8">
        <v>5.15</v>
      </c>
      <c r="AR225" s="8">
        <v>0</v>
      </c>
      <c r="AS225" s="8">
        <v>2.33</v>
      </c>
      <c r="AT225" s="8">
        <v>0</v>
      </c>
      <c r="AU225" s="8">
        <f t="shared" si="3"/>
        <v>1051.53</v>
      </c>
      <c r="AV225" s="8">
        <v>0</v>
      </c>
      <c r="AW225" s="8">
        <v>0</v>
      </c>
      <c r="AX225" s="9">
        <v>84</v>
      </c>
      <c r="AY225" s="9">
        <v>360</v>
      </c>
      <c r="AZ225" s="8">
        <v>310561.36</v>
      </c>
      <c r="BA225" s="8">
        <v>88825</v>
      </c>
      <c r="BB225" s="7">
        <v>85</v>
      </c>
      <c r="BC225" s="7">
        <v>46.074583732057398</v>
      </c>
      <c r="BD225" s="7">
        <v>10.5</v>
      </c>
      <c r="BE225" s="7"/>
      <c r="BF225" s="6" t="s">
        <v>423</v>
      </c>
      <c r="BG225" s="4"/>
      <c r="BH225" s="6" t="s">
        <v>566</v>
      </c>
      <c r="BI225" s="6" t="s">
        <v>547</v>
      </c>
      <c r="BJ225" s="6" t="s">
        <v>4</v>
      </c>
      <c r="BK225" s="6" t="s">
        <v>427</v>
      </c>
      <c r="BL225" s="5" t="s">
        <v>1</v>
      </c>
      <c r="BM225" s="7">
        <v>391490.90013999998</v>
      </c>
      <c r="BN225" s="5" t="s">
        <v>3</v>
      </c>
      <c r="BO225" s="7"/>
      <c r="BP225" s="10">
        <v>37013</v>
      </c>
      <c r="BQ225" s="10">
        <v>47970</v>
      </c>
      <c r="BR225" s="7">
        <v>0</v>
      </c>
      <c r="BS225" s="7">
        <v>148</v>
      </c>
      <c r="BT225" s="7">
        <v>0</v>
      </c>
    </row>
    <row r="226" spans="1:72" s="1" customFormat="1" ht="18.2" customHeight="1" x14ac:dyDescent="0.15">
      <c r="A226" s="11">
        <v>224</v>
      </c>
      <c r="B226" s="12" t="s">
        <v>2</v>
      </c>
      <c r="C226" s="12" t="s">
        <v>0</v>
      </c>
      <c r="D226" s="25">
        <v>45413</v>
      </c>
      <c r="E226" s="13" t="s">
        <v>586</v>
      </c>
      <c r="F226" s="22">
        <v>0</v>
      </c>
      <c r="G226" s="22">
        <v>0</v>
      </c>
      <c r="H226" s="15">
        <v>13413.02</v>
      </c>
      <c r="I226" s="15">
        <v>0</v>
      </c>
      <c r="J226" s="15">
        <v>0</v>
      </c>
      <c r="K226" s="15">
        <v>13413.02</v>
      </c>
      <c r="L226" s="15">
        <v>451.12</v>
      </c>
      <c r="M226" s="15">
        <v>0</v>
      </c>
      <c r="N226" s="15">
        <v>0</v>
      </c>
      <c r="O226" s="15">
        <v>0</v>
      </c>
      <c r="P226" s="15">
        <v>451.12</v>
      </c>
      <c r="Q226" s="15">
        <v>0</v>
      </c>
      <c r="R226" s="15">
        <v>0</v>
      </c>
      <c r="S226" s="15">
        <v>12961.9</v>
      </c>
      <c r="T226" s="15">
        <v>0</v>
      </c>
      <c r="U226" s="15">
        <v>111.22</v>
      </c>
      <c r="V226" s="15">
        <v>0</v>
      </c>
      <c r="W226" s="15">
        <v>0</v>
      </c>
      <c r="X226" s="15">
        <v>111.22</v>
      </c>
      <c r="Y226" s="15">
        <v>0</v>
      </c>
      <c r="Z226" s="15">
        <v>0</v>
      </c>
      <c r="AA226" s="15">
        <v>0</v>
      </c>
      <c r="AB226" s="15">
        <v>104.5</v>
      </c>
      <c r="AC226" s="15">
        <v>0</v>
      </c>
      <c r="AD226" s="15">
        <v>0</v>
      </c>
      <c r="AE226" s="15">
        <v>0</v>
      </c>
      <c r="AF226" s="15">
        <v>0</v>
      </c>
      <c r="AG226" s="15">
        <v>-18.93</v>
      </c>
      <c r="AH226" s="15">
        <v>73.37</v>
      </c>
      <c r="AI226" s="15">
        <v>0.18</v>
      </c>
      <c r="AJ226" s="15">
        <v>0</v>
      </c>
      <c r="AK226" s="15">
        <v>0</v>
      </c>
      <c r="AL226" s="15">
        <v>0</v>
      </c>
      <c r="AM226" s="15">
        <v>0</v>
      </c>
      <c r="AN226" s="15">
        <v>0</v>
      </c>
      <c r="AO226" s="15">
        <v>0</v>
      </c>
      <c r="AP226" s="15">
        <v>0</v>
      </c>
      <c r="AQ226" s="15">
        <v>0</v>
      </c>
      <c r="AR226" s="15">
        <v>0</v>
      </c>
      <c r="AS226" s="15">
        <v>0</v>
      </c>
      <c r="AT226" s="15">
        <v>3.6900000000000001E-3</v>
      </c>
      <c r="AU226" s="8">
        <f t="shared" si="3"/>
        <v>721.45631000000003</v>
      </c>
      <c r="AV226" s="15">
        <v>0</v>
      </c>
      <c r="AW226" s="15">
        <v>0</v>
      </c>
      <c r="AX226" s="16">
        <v>82</v>
      </c>
      <c r="AY226" s="16">
        <v>360</v>
      </c>
      <c r="AZ226" s="15">
        <v>210571.5</v>
      </c>
      <c r="BA226" s="15">
        <v>64350</v>
      </c>
      <c r="BB226" s="14">
        <v>90</v>
      </c>
      <c r="BC226" s="14">
        <v>18.128531468531499</v>
      </c>
      <c r="BD226" s="14">
        <v>9.9499999999999993</v>
      </c>
      <c r="BE226" s="14"/>
      <c r="BF226" s="13" t="s">
        <v>423</v>
      </c>
      <c r="BG226" s="11"/>
      <c r="BH226" s="13" t="s">
        <v>566</v>
      </c>
      <c r="BI226" s="13" t="s">
        <v>587</v>
      </c>
      <c r="BJ226" s="13" t="s">
        <v>588</v>
      </c>
      <c r="BK226" s="13" t="s">
        <v>427</v>
      </c>
      <c r="BL226" s="12" t="s">
        <v>1</v>
      </c>
      <c r="BM226" s="14">
        <v>105393.2089</v>
      </c>
      <c r="BN226" s="12" t="s">
        <v>3</v>
      </c>
      <c r="BO226" s="14"/>
      <c r="BP226" s="17">
        <v>36976</v>
      </c>
      <c r="BQ226" s="17">
        <v>47933</v>
      </c>
      <c r="BR226" s="14">
        <v>0</v>
      </c>
      <c r="BS226" s="14">
        <v>104.5</v>
      </c>
      <c r="BT226" s="14">
        <v>0</v>
      </c>
    </row>
    <row r="227" spans="1:72" s="1" customFormat="1" ht="18.2" customHeight="1" x14ac:dyDescent="0.15">
      <c r="A227" s="4">
        <v>225</v>
      </c>
      <c r="B227" s="5" t="s">
        <v>2</v>
      </c>
      <c r="C227" s="5" t="s">
        <v>0</v>
      </c>
      <c r="D227" s="24">
        <v>45413</v>
      </c>
      <c r="E227" s="6" t="s">
        <v>135</v>
      </c>
      <c r="F227" s="21">
        <v>113</v>
      </c>
      <c r="G227" s="21">
        <v>112</v>
      </c>
      <c r="H227" s="8">
        <v>48958.37</v>
      </c>
      <c r="I227" s="8">
        <v>27497.66</v>
      </c>
      <c r="J227" s="8">
        <v>0</v>
      </c>
      <c r="K227" s="8">
        <v>76456.03</v>
      </c>
      <c r="L227" s="8">
        <v>384.13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76456.03</v>
      </c>
      <c r="T227" s="8">
        <v>64317.1</v>
      </c>
      <c r="U227" s="8">
        <v>428.39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64745.49</v>
      </c>
      <c r="AB227" s="8">
        <v>0</v>
      </c>
      <c r="AC227" s="8">
        <v>0</v>
      </c>
      <c r="AD227" s="8">
        <v>0</v>
      </c>
      <c r="AE227" s="8">
        <v>0</v>
      </c>
      <c r="AF227" s="8">
        <v>0</v>
      </c>
      <c r="AG227" s="8">
        <v>0</v>
      </c>
      <c r="AH227" s="8">
        <v>0</v>
      </c>
      <c r="AI227" s="8">
        <v>0</v>
      </c>
      <c r="AJ227" s="8">
        <v>0</v>
      </c>
      <c r="AK227" s="8">
        <v>0</v>
      </c>
      <c r="AL227" s="8">
        <v>0</v>
      </c>
      <c r="AM227" s="8">
        <v>0</v>
      </c>
      <c r="AN227" s="8">
        <v>0</v>
      </c>
      <c r="AO227" s="8">
        <v>0</v>
      </c>
      <c r="AP227" s="8">
        <v>0</v>
      </c>
      <c r="AQ227" s="8">
        <v>0</v>
      </c>
      <c r="AR227" s="8">
        <v>0</v>
      </c>
      <c r="AS227" s="8">
        <v>0</v>
      </c>
      <c r="AT227" s="8">
        <v>0</v>
      </c>
      <c r="AU227" s="8">
        <f t="shared" si="3"/>
        <v>0</v>
      </c>
      <c r="AV227" s="8">
        <v>27881.79</v>
      </c>
      <c r="AW227" s="8">
        <v>64745.49</v>
      </c>
      <c r="AX227" s="9">
        <v>85</v>
      </c>
      <c r="AY227" s="9">
        <v>360</v>
      </c>
      <c r="AZ227" s="8">
        <v>311701.87</v>
      </c>
      <c r="BA227" s="8">
        <v>88825</v>
      </c>
      <c r="BB227" s="7">
        <v>85</v>
      </c>
      <c r="BC227" s="7">
        <v>73.163665071770296</v>
      </c>
      <c r="BD227" s="7">
        <v>10.5</v>
      </c>
      <c r="BE227" s="7"/>
      <c r="BF227" s="6" t="s">
        <v>423</v>
      </c>
      <c r="BG227" s="4"/>
      <c r="BH227" s="6" t="s">
        <v>566</v>
      </c>
      <c r="BI227" s="6" t="s">
        <v>570</v>
      </c>
      <c r="BJ227" s="6" t="s">
        <v>589</v>
      </c>
      <c r="BK227" s="6" t="s">
        <v>430</v>
      </c>
      <c r="BL227" s="5" t="s">
        <v>1</v>
      </c>
      <c r="BM227" s="7">
        <v>621663.97993000003</v>
      </c>
      <c r="BN227" s="5" t="s">
        <v>3</v>
      </c>
      <c r="BO227" s="7"/>
      <c r="BP227" s="10">
        <v>37057</v>
      </c>
      <c r="BQ227" s="10">
        <v>48014</v>
      </c>
      <c r="BR227" s="7">
        <v>28936.62</v>
      </c>
      <c r="BS227" s="7">
        <v>148</v>
      </c>
      <c r="BT227" s="7">
        <v>0</v>
      </c>
    </row>
    <row r="228" spans="1:72" s="1" customFormat="1" ht="18.2" customHeight="1" x14ac:dyDescent="0.15">
      <c r="A228" s="11">
        <v>226</v>
      </c>
      <c r="B228" s="12" t="s">
        <v>2</v>
      </c>
      <c r="C228" s="12" t="s">
        <v>0</v>
      </c>
      <c r="D228" s="25">
        <v>45413</v>
      </c>
      <c r="E228" s="13" t="s">
        <v>136</v>
      </c>
      <c r="F228" s="22">
        <v>179</v>
      </c>
      <c r="G228" s="22">
        <v>179</v>
      </c>
      <c r="H228" s="15">
        <v>0</v>
      </c>
      <c r="I228" s="15">
        <v>44503.16</v>
      </c>
      <c r="J228" s="15">
        <v>0</v>
      </c>
      <c r="K228" s="15">
        <v>44503.16</v>
      </c>
      <c r="L228" s="15">
        <v>0</v>
      </c>
      <c r="M228" s="15">
        <v>0</v>
      </c>
      <c r="N228" s="15">
        <v>0</v>
      </c>
      <c r="O228" s="15">
        <v>0</v>
      </c>
      <c r="P228" s="15">
        <v>0</v>
      </c>
      <c r="Q228" s="15">
        <v>0</v>
      </c>
      <c r="R228" s="15">
        <v>0</v>
      </c>
      <c r="S228" s="15">
        <v>44503.16</v>
      </c>
      <c r="T228" s="15">
        <v>42775.37</v>
      </c>
      <c r="U228" s="15">
        <v>0</v>
      </c>
      <c r="V228" s="15">
        <v>0</v>
      </c>
      <c r="W228" s="15">
        <v>0</v>
      </c>
      <c r="X228" s="15">
        <v>0</v>
      </c>
      <c r="Y228" s="15">
        <v>0</v>
      </c>
      <c r="Z228" s="15">
        <v>0</v>
      </c>
      <c r="AA228" s="15">
        <v>42775.37</v>
      </c>
      <c r="AB228" s="15">
        <v>0</v>
      </c>
      <c r="AC228" s="15">
        <v>0</v>
      </c>
      <c r="AD228" s="15">
        <v>0</v>
      </c>
      <c r="AE228" s="15">
        <v>0</v>
      </c>
      <c r="AF228" s="15">
        <v>0</v>
      </c>
      <c r="AG228" s="15">
        <v>0</v>
      </c>
      <c r="AH228" s="15">
        <v>0</v>
      </c>
      <c r="AI228" s="15">
        <v>0</v>
      </c>
      <c r="AJ228" s="15">
        <v>0</v>
      </c>
      <c r="AK228" s="15">
        <v>0</v>
      </c>
      <c r="AL228" s="15">
        <v>0</v>
      </c>
      <c r="AM228" s="15">
        <v>0</v>
      </c>
      <c r="AN228" s="15">
        <v>0</v>
      </c>
      <c r="AO228" s="15">
        <v>0</v>
      </c>
      <c r="AP228" s="15">
        <v>0</v>
      </c>
      <c r="AQ228" s="15">
        <v>0</v>
      </c>
      <c r="AR228" s="15">
        <v>0</v>
      </c>
      <c r="AS228" s="15">
        <v>0</v>
      </c>
      <c r="AT228" s="15">
        <v>0</v>
      </c>
      <c r="AU228" s="8">
        <f t="shared" si="3"/>
        <v>0</v>
      </c>
      <c r="AV228" s="15">
        <v>44503.16</v>
      </c>
      <c r="AW228" s="15">
        <v>42775.37</v>
      </c>
      <c r="AX228" s="16">
        <v>0</v>
      </c>
      <c r="AY228" s="16">
        <v>240</v>
      </c>
      <c r="AZ228" s="15">
        <v>177894.19</v>
      </c>
      <c r="BA228" s="15">
        <v>49500.9</v>
      </c>
      <c r="BB228" s="14">
        <v>90</v>
      </c>
      <c r="BC228" s="14">
        <v>80.913365211541603</v>
      </c>
      <c r="BD228" s="14">
        <v>10.3</v>
      </c>
      <c r="BE228" s="14"/>
      <c r="BF228" s="13" t="s">
        <v>423</v>
      </c>
      <c r="BG228" s="11"/>
      <c r="BH228" s="13" t="s">
        <v>578</v>
      </c>
      <c r="BI228" s="13" t="s">
        <v>579</v>
      </c>
      <c r="BJ228" s="13" t="s">
        <v>590</v>
      </c>
      <c r="BK228" s="13" t="s">
        <v>430</v>
      </c>
      <c r="BL228" s="12" t="s">
        <v>1</v>
      </c>
      <c r="BM228" s="14">
        <v>361855.19396</v>
      </c>
      <c r="BN228" s="12" t="s">
        <v>3</v>
      </c>
      <c r="BO228" s="14"/>
      <c r="BP228" s="17">
        <v>37645</v>
      </c>
      <c r="BQ228" s="17">
        <v>44950</v>
      </c>
      <c r="BR228" s="14">
        <v>39195.629999999997</v>
      </c>
      <c r="BS228" s="14">
        <v>0</v>
      </c>
      <c r="BT228" s="14">
        <v>0</v>
      </c>
    </row>
    <row r="229" spans="1:72" s="1" customFormat="1" ht="18.2" customHeight="1" x14ac:dyDescent="0.15">
      <c r="A229" s="4">
        <v>227</v>
      </c>
      <c r="B229" s="5" t="s">
        <v>2</v>
      </c>
      <c r="C229" s="5" t="s">
        <v>0</v>
      </c>
      <c r="D229" s="24">
        <v>45413</v>
      </c>
      <c r="E229" s="6" t="s">
        <v>591</v>
      </c>
      <c r="F229" s="21">
        <v>0</v>
      </c>
      <c r="G229" s="21">
        <v>0</v>
      </c>
      <c r="H229" s="8">
        <v>23248.52</v>
      </c>
      <c r="I229" s="8">
        <v>0</v>
      </c>
      <c r="J229" s="8">
        <v>0</v>
      </c>
      <c r="K229" s="8">
        <v>23248.52</v>
      </c>
      <c r="L229" s="8">
        <v>385.58</v>
      </c>
      <c r="M229" s="8">
        <v>0</v>
      </c>
      <c r="N229" s="8">
        <v>0</v>
      </c>
      <c r="O229" s="8">
        <v>0</v>
      </c>
      <c r="P229" s="8">
        <v>385.58</v>
      </c>
      <c r="Q229" s="8">
        <v>0</v>
      </c>
      <c r="R229" s="8">
        <v>0</v>
      </c>
      <c r="S229" s="8">
        <v>22862.94</v>
      </c>
      <c r="T229" s="8">
        <v>0</v>
      </c>
      <c r="U229" s="8">
        <v>195.29</v>
      </c>
      <c r="V229" s="8">
        <v>0</v>
      </c>
      <c r="W229" s="8">
        <v>0</v>
      </c>
      <c r="X229" s="8">
        <v>195.29</v>
      </c>
      <c r="Y229" s="8">
        <v>0</v>
      </c>
      <c r="Z229" s="8">
        <v>0</v>
      </c>
      <c r="AA229" s="8">
        <v>0</v>
      </c>
      <c r="AB229" s="8">
        <v>61.98</v>
      </c>
      <c r="AC229" s="8">
        <v>0</v>
      </c>
      <c r="AD229" s="8">
        <v>0</v>
      </c>
      <c r="AE229" s="8">
        <v>0</v>
      </c>
      <c r="AF229" s="8">
        <v>0</v>
      </c>
      <c r="AG229" s="8">
        <v>-29.49</v>
      </c>
      <c r="AH229" s="8">
        <v>34.799999999999997</v>
      </c>
      <c r="AI229" s="8">
        <v>53.11</v>
      </c>
      <c r="AJ229" s="8">
        <v>0</v>
      </c>
      <c r="AK229" s="8">
        <v>0</v>
      </c>
      <c r="AL229" s="8">
        <v>0</v>
      </c>
      <c r="AM229" s="8">
        <v>0</v>
      </c>
      <c r="AN229" s="8">
        <v>0</v>
      </c>
      <c r="AO229" s="8">
        <v>0</v>
      </c>
      <c r="AP229" s="8">
        <v>0</v>
      </c>
      <c r="AQ229" s="8">
        <v>0</v>
      </c>
      <c r="AR229" s="8">
        <v>0</v>
      </c>
      <c r="AS229" s="8">
        <v>0</v>
      </c>
      <c r="AT229" s="8">
        <v>3.6900000000000001E-3</v>
      </c>
      <c r="AU229" s="8">
        <f t="shared" si="3"/>
        <v>701.26630999999998</v>
      </c>
      <c r="AV229" s="8">
        <v>0</v>
      </c>
      <c r="AW229" s="8">
        <v>0</v>
      </c>
      <c r="AX229" s="9">
        <v>48</v>
      </c>
      <c r="AY229" s="9">
        <v>300</v>
      </c>
      <c r="AZ229" s="8">
        <v>231500.02</v>
      </c>
      <c r="BA229" s="8">
        <v>63528.43</v>
      </c>
      <c r="BB229" s="7">
        <v>90</v>
      </c>
      <c r="BC229" s="7">
        <v>32.389665540294303</v>
      </c>
      <c r="BD229" s="7">
        <v>10.08</v>
      </c>
      <c r="BE229" s="7"/>
      <c r="BF229" s="6" t="s">
        <v>423</v>
      </c>
      <c r="BG229" s="4"/>
      <c r="BH229" s="6" t="s">
        <v>592</v>
      </c>
      <c r="BI229" s="6" t="s">
        <v>310</v>
      </c>
      <c r="BJ229" s="6" t="s">
        <v>593</v>
      </c>
      <c r="BK229" s="6" t="s">
        <v>427</v>
      </c>
      <c r="BL229" s="5" t="s">
        <v>1</v>
      </c>
      <c r="BM229" s="7">
        <v>185898.56513999999</v>
      </c>
      <c r="BN229" s="5" t="s">
        <v>3</v>
      </c>
      <c r="BO229" s="7"/>
      <c r="BP229" s="10">
        <v>37749</v>
      </c>
      <c r="BQ229" s="10">
        <v>46881</v>
      </c>
      <c r="BR229" s="7">
        <v>0</v>
      </c>
      <c r="BS229" s="7">
        <v>61.98</v>
      </c>
      <c r="BT229" s="7">
        <v>0</v>
      </c>
    </row>
    <row r="230" spans="1:72" s="1" customFormat="1" ht="18.2" customHeight="1" x14ac:dyDescent="0.15">
      <c r="A230" s="11">
        <v>228</v>
      </c>
      <c r="B230" s="12" t="s">
        <v>2</v>
      </c>
      <c r="C230" s="12" t="s">
        <v>0</v>
      </c>
      <c r="D230" s="25">
        <v>45413</v>
      </c>
      <c r="E230" s="13" t="s">
        <v>596</v>
      </c>
      <c r="F230" s="22">
        <v>5</v>
      </c>
      <c r="G230" s="22">
        <v>5</v>
      </c>
      <c r="H230" s="15">
        <v>35608.33</v>
      </c>
      <c r="I230" s="15">
        <v>1311.86</v>
      </c>
      <c r="J230" s="15">
        <v>0</v>
      </c>
      <c r="K230" s="15">
        <v>36920.19</v>
      </c>
      <c r="L230" s="15">
        <v>267.08999999999997</v>
      </c>
      <c r="M230" s="15">
        <v>0</v>
      </c>
      <c r="N230" s="15">
        <v>0</v>
      </c>
      <c r="O230" s="15">
        <v>246.06</v>
      </c>
      <c r="P230" s="15">
        <v>0</v>
      </c>
      <c r="Q230" s="15">
        <v>0</v>
      </c>
      <c r="R230" s="15">
        <v>0</v>
      </c>
      <c r="S230" s="15">
        <v>36674.129999999997</v>
      </c>
      <c r="T230" s="15">
        <v>1508.86</v>
      </c>
      <c r="U230" s="15">
        <v>295.25</v>
      </c>
      <c r="V230" s="15">
        <v>0</v>
      </c>
      <c r="W230" s="15">
        <v>306.06</v>
      </c>
      <c r="X230" s="15">
        <v>0</v>
      </c>
      <c r="Y230" s="15">
        <v>0</v>
      </c>
      <c r="Z230" s="15">
        <v>0</v>
      </c>
      <c r="AA230" s="15">
        <v>1498.05</v>
      </c>
      <c r="AB230" s="15">
        <v>0</v>
      </c>
      <c r="AC230" s="15">
        <v>0</v>
      </c>
      <c r="AD230" s="15">
        <v>0</v>
      </c>
      <c r="AE230" s="15">
        <v>0</v>
      </c>
      <c r="AF230" s="15">
        <v>0</v>
      </c>
      <c r="AG230" s="15">
        <v>-32.4</v>
      </c>
      <c r="AH230" s="15">
        <v>0</v>
      </c>
      <c r="AI230" s="15">
        <v>0</v>
      </c>
      <c r="AJ230" s="15">
        <v>104.5</v>
      </c>
      <c r="AK230" s="15">
        <v>0</v>
      </c>
      <c r="AL230" s="15">
        <v>0</v>
      </c>
      <c r="AM230" s="15">
        <v>44.92</v>
      </c>
      <c r="AN230" s="15">
        <v>0</v>
      </c>
      <c r="AO230" s="15">
        <v>73.39</v>
      </c>
      <c r="AP230" s="15">
        <v>0.31</v>
      </c>
      <c r="AQ230" s="15">
        <v>0</v>
      </c>
      <c r="AR230" s="15">
        <v>0</v>
      </c>
      <c r="AS230" s="15">
        <v>0</v>
      </c>
      <c r="AT230" s="15">
        <v>0</v>
      </c>
      <c r="AU230" s="8">
        <f t="shared" si="3"/>
        <v>742.83999999999992</v>
      </c>
      <c r="AV230" s="15">
        <v>1332.89</v>
      </c>
      <c r="AW230" s="15">
        <v>1498.05</v>
      </c>
      <c r="AX230" s="16">
        <v>89</v>
      </c>
      <c r="AY230" s="16">
        <v>360</v>
      </c>
      <c r="AZ230" s="15">
        <v>216725.87</v>
      </c>
      <c r="BA230" s="15">
        <v>64350</v>
      </c>
      <c r="BB230" s="14">
        <v>90</v>
      </c>
      <c r="BC230" s="14">
        <v>51.292489510489503</v>
      </c>
      <c r="BD230" s="14">
        <v>9.9499999999999993</v>
      </c>
      <c r="BE230" s="14"/>
      <c r="BF230" s="13" t="s">
        <v>423</v>
      </c>
      <c r="BG230" s="11"/>
      <c r="BH230" s="13" t="s">
        <v>594</v>
      </c>
      <c r="BI230" s="13" t="s">
        <v>311</v>
      </c>
      <c r="BJ230" s="13" t="s">
        <v>595</v>
      </c>
      <c r="BK230" s="13" t="s">
        <v>429</v>
      </c>
      <c r="BL230" s="12" t="s">
        <v>1</v>
      </c>
      <c r="BM230" s="14">
        <v>298197.35103000002</v>
      </c>
      <c r="BN230" s="12" t="s">
        <v>3</v>
      </c>
      <c r="BO230" s="14"/>
      <c r="BP230" s="17">
        <v>37188</v>
      </c>
      <c r="BQ230" s="17">
        <v>48145</v>
      </c>
      <c r="BR230" s="14">
        <v>891</v>
      </c>
      <c r="BS230" s="14">
        <v>104.5</v>
      </c>
      <c r="BT230" s="14">
        <v>0</v>
      </c>
    </row>
    <row r="231" spans="1:72" s="1" customFormat="1" ht="18.2" customHeight="1" x14ac:dyDescent="0.15">
      <c r="A231" s="4">
        <v>229</v>
      </c>
      <c r="B231" s="5" t="s">
        <v>2</v>
      </c>
      <c r="C231" s="5" t="s">
        <v>0</v>
      </c>
      <c r="D231" s="24">
        <v>45413</v>
      </c>
      <c r="E231" s="6" t="s">
        <v>137</v>
      </c>
      <c r="F231" s="21">
        <v>191</v>
      </c>
      <c r="G231" s="21">
        <v>190</v>
      </c>
      <c r="H231" s="8">
        <v>36870</v>
      </c>
      <c r="I231" s="8">
        <v>24557</v>
      </c>
      <c r="J231" s="8">
        <v>0</v>
      </c>
      <c r="K231" s="8">
        <v>61427</v>
      </c>
      <c r="L231" s="8">
        <v>256.63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61427</v>
      </c>
      <c r="T231" s="8">
        <v>82557.350000000006</v>
      </c>
      <c r="U231" s="8">
        <v>305.70999999999998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82863.06</v>
      </c>
      <c r="AB231" s="8">
        <v>0</v>
      </c>
      <c r="AC231" s="8">
        <v>0</v>
      </c>
      <c r="AD231" s="8">
        <v>0</v>
      </c>
      <c r="AE231" s="8">
        <v>0</v>
      </c>
      <c r="AF231" s="8">
        <v>0</v>
      </c>
      <c r="AG231" s="8">
        <v>0</v>
      </c>
      <c r="AH231" s="8">
        <v>0</v>
      </c>
      <c r="AI231" s="8">
        <v>0</v>
      </c>
      <c r="AJ231" s="8">
        <v>0</v>
      </c>
      <c r="AK231" s="8">
        <v>0</v>
      </c>
      <c r="AL231" s="8">
        <v>0</v>
      </c>
      <c r="AM231" s="8">
        <v>0</v>
      </c>
      <c r="AN231" s="8">
        <v>0</v>
      </c>
      <c r="AO231" s="8">
        <v>0</v>
      </c>
      <c r="AP231" s="8">
        <v>0</v>
      </c>
      <c r="AQ231" s="8">
        <v>0</v>
      </c>
      <c r="AR231" s="8">
        <v>0</v>
      </c>
      <c r="AS231" s="8">
        <v>0</v>
      </c>
      <c r="AT231" s="8">
        <v>0</v>
      </c>
      <c r="AU231" s="8">
        <f t="shared" si="3"/>
        <v>0</v>
      </c>
      <c r="AV231" s="8">
        <v>24813.63</v>
      </c>
      <c r="AW231" s="8">
        <v>82863.06</v>
      </c>
      <c r="AX231" s="9">
        <v>94</v>
      </c>
      <c r="AY231" s="9">
        <v>360</v>
      </c>
      <c r="AZ231" s="8">
        <v>220621.47</v>
      </c>
      <c r="BA231" s="8">
        <v>64350</v>
      </c>
      <c r="BB231" s="7">
        <v>90</v>
      </c>
      <c r="BC231" s="7">
        <v>85.911888111888103</v>
      </c>
      <c r="BD231" s="7">
        <v>9.9499999999999993</v>
      </c>
      <c r="BE231" s="7"/>
      <c r="BF231" s="6" t="s">
        <v>423</v>
      </c>
      <c r="BG231" s="4"/>
      <c r="BH231" s="6" t="s">
        <v>594</v>
      </c>
      <c r="BI231" s="6" t="s">
        <v>311</v>
      </c>
      <c r="BJ231" s="6" t="s">
        <v>595</v>
      </c>
      <c r="BK231" s="6" t="s">
        <v>430</v>
      </c>
      <c r="BL231" s="5" t="s">
        <v>1</v>
      </c>
      <c r="BM231" s="7">
        <v>499462.93699999998</v>
      </c>
      <c r="BN231" s="5" t="s">
        <v>3</v>
      </c>
      <c r="BO231" s="7"/>
      <c r="BP231" s="10">
        <v>37323</v>
      </c>
      <c r="BQ231" s="10">
        <v>48281</v>
      </c>
      <c r="BR231" s="7">
        <v>34053.39</v>
      </c>
      <c r="BS231" s="7">
        <v>104.5</v>
      </c>
      <c r="BT231" s="7">
        <v>0</v>
      </c>
    </row>
    <row r="232" spans="1:72" s="1" customFormat="1" ht="18.2" customHeight="1" x14ac:dyDescent="0.15">
      <c r="A232" s="11">
        <v>230</v>
      </c>
      <c r="B232" s="12" t="s">
        <v>2</v>
      </c>
      <c r="C232" s="12" t="s">
        <v>0</v>
      </c>
      <c r="D232" s="25">
        <v>45413</v>
      </c>
      <c r="E232" s="13" t="s">
        <v>597</v>
      </c>
      <c r="F232" s="22">
        <v>2</v>
      </c>
      <c r="G232" s="22">
        <v>2</v>
      </c>
      <c r="H232" s="15">
        <v>50461.87</v>
      </c>
      <c r="I232" s="15">
        <v>1093.74</v>
      </c>
      <c r="J232" s="15">
        <v>0</v>
      </c>
      <c r="K232" s="15">
        <v>51555.61</v>
      </c>
      <c r="L232" s="15">
        <v>370.98</v>
      </c>
      <c r="M232" s="15">
        <v>0</v>
      </c>
      <c r="N232" s="15">
        <v>0</v>
      </c>
      <c r="O232" s="15">
        <v>361.41</v>
      </c>
      <c r="P232" s="15">
        <v>0</v>
      </c>
      <c r="Q232" s="15">
        <v>0</v>
      </c>
      <c r="R232" s="15">
        <v>0</v>
      </c>
      <c r="S232" s="15">
        <v>51194.2</v>
      </c>
      <c r="T232" s="15">
        <v>1343.82</v>
      </c>
      <c r="U232" s="15">
        <v>441.54</v>
      </c>
      <c r="V232" s="15">
        <v>0</v>
      </c>
      <c r="W232" s="15">
        <v>512.46</v>
      </c>
      <c r="X232" s="15">
        <v>0</v>
      </c>
      <c r="Y232" s="15">
        <v>0</v>
      </c>
      <c r="Z232" s="15">
        <v>0</v>
      </c>
      <c r="AA232" s="15">
        <v>1272.9000000000001</v>
      </c>
      <c r="AB232" s="15">
        <v>0</v>
      </c>
      <c r="AC232" s="15">
        <v>0</v>
      </c>
      <c r="AD232" s="15">
        <v>0</v>
      </c>
      <c r="AE232" s="15">
        <v>0</v>
      </c>
      <c r="AF232" s="15">
        <v>0</v>
      </c>
      <c r="AG232" s="15">
        <v>-51</v>
      </c>
      <c r="AH232" s="15">
        <v>0</v>
      </c>
      <c r="AI232" s="15">
        <v>0</v>
      </c>
      <c r="AJ232" s="15">
        <v>257.73</v>
      </c>
      <c r="AK232" s="15">
        <v>0</v>
      </c>
      <c r="AL232" s="15">
        <v>0</v>
      </c>
      <c r="AM232" s="15">
        <v>43.39</v>
      </c>
      <c r="AN232" s="15">
        <v>0</v>
      </c>
      <c r="AO232" s="15">
        <v>105.68</v>
      </c>
      <c r="AP232" s="15">
        <v>0.19</v>
      </c>
      <c r="AQ232" s="15">
        <v>0</v>
      </c>
      <c r="AR232" s="15">
        <v>0</v>
      </c>
      <c r="AS232" s="15">
        <v>0</v>
      </c>
      <c r="AT232" s="15">
        <v>0</v>
      </c>
      <c r="AU232" s="8">
        <f t="shared" si="3"/>
        <v>1229.8600000000001</v>
      </c>
      <c r="AV232" s="15">
        <v>1103.31</v>
      </c>
      <c r="AW232" s="15">
        <v>1272.9000000000001</v>
      </c>
      <c r="AX232" s="16">
        <v>89</v>
      </c>
      <c r="AY232" s="16">
        <v>360</v>
      </c>
      <c r="AZ232" s="15">
        <v>313276.58</v>
      </c>
      <c r="BA232" s="15">
        <v>88825</v>
      </c>
      <c r="BB232" s="14">
        <v>85</v>
      </c>
      <c r="BC232" s="14">
        <v>48.989665071770297</v>
      </c>
      <c r="BD232" s="14">
        <v>10.5</v>
      </c>
      <c r="BE232" s="14"/>
      <c r="BF232" s="13" t="s">
        <v>423</v>
      </c>
      <c r="BG232" s="11"/>
      <c r="BH232" s="13" t="s">
        <v>594</v>
      </c>
      <c r="BI232" s="13" t="s">
        <v>311</v>
      </c>
      <c r="BJ232" s="13" t="s">
        <v>595</v>
      </c>
      <c r="BK232" s="13" t="s">
        <v>429</v>
      </c>
      <c r="BL232" s="12" t="s">
        <v>1</v>
      </c>
      <c r="BM232" s="14">
        <v>416260.04019999999</v>
      </c>
      <c r="BN232" s="12" t="s">
        <v>3</v>
      </c>
      <c r="BO232" s="14"/>
      <c r="BP232" s="17">
        <v>37147</v>
      </c>
      <c r="BQ232" s="17">
        <v>48104</v>
      </c>
      <c r="BR232" s="14">
        <v>507.74</v>
      </c>
      <c r="BS232" s="14">
        <v>148</v>
      </c>
      <c r="BT232" s="14">
        <v>0</v>
      </c>
    </row>
    <row r="233" spans="1:72" s="1" customFormat="1" ht="18.2" customHeight="1" x14ac:dyDescent="0.15">
      <c r="A233" s="4">
        <v>231</v>
      </c>
      <c r="B233" s="5" t="s">
        <v>2</v>
      </c>
      <c r="C233" s="5" t="s">
        <v>0</v>
      </c>
      <c r="D233" s="24">
        <v>45413</v>
      </c>
      <c r="E233" s="6" t="s">
        <v>138</v>
      </c>
      <c r="F233" s="21">
        <v>129</v>
      </c>
      <c r="G233" s="21">
        <v>128</v>
      </c>
      <c r="H233" s="8">
        <v>50829.63</v>
      </c>
      <c r="I233" s="8">
        <v>28368.880000000001</v>
      </c>
      <c r="J233" s="8">
        <v>0</v>
      </c>
      <c r="K233" s="8">
        <v>79198.509999999995</v>
      </c>
      <c r="L233" s="8">
        <v>367.76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79198.509999999995</v>
      </c>
      <c r="T233" s="8">
        <v>76446.2</v>
      </c>
      <c r="U233" s="8">
        <v>444.76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76890.960000000006</v>
      </c>
      <c r="AB233" s="8">
        <v>0</v>
      </c>
      <c r="AC233" s="8">
        <v>0</v>
      </c>
      <c r="AD233" s="8">
        <v>0</v>
      </c>
      <c r="AE233" s="8">
        <v>0</v>
      </c>
      <c r="AF233" s="8">
        <v>0</v>
      </c>
      <c r="AG233" s="8">
        <v>0</v>
      </c>
      <c r="AH233" s="8">
        <v>0</v>
      </c>
      <c r="AI233" s="8">
        <v>0</v>
      </c>
      <c r="AJ233" s="8">
        <v>0</v>
      </c>
      <c r="AK233" s="8">
        <v>0</v>
      </c>
      <c r="AL233" s="8">
        <v>0</v>
      </c>
      <c r="AM233" s="8">
        <v>0</v>
      </c>
      <c r="AN233" s="8">
        <v>0</v>
      </c>
      <c r="AO233" s="8">
        <v>0</v>
      </c>
      <c r="AP233" s="8">
        <v>0</v>
      </c>
      <c r="AQ233" s="8">
        <v>0</v>
      </c>
      <c r="AR233" s="8">
        <v>0</v>
      </c>
      <c r="AS233" s="8">
        <v>0</v>
      </c>
      <c r="AT233" s="8">
        <v>0</v>
      </c>
      <c r="AU233" s="8">
        <f t="shared" si="3"/>
        <v>0</v>
      </c>
      <c r="AV233" s="8">
        <v>28736.639999999999</v>
      </c>
      <c r="AW233" s="8">
        <v>76890.960000000006</v>
      </c>
      <c r="AX233" s="9">
        <v>90</v>
      </c>
      <c r="AY233" s="9">
        <v>360</v>
      </c>
      <c r="AZ233" s="8">
        <v>315378.39</v>
      </c>
      <c r="BA233" s="8">
        <v>88825</v>
      </c>
      <c r="BB233" s="7">
        <v>85</v>
      </c>
      <c r="BC233" s="7">
        <v>75.788047846889995</v>
      </c>
      <c r="BD233" s="7">
        <v>10.5</v>
      </c>
      <c r="BE233" s="7"/>
      <c r="BF233" s="6" t="s">
        <v>423</v>
      </c>
      <c r="BG233" s="4"/>
      <c r="BH233" s="6" t="s">
        <v>594</v>
      </c>
      <c r="BI233" s="6" t="s">
        <v>311</v>
      </c>
      <c r="BJ233" s="6" t="s">
        <v>595</v>
      </c>
      <c r="BK233" s="6" t="s">
        <v>430</v>
      </c>
      <c r="BL233" s="5" t="s">
        <v>1</v>
      </c>
      <c r="BM233" s="7">
        <v>643963.08481000003</v>
      </c>
      <c r="BN233" s="5" t="s">
        <v>3</v>
      </c>
      <c r="BO233" s="7"/>
      <c r="BP233" s="10">
        <v>37168</v>
      </c>
      <c r="BQ233" s="10">
        <v>48125</v>
      </c>
      <c r="BR233" s="7">
        <v>33030.400000000001</v>
      </c>
      <c r="BS233" s="7">
        <v>148</v>
      </c>
      <c r="BT233" s="7">
        <v>0</v>
      </c>
    </row>
    <row r="234" spans="1:72" s="1" customFormat="1" ht="18.2" customHeight="1" x14ac:dyDescent="0.15">
      <c r="A234" s="11">
        <v>232</v>
      </c>
      <c r="B234" s="12" t="s">
        <v>2</v>
      </c>
      <c r="C234" s="12" t="s">
        <v>0</v>
      </c>
      <c r="D234" s="25">
        <v>45413</v>
      </c>
      <c r="E234" s="13" t="s">
        <v>139</v>
      </c>
      <c r="F234" s="22">
        <v>107</v>
      </c>
      <c r="G234" s="22">
        <v>106</v>
      </c>
      <c r="H234" s="15">
        <v>36093.72</v>
      </c>
      <c r="I234" s="15">
        <v>18613.37</v>
      </c>
      <c r="J234" s="15">
        <v>0</v>
      </c>
      <c r="K234" s="15">
        <v>54707.09</v>
      </c>
      <c r="L234" s="15">
        <v>263.06</v>
      </c>
      <c r="M234" s="15">
        <v>0</v>
      </c>
      <c r="N234" s="15">
        <v>0</v>
      </c>
      <c r="O234" s="15">
        <v>0</v>
      </c>
      <c r="P234" s="15">
        <v>0</v>
      </c>
      <c r="Q234" s="15">
        <v>0</v>
      </c>
      <c r="R234" s="15">
        <v>0</v>
      </c>
      <c r="S234" s="15">
        <v>54707.09</v>
      </c>
      <c r="T234" s="15">
        <v>41557.01</v>
      </c>
      <c r="U234" s="15">
        <v>299.27999999999997</v>
      </c>
      <c r="V234" s="15">
        <v>0</v>
      </c>
      <c r="W234" s="15">
        <v>0</v>
      </c>
      <c r="X234" s="15">
        <v>0</v>
      </c>
      <c r="Y234" s="15">
        <v>0</v>
      </c>
      <c r="Z234" s="15">
        <v>0</v>
      </c>
      <c r="AA234" s="15">
        <v>41856.29</v>
      </c>
      <c r="AB234" s="15">
        <v>0</v>
      </c>
      <c r="AC234" s="15">
        <v>0</v>
      </c>
      <c r="AD234" s="15">
        <v>0</v>
      </c>
      <c r="AE234" s="15">
        <v>0</v>
      </c>
      <c r="AF234" s="15">
        <v>0</v>
      </c>
      <c r="AG234" s="15">
        <v>0</v>
      </c>
      <c r="AH234" s="15">
        <v>0</v>
      </c>
      <c r="AI234" s="15">
        <v>0</v>
      </c>
      <c r="AJ234" s="15">
        <v>0</v>
      </c>
      <c r="AK234" s="15">
        <v>0</v>
      </c>
      <c r="AL234" s="15">
        <v>0</v>
      </c>
      <c r="AM234" s="15">
        <v>0</v>
      </c>
      <c r="AN234" s="15">
        <v>0</v>
      </c>
      <c r="AO234" s="15">
        <v>0</v>
      </c>
      <c r="AP234" s="15">
        <v>0</v>
      </c>
      <c r="AQ234" s="15">
        <v>0</v>
      </c>
      <c r="AR234" s="15">
        <v>0</v>
      </c>
      <c r="AS234" s="15">
        <v>0</v>
      </c>
      <c r="AT234" s="15">
        <v>0</v>
      </c>
      <c r="AU234" s="8">
        <f t="shared" si="3"/>
        <v>0</v>
      </c>
      <c r="AV234" s="15">
        <v>18876.43</v>
      </c>
      <c r="AW234" s="15">
        <v>41856.29</v>
      </c>
      <c r="AX234" s="16">
        <v>91</v>
      </c>
      <c r="AY234" s="16">
        <v>360</v>
      </c>
      <c r="AZ234" s="15">
        <v>218383.81</v>
      </c>
      <c r="BA234" s="15">
        <v>64350</v>
      </c>
      <c r="BB234" s="14">
        <v>90</v>
      </c>
      <c r="BC234" s="14">
        <v>76.513412587412603</v>
      </c>
      <c r="BD234" s="14">
        <v>9.9499999999999993</v>
      </c>
      <c r="BE234" s="14"/>
      <c r="BF234" s="13" t="s">
        <v>423</v>
      </c>
      <c r="BG234" s="11"/>
      <c r="BH234" s="13" t="s">
        <v>592</v>
      </c>
      <c r="BI234" s="13" t="s">
        <v>310</v>
      </c>
      <c r="BJ234" s="13" t="s">
        <v>598</v>
      </c>
      <c r="BK234" s="13" t="s">
        <v>430</v>
      </c>
      <c r="BL234" s="12" t="s">
        <v>1</v>
      </c>
      <c r="BM234" s="14">
        <v>444823.34879000002</v>
      </c>
      <c r="BN234" s="12" t="s">
        <v>3</v>
      </c>
      <c r="BO234" s="14"/>
      <c r="BP234" s="17">
        <v>37236</v>
      </c>
      <c r="BQ234" s="17">
        <v>48193</v>
      </c>
      <c r="BR234" s="14">
        <v>19230.48</v>
      </c>
      <c r="BS234" s="14">
        <v>104.5</v>
      </c>
      <c r="BT234" s="14">
        <v>0</v>
      </c>
    </row>
    <row r="235" spans="1:72" s="1" customFormat="1" ht="18.2" customHeight="1" x14ac:dyDescent="0.15">
      <c r="A235" s="4">
        <v>233</v>
      </c>
      <c r="B235" s="5" t="s">
        <v>2</v>
      </c>
      <c r="C235" s="5" t="s">
        <v>0</v>
      </c>
      <c r="D235" s="24">
        <v>45413</v>
      </c>
      <c r="E235" s="6" t="s">
        <v>140</v>
      </c>
      <c r="F235" s="21">
        <v>157</v>
      </c>
      <c r="G235" s="21">
        <v>156</v>
      </c>
      <c r="H235" s="8">
        <v>36093.72</v>
      </c>
      <c r="I235" s="8">
        <v>23048.84</v>
      </c>
      <c r="J235" s="8">
        <v>0</v>
      </c>
      <c r="K235" s="8">
        <v>59142.559999999998</v>
      </c>
      <c r="L235" s="8">
        <v>263.06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59142.559999999998</v>
      </c>
      <c r="T235" s="8">
        <v>65121.93</v>
      </c>
      <c r="U235" s="8">
        <v>299.27999999999997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65421.21</v>
      </c>
      <c r="AB235" s="8">
        <v>0</v>
      </c>
      <c r="AC235" s="8">
        <v>0</v>
      </c>
      <c r="AD235" s="8">
        <v>0</v>
      </c>
      <c r="AE235" s="8">
        <v>0</v>
      </c>
      <c r="AF235" s="8">
        <v>0</v>
      </c>
      <c r="AG235" s="8">
        <v>0</v>
      </c>
      <c r="AH235" s="8">
        <v>0</v>
      </c>
      <c r="AI235" s="8">
        <v>0</v>
      </c>
      <c r="AJ235" s="8">
        <v>0</v>
      </c>
      <c r="AK235" s="8">
        <v>0</v>
      </c>
      <c r="AL235" s="8">
        <v>0</v>
      </c>
      <c r="AM235" s="8">
        <v>0</v>
      </c>
      <c r="AN235" s="8">
        <v>0</v>
      </c>
      <c r="AO235" s="8">
        <v>0</v>
      </c>
      <c r="AP235" s="8">
        <v>0</v>
      </c>
      <c r="AQ235" s="8">
        <v>0</v>
      </c>
      <c r="AR235" s="8">
        <v>0</v>
      </c>
      <c r="AS235" s="8">
        <v>0</v>
      </c>
      <c r="AT235" s="8">
        <v>0</v>
      </c>
      <c r="AU235" s="8">
        <f t="shared" si="3"/>
        <v>0</v>
      </c>
      <c r="AV235" s="8">
        <v>23311.9</v>
      </c>
      <c r="AW235" s="8">
        <v>65421.21</v>
      </c>
      <c r="AX235" s="9">
        <v>91</v>
      </c>
      <c r="AY235" s="9">
        <v>360</v>
      </c>
      <c r="AZ235" s="8">
        <v>218383.81</v>
      </c>
      <c r="BA235" s="8">
        <v>64350</v>
      </c>
      <c r="BB235" s="7">
        <v>90</v>
      </c>
      <c r="BC235" s="7">
        <v>82.716867132867094</v>
      </c>
      <c r="BD235" s="7">
        <v>9.9499999999999993</v>
      </c>
      <c r="BE235" s="7"/>
      <c r="BF235" s="6" t="s">
        <v>423</v>
      </c>
      <c r="BG235" s="4"/>
      <c r="BH235" s="6" t="s">
        <v>592</v>
      </c>
      <c r="BI235" s="6" t="s">
        <v>310</v>
      </c>
      <c r="BJ235" s="6" t="s">
        <v>598</v>
      </c>
      <c r="BK235" s="6" t="s">
        <v>430</v>
      </c>
      <c r="BL235" s="5" t="s">
        <v>1</v>
      </c>
      <c r="BM235" s="7">
        <v>480888.15535999998</v>
      </c>
      <c r="BN235" s="5" t="s">
        <v>3</v>
      </c>
      <c r="BO235" s="7"/>
      <c r="BP235" s="10">
        <v>37236</v>
      </c>
      <c r="BQ235" s="10">
        <v>48193</v>
      </c>
      <c r="BR235" s="7">
        <v>27955.42</v>
      </c>
      <c r="BS235" s="7">
        <v>104.5</v>
      </c>
      <c r="BT235" s="7">
        <v>0</v>
      </c>
    </row>
    <row r="236" spans="1:72" s="1" customFormat="1" ht="18.2" customHeight="1" x14ac:dyDescent="0.15">
      <c r="A236" s="11">
        <v>234</v>
      </c>
      <c r="B236" s="12" t="s">
        <v>2</v>
      </c>
      <c r="C236" s="12" t="s">
        <v>0</v>
      </c>
      <c r="D236" s="25">
        <v>45413</v>
      </c>
      <c r="E236" s="13" t="s">
        <v>141</v>
      </c>
      <c r="F236" s="22">
        <v>101</v>
      </c>
      <c r="G236" s="22">
        <v>100</v>
      </c>
      <c r="H236" s="15">
        <v>36093.72</v>
      </c>
      <c r="I236" s="15">
        <v>17947.330000000002</v>
      </c>
      <c r="J236" s="15">
        <v>0</v>
      </c>
      <c r="K236" s="15">
        <v>54041.05</v>
      </c>
      <c r="L236" s="15">
        <v>263.06</v>
      </c>
      <c r="M236" s="15">
        <v>0</v>
      </c>
      <c r="N236" s="15">
        <v>0</v>
      </c>
      <c r="O236" s="15">
        <v>0</v>
      </c>
      <c r="P236" s="15">
        <v>0</v>
      </c>
      <c r="Q236" s="15">
        <v>0</v>
      </c>
      <c r="R236" s="15">
        <v>0</v>
      </c>
      <c r="S236" s="15">
        <v>54041.05</v>
      </c>
      <c r="T236" s="15">
        <v>38849.01</v>
      </c>
      <c r="U236" s="15">
        <v>299.27999999999997</v>
      </c>
      <c r="V236" s="15">
        <v>0</v>
      </c>
      <c r="W236" s="15">
        <v>0</v>
      </c>
      <c r="X236" s="15">
        <v>0</v>
      </c>
      <c r="Y236" s="15">
        <v>0</v>
      </c>
      <c r="Z236" s="15">
        <v>0</v>
      </c>
      <c r="AA236" s="15">
        <v>39148.29</v>
      </c>
      <c r="AB236" s="15">
        <v>0</v>
      </c>
      <c r="AC236" s="15">
        <v>0</v>
      </c>
      <c r="AD236" s="15">
        <v>0</v>
      </c>
      <c r="AE236" s="15">
        <v>0</v>
      </c>
      <c r="AF236" s="15">
        <v>0</v>
      </c>
      <c r="AG236" s="15">
        <v>0</v>
      </c>
      <c r="AH236" s="15">
        <v>0</v>
      </c>
      <c r="AI236" s="15">
        <v>0</v>
      </c>
      <c r="AJ236" s="15">
        <v>0</v>
      </c>
      <c r="AK236" s="15">
        <v>0</v>
      </c>
      <c r="AL236" s="15">
        <v>0</v>
      </c>
      <c r="AM236" s="15">
        <v>0</v>
      </c>
      <c r="AN236" s="15">
        <v>0</v>
      </c>
      <c r="AO236" s="15">
        <v>0</v>
      </c>
      <c r="AP236" s="15">
        <v>0</v>
      </c>
      <c r="AQ236" s="15">
        <v>0</v>
      </c>
      <c r="AR236" s="15">
        <v>0</v>
      </c>
      <c r="AS236" s="15">
        <v>0</v>
      </c>
      <c r="AT236" s="15">
        <v>0</v>
      </c>
      <c r="AU236" s="8">
        <f t="shared" si="3"/>
        <v>0</v>
      </c>
      <c r="AV236" s="15">
        <v>18210.39</v>
      </c>
      <c r="AW236" s="15">
        <v>39148.29</v>
      </c>
      <c r="AX236" s="16">
        <v>91</v>
      </c>
      <c r="AY236" s="16">
        <v>360</v>
      </c>
      <c r="AZ236" s="15">
        <v>218383.81</v>
      </c>
      <c r="BA236" s="15">
        <v>64350</v>
      </c>
      <c r="BB236" s="14">
        <v>90</v>
      </c>
      <c r="BC236" s="14">
        <v>75.581888111888105</v>
      </c>
      <c r="BD236" s="14">
        <v>9.9499999999999993</v>
      </c>
      <c r="BE236" s="14"/>
      <c r="BF236" s="13" t="s">
        <v>423</v>
      </c>
      <c r="BG236" s="11"/>
      <c r="BH236" s="13" t="s">
        <v>592</v>
      </c>
      <c r="BI236" s="13" t="s">
        <v>310</v>
      </c>
      <c r="BJ236" s="13" t="s">
        <v>598</v>
      </c>
      <c r="BK236" s="13" t="s">
        <v>430</v>
      </c>
      <c r="BL236" s="12" t="s">
        <v>1</v>
      </c>
      <c r="BM236" s="14">
        <v>439407.77755</v>
      </c>
      <c r="BN236" s="12" t="s">
        <v>3</v>
      </c>
      <c r="BO236" s="14"/>
      <c r="BP236" s="17">
        <v>37236</v>
      </c>
      <c r="BQ236" s="17">
        <v>48193</v>
      </c>
      <c r="BR236" s="14">
        <v>18162.12</v>
      </c>
      <c r="BS236" s="14">
        <v>104.5</v>
      </c>
      <c r="BT236" s="14">
        <v>0</v>
      </c>
    </row>
    <row r="237" spans="1:72" s="1" customFormat="1" ht="18.2" customHeight="1" x14ac:dyDescent="0.15">
      <c r="A237" s="4">
        <v>235</v>
      </c>
      <c r="B237" s="5" t="s">
        <v>2</v>
      </c>
      <c r="C237" s="5" t="s">
        <v>0</v>
      </c>
      <c r="D237" s="24">
        <v>45413</v>
      </c>
      <c r="E237" s="6" t="s">
        <v>142</v>
      </c>
      <c r="F237" s="21">
        <v>116</v>
      </c>
      <c r="G237" s="21">
        <v>115</v>
      </c>
      <c r="H237" s="8">
        <v>28997.39</v>
      </c>
      <c r="I237" s="8">
        <v>23925.89</v>
      </c>
      <c r="J237" s="8">
        <v>0</v>
      </c>
      <c r="K237" s="8">
        <v>52923.28</v>
      </c>
      <c r="L237" s="8">
        <v>321.89999999999998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52923.28</v>
      </c>
      <c r="T237" s="8">
        <v>41247.72</v>
      </c>
      <c r="U237" s="8">
        <v>240.44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41488.160000000003</v>
      </c>
      <c r="AB237" s="8">
        <v>0</v>
      </c>
      <c r="AC237" s="8">
        <v>0</v>
      </c>
      <c r="AD237" s="8">
        <v>0</v>
      </c>
      <c r="AE237" s="8">
        <v>0</v>
      </c>
      <c r="AF237" s="8">
        <v>0</v>
      </c>
      <c r="AG237" s="8">
        <v>0</v>
      </c>
      <c r="AH237" s="8">
        <v>0</v>
      </c>
      <c r="AI237" s="8">
        <v>0</v>
      </c>
      <c r="AJ237" s="8">
        <v>0</v>
      </c>
      <c r="AK237" s="8">
        <v>0</v>
      </c>
      <c r="AL237" s="8">
        <v>0</v>
      </c>
      <c r="AM237" s="8">
        <v>0</v>
      </c>
      <c r="AN237" s="8">
        <v>0</v>
      </c>
      <c r="AO237" s="8">
        <v>0</v>
      </c>
      <c r="AP237" s="8">
        <v>0</v>
      </c>
      <c r="AQ237" s="8">
        <v>0</v>
      </c>
      <c r="AR237" s="8">
        <v>0</v>
      </c>
      <c r="AS237" s="8">
        <v>0</v>
      </c>
      <c r="AT237" s="8">
        <v>0</v>
      </c>
      <c r="AU237" s="8">
        <f t="shared" si="3"/>
        <v>0</v>
      </c>
      <c r="AV237" s="8">
        <v>24247.79</v>
      </c>
      <c r="AW237" s="8">
        <v>41488.160000000003</v>
      </c>
      <c r="AX237" s="9">
        <v>91</v>
      </c>
      <c r="AY237" s="9">
        <v>360</v>
      </c>
      <c r="AZ237" s="8">
        <v>218350.35</v>
      </c>
      <c r="BA237" s="8">
        <v>64350</v>
      </c>
      <c r="BB237" s="7">
        <v>90</v>
      </c>
      <c r="BC237" s="7">
        <v>74.018573426573397</v>
      </c>
      <c r="BD237" s="7">
        <v>9.9499999999999993</v>
      </c>
      <c r="BE237" s="7"/>
      <c r="BF237" s="6" t="s">
        <v>423</v>
      </c>
      <c r="BG237" s="4"/>
      <c r="BH237" s="6" t="s">
        <v>592</v>
      </c>
      <c r="BI237" s="6" t="s">
        <v>310</v>
      </c>
      <c r="BJ237" s="6" t="s">
        <v>598</v>
      </c>
      <c r="BK237" s="6" t="s">
        <v>430</v>
      </c>
      <c r="BL237" s="5" t="s">
        <v>1</v>
      </c>
      <c r="BM237" s="7">
        <v>430319.18968000001</v>
      </c>
      <c r="BN237" s="5" t="s">
        <v>3</v>
      </c>
      <c r="BO237" s="7"/>
      <c r="BP237" s="10">
        <v>37244</v>
      </c>
      <c r="BQ237" s="10">
        <v>48201</v>
      </c>
      <c r="BR237" s="7">
        <v>20642.2</v>
      </c>
      <c r="BS237" s="7">
        <v>104.5</v>
      </c>
      <c r="BT237" s="7">
        <v>0</v>
      </c>
    </row>
    <row r="238" spans="1:72" s="1" customFormat="1" ht="18.2" customHeight="1" x14ac:dyDescent="0.15">
      <c r="A238" s="11">
        <v>236</v>
      </c>
      <c r="B238" s="12" t="s">
        <v>2</v>
      </c>
      <c r="C238" s="12" t="s">
        <v>0</v>
      </c>
      <c r="D238" s="25">
        <v>45413</v>
      </c>
      <c r="E238" s="13" t="s">
        <v>332</v>
      </c>
      <c r="F238" s="22">
        <v>49</v>
      </c>
      <c r="G238" s="22">
        <v>48</v>
      </c>
      <c r="H238" s="15">
        <v>36064.32</v>
      </c>
      <c r="I238" s="15">
        <v>10567.19</v>
      </c>
      <c r="J238" s="15">
        <v>0</v>
      </c>
      <c r="K238" s="15">
        <v>46631.51</v>
      </c>
      <c r="L238" s="15">
        <v>263.31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>
        <v>46631.51</v>
      </c>
      <c r="T238" s="15">
        <v>16937.18</v>
      </c>
      <c r="U238" s="15">
        <v>299.02999999999997</v>
      </c>
      <c r="V238" s="15">
        <v>0</v>
      </c>
      <c r="W238" s="15">
        <v>0</v>
      </c>
      <c r="X238" s="15">
        <v>0</v>
      </c>
      <c r="Y238" s="15">
        <v>0</v>
      </c>
      <c r="Z238" s="15">
        <v>0</v>
      </c>
      <c r="AA238" s="15">
        <v>17236.21</v>
      </c>
      <c r="AB238" s="15">
        <v>0</v>
      </c>
      <c r="AC238" s="15">
        <v>0</v>
      </c>
      <c r="AD238" s="15">
        <v>0</v>
      </c>
      <c r="AE238" s="15">
        <v>0</v>
      </c>
      <c r="AF238" s="15">
        <v>0</v>
      </c>
      <c r="AG238" s="15">
        <v>0</v>
      </c>
      <c r="AH238" s="15">
        <v>0</v>
      </c>
      <c r="AI238" s="15">
        <v>0</v>
      </c>
      <c r="AJ238" s="15">
        <v>0</v>
      </c>
      <c r="AK238" s="15">
        <v>0</v>
      </c>
      <c r="AL238" s="15">
        <v>0</v>
      </c>
      <c r="AM238" s="15">
        <v>0</v>
      </c>
      <c r="AN238" s="15">
        <v>0</v>
      </c>
      <c r="AO238" s="15">
        <v>0</v>
      </c>
      <c r="AP238" s="15">
        <v>0</v>
      </c>
      <c r="AQ238" s="15">
        <v>0</v>
      </c>
      <c r="AR238" s="15">
        <v>0</v>
      </c>
      <c r="AS238" s="15">
        <v>0</v>
      </c>
      <c r="AT238" s="15">
        <v>0</v>
      </c>
      <c r="AU238" s="8">
        <f t="shared" si="3"/>
        <v>0</v>
      </c>
      <c r="AV238" s="15">
        <v>10830.5</v>
      </c>
      <c r="AW238" s="15">
        <v>17236.21</v>
      </c>
      <c r="AX238" s="16">
        <v>91</v>
      </c>
      <c r="AY238" s="16">
        <v>360</v>
      </c>
      <c r="AZ238" s="15">
        <v>218350.35</v>
      </c>
      <c r="BA238" s="15">
        <v>64350</v>
      </c>
      <c r="BB238" s="14">
        <v>90</v>
      </c>
      <c r="BC238" s="14">
        <v>65.218895104895097</v>
      </c>
      <c r="BD238" s="14">
        <v>9.9499999999999993</v>
      </c>
      <c r="BE238" s="14"/>
      <c r="BF238" s="13" t="s">
        <v>423</v>
      </c>
      <c r="BG238" s="11"/>
      <c r="BH238" s="13" t="s">
        <v>592</v>
      </c>
      <c r="BI238" s="13" t="s">
        <v>310</v>
      </c>
      <c r="BJ238" s="13" t="s">
        <v>598</v>
      </c>
      <c r="BK238" s="13" t="s">
        <v>430</v>
      </c>
      <c r="BL238" s="12" t="s">
        <v>1</v>
      </c>
      <c r="BM238" s="14">
        <v>379160.80781000003</v>
      </c>
      <c r="BN238" s="12" t="s">
        <v>3</v>
      </c>
      <c r="BO238" s="14"/>
      <c r="BP238" s="17">
        <v>37244</v>
      </c>
      <c r="BQ238" s="17">
        <v>48201</v>
      </c>
      <c r="BR238" s="14">
        <v>8719.5499999999993</v>
      </c>
      <c r="BS238" s="14">
        <v>104.5</v>
      </c>
      <c r="BT238" s="14">
        <v>0</v>
      </c>
    </row>
    <row r="239" spans="1:72" s="1" customFormat="1" ht="18.2" customHeight="1" x14ac:dyDescent="0.15">
      <c r="A239" s="4">
        <v>237</v>
      </c>
      <c r="B239" s="5" t="s">
        <v>2</v>
      </c>
      <c r="C239" s="5" t="s">
        <v>0</v>
      </c>
      <c r="D239" s="24">
        <v>45413</v>
      </c>
      <c r="E239" s="6" t="s">
        <v>143</v>
      </c>
      <c r="F239" s="21">
        <v>115</v>
      </c>
      <c r="G239" s="21">
        <v>114</v>
      </c>
      <c r="H239" s="8">
        <v>36093.72</v>
      </c>
      <c r="I239" s="8">
        <v>19402.72</v>
      </c>
      <c r="J239" s="8">
        <v>0</v>
      </c>
      <c r="K239" s="8">
        <v>55496.44</v>
      </c>
      <c r="L239" s="8">
        <v>263.06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55496.44</v>
      </c>
      <c r="T239" s="8">
        <v>44756.93</v>
      </c>
      <c r="U239" s="8">
        <v>299.27999999999997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8">
        <v>45056.21</v>
      </c>
      <c r="AB239" s="8">
        <v>0</v>
      </c>
      <c r="AC239" s="8">
        <v>0</v>
      </c>
      <c r="AD239" s="8">
        <v>0</v>
      </c>
      <c r="AE239" s="8">
        <v>0</v>
      </c>
      <c r="AF239" s="8">
        <v>0</v>
      </c>
      <c r="AG239" s="8">
        <v>0</v>
      </c>
      <c r="AH239" s="8">
        <v>0</v>
      </c>
      <c r="AI239" s="8">
        <v>0</v>
      </c>
      <c r="AJ239" s="8">
        <v>0</v>
      </c>
      <c r="AK239" s="8">
        <v>0</v>
      </c>
      <c r="AL239" s="8">
        <v>0</v>
      </c>
      <c r="AM239" s="8">
        <v>0</v>
      </c>
      <c r="AN239" s="8">
        <v>0</v>
      </c>
      <c r="AO239" s="8">
        <v>0</v>
      </c>
      <c r="AP239" s="8">
        <v>0</v>
      </c>
      <c r="AQ239" s="8">
        <v>0</v>
      </c>
      <c r="AR239" s="8">
        <v>0</v>
      </c>
      <c r="AS239" s="8">
        <v>0</v>
      </c>
      <c r="AT239" s="8">
        <v>0</v>
      </c>
      <c r="AU239" s="8">
        <f t="shared" si="3"/>
        <v>0</v>
      </c>
      <c r="AV239" s="8">
        <v>19665.78</v>
      </c>
      <c r="AW239" s="8">
        <v>45056.21</v>
      </c>
      <c r="AX239" s="9">
        <v>91</v>
      </c>
      <c r="AY239" s="9">
        <v>360</v>
      </c>
      <c r="AZ239" s="8">
        <v>218350.35</v>
      </c>
      <c r="BA239" s="8">
        <v>64350</v>
      </c>
      <c r="BB239" s="7">
        <v>90</v>
      </c>
      <c r="BC239" s="7">
        <v>77.617398601398605</v>
      </c>
      <c r="BD239" s="7">
        <v>9.9499999999999993</v>
      </c>
      <c r="BE239" s="7"/>
      <c r="BF239" s="6" t="s">
        <v>423</v>
      </c>
      <c r="BG239" s="4"/>
      <c r="BH239" s="6" t="s">
        <v>592</v>
      </c>
      <c r="BI239" s="6" t="s">
        <v>310</v>
      </c>
      <c r="BJ239" s="6" t="s">
        <v>598</v>
      </c>
      <c r="BK239" s="6" t="s">
        <v>430</v>
      </c>
      <c r="BL239" s="5" t="s">
        <v>1</v>
      </c>
      <c r="BM239" s="7">
        <v>451241.55364</v>
      </c>
      <c r="BN239" s="5" t="s">
        <v>3</v>
      </c>
      <c r="BO239" s="7"/>
      <c r="BP239" s="10">
        <v>37244</v>
      </c>
      <c r="BQ239" s="10">
        <v>48201</v>
      </c>
      <c r="BR239" s="7">
        <v>20464.25</v>
      </c>
      <c r="BS239" s="7">
        <v>104.5</v>
      </c>
      <c r="BT239" s="7">
        <v>0</v>
      </c>
    </row>
    <row r="240" spans="1:72" s="1" customFormat="1" ht="18.2" customHeight="1" x14ac:dyDescent="0.15">
      <c r="A240" s="11">
        <v>238</v>
      </c>
      <c r="B240" s="12" t="s">
        <v>2</v>
      </c>
      <c r="C240" s="12" t="s">
        <v>0</v>
      </c>
      <c r="D240" s="25">
        <v>45413</v>
      </c>
      <c r="E240" s="13" t="s">
        <v>321</v>
      </c>
      <c r="F240" s="22">
        <v>1</v>
      </c>
      <c r="G240" s="22">
        <v>0</v>
      </c>
      <c r="H240" s="15">
        <v>36613.370000000003</v>
      </c>
      <c r="I240" s="15">
        <v>256.63</v>
      </c>
      <c r="J240" s="15">
        <v>0</v>
      </c>
      <c r="K240" s="15">
        <v>36870</v>
      </c>
      <c r="L240" s="15">
        <v>258.75</v>
      </c>
      <c r="M240" s="15">
        <v>0</v>
      </c>
      <c r="N240" s="15">
        <v>0</v>
      </c>
      <c r="O240" s="15">
        <v>233.62</v>
      </c>
      <c r="P240" s="15">
        <v>0</v>
      </c>
      <c r="Q240" s="15">
        <v>0</v>
      </c>
      <c r="R240" s="15">
        <v>0</v>
      </c>
      <c r="S240" s="15">
        <v>36636.379999999997</v>
      </c>
      <c r="T240" s="15">
        <v>305.70999999999998</v>
      </c>
      <c r="U240" s="15">
        <v>303.58999999999997</v>
      </c>
      <c r="V240" s="15">
        <v>0</v>
      </c>
      <c r="W240" s="15">
        <v>305.70999999999998</v>
      </c>
      <c r="X240" s="15">
        <v>0</v>
      </c>
      <c r="Y240" s="15">
        <v>0</v>
      </c>
      <c r="Z240" s="15">
        <v>0</v>
      </c>
      <c r="AA240" s="15">
        <v>303.58999999999997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5">
        <v>-23.88</v>
      </c>
      <c r="AH240" s="15">
        <v>0</v>
      </c>
      <c r="AI240" s="15">
        <v>0</v>
      </c>
      <c r="AJ240" s="15">
        <v>104.5</v>
      </c>
      <c r="AK240" s="15">
        <v>0</v>
      </c>
      <c r="AL240" s="15">
        <v>0</v>
      </c>
      <c r="AM240" s="15">
        <v>44.43</v>
      </c>
      <c r="AN240" s="15">
        <v>0</v>
      </c>
      <c r="AO240" s="15">
        <v>73.37</v>
      </c>
      <c r="AP240" s="15">
        <v>0.17</v>
      </c>
      <c r="AQ240" s="15">
        <v>0</v>
      </c>
      <c r="AR240" s="15">
        <v>0</v>
      </c>
      <c r="AS240" s="15">
        <v>0</v>
      </c>
      <c r="AT240" s="15">
        <v>0</v>
      </c>
      <c r="AU240" s="8">
        <f t="shared" si="3"/>
        <v>737.92</v>
      </c>
      <c r="AV240" s="15">
        <v>281.76</v>
      </c>
      <c r="AW240" s="15">
        <v>303.58999999999997</v>
      </c>
      <c r="AX240" s="16">
        <v>92</v>
      </c>
      <c r="AY240" s="16">
        <v>360</v>
      </c>
      <c r="AZ240" s="15">
        <v>218656.8</v>
      </c>
      <c r="BA240" s="15">
        <v>64350</v>
      </c>
      <c r="BB240" s="14">
        <v>90</v>
      </c>
      <c r="BC240" s="14">
        <v>51.239692307692302</v>
      </c>
      <c r="BD240" s="14">
        <v>9.9499999999999993</v>
      </c>
      <c r="BE240" s="14"/>
      <c r="BF240" s="13" t="s">
        <v>423</v>
      </c>
      <c r="BG240" s="11"/>
      <c r="BH240" s="13" t="s">
        <v>592</v>
      </c>
      <c r="BI240" s="13" t="s">
        <v>310</v>
      </c>
      <c r="BJ240" s="13" t="s">
        <v>598</v>
      </c>
      <c r="BK240" s="13" t="s">
        <v>429</v>
      </c>
      <c r="BL240" s="12" t="s">
        <v>1</v>
      </c>
      <c r="BM240" s="14">
        <v>297890.40577999997</v>
      </c>
      <c r="BN240" s="12" t="s">
        <v>3</v>
      </c>
      <c r="BO240" s="14"/>
      <c r="BP240" s="17">
        <v>37277</v>
      </c>
      <c r="BQ240" s="17">
        <v>48234</v>
      </c>
      <c r="BR240" s="14">
        <v>178.06</v>
      </c>
      <c r="BS240" s="14">
        <v>104.5</v>
      </c>
      <c r="BT240" s="14">
        <v>0</v>
      </c>
    </row>
    <row r="241" spans="1:72" s="1" customFormat="1" ht="18.2" customHeight="1" x14ac:dyDescent="0.15">
      <c r="A241" s="4">
        <v>239</v>
      </c>
      <c r="B241" s="5" t="s">
        <v>2</v>
      </c>
      <c r="C241" s="5" t="s">
        <v>0</v>
      </c>
      <c r="D241" s="24">
        <v>45413</v>
      </c>
      <c r="E241" s="6" t="s">
        <v>599</v>
      </c>
      <c r="F241" s="21">
        <v>0</v>
      </c>
      <c r="G241" s="21">
        <v>0</v>
      </c>
      <c r="H241" s="8">
        <v>36613.370000000003</v>
      </c>
      <c r="I241" s="8">
        <v>0</v>
      </c>
      <c r="J241" s="8">
        <v>0</v>
      </c>
      <c r="K241" s="8">
        <v>36613.370000000003</v>
      </c>
      <c r="L241" s="8">
        <v>258.75</v>
      </c>
      <c r="M241" s="8">
        <v>0</v>
      </c>
      <c r="N241" s="8">
        <v>0</v>
      </c>
      <c r="O241" s="8">
        <v>0</v>
      </c>
      <c r="P241" s="8">
        <v>258.75</v>
      </c>
      <c r="Q241" s="8">
        <v>0</v>
      </c>
      <c r="R241" s="8">
        <v>0</v>
      </c>
      <c r="S241" s="8">
        <v>36354.620000000003</v>
      </c>
      <c r="T241" s="8">
        <v>0</v>
      </c>
      <c r="U241" s="8">
        <v>303.58999999999997</v>
      </c>
      <c r="V241" s="8">
        <v>0</v>
      </c>
      <c r="W241" s="8">
        <v>0</v>
      </c>
      <c r="X241" s="8">
        <v>303.58999999999997</v>
      </c>
      <c r="Y241" s="8">
        <v>0</v>
      </c>
      <c r="Z241" s="8">
        <v>0</v>
      </c>
      <c r="AA241" s="8">
        <v>0</v>
      </c>
      <c r="AB241" s="8">
        <v>104.5</v>
      </c>
      <c r="AC241" s="8">
        <v>0</v>
      </c>
      <c r="AD241" s="8">
        <v>0</v>
      </c>
      <c r="AE241" s="8">
        <v>0</v>
      </c>
      <c r="AF241" s="8">
        <v>0</v>
      </c>
      <c r="AG241" s="8">
        <v>-23.23</v>
      </c>
      <c r="AH241" s="8">
        <v>73.37</v>
      </c>
      <c r="AI241" s="8">
        <v>0.19</v>
      </c>
      <c r="AJ241" s="8">
        <v>0</v>
      </c>
      <c r="AK241" s="8">
        <v>0</v>
      </c>
      <c r="AL241" s="8">
        <v>0</v>
      </c>
      <c r="AM241" s="8">
        <v>0</v>
      </c>
      <c r="AN241" s="8">
        <v>0</v>
      </c>
      <c r="AO241" s="8">
        <v>0</v>
      </c>
      <c r="AP241" s="8">
        <v>0</v>
      </c>
      <c r="AQ241" s="8">
        <v>1.28</v>
      </c>
      <c r="AR241" s="8">
        <v>0</v>
      </c>
      <c r="AS241" s="8">
        <v>0.21</v>
      </c>
      <c r="AT241" s="8">
        <v>0</v>
      </c>
      <c r="AU241" s="8">
        <f t="shared" si="3"/>
        <v>718.24</v>
      </c>
      <c r="AV241" s="8">
        <v>0</v>
      </c>
      <c r="AW241" s="8">
        <v>0</v>
      </c>
      <c r="AX241" s="9">
        <v>93</v>
      </c>
      <c r="AY241" s="9">
        <v>360</v>
      </c>
      <c r="AZ241" s="8">
        <v>218656.8</v>
      </c>
      <c r="BA241" s="8">
        <v>64350</v>
      </c>
      <c r="BB241" s="7">
        <v>90</v>
      </c>
      <c r="BC241" s="7">
        <v>50.845622377622398</v>
      </c>
      <c r="BD241" s="7">
        <v>9.9499999999999993</v>
      </c>
      <c r="BE241" s="7"/>
      <c r="BF241" s="6" t="s">
        <v>423</v>
      </c>
      <c r="BG241" s="4"/>
      <c r="BH241" s="6" t="s">
        <v>592</v>
      </c>
      <c r="BI241" s="6" t="s">
        <v>310</v>
      </c>
      <c r="BJ241" s="6" t="s">
        <v>598</v>
      </c>
      <c r="BK241" s="6" t="s">
        <v>427</v>
      </c>
      <c r="BL241" s="5" t="s">
        <v>1</v>
      </c>
      <c r="BM241" s="7">
        <v>295599.41522000002</v>
      </c>
      <c r="BN241" s="5" t="s">
        <v>3</v>
      </c>
      <c r="BO241" s="7"/>
      <c r="BP241" s="10">
        <v>37277</v>
      </c>
      <c r="BQ241" s="10">
        <v>48234</v>
      </c>
      <c r="BR241" s="7">
        <v>0</v>
      </c>
      <c r="BS241" s="7">
        <v>104.5</v>
      </c>
      <c r="BT241" s="7">
        <v>0</v>
      </c>
    </row>
    <row r="242" spans="1:72" s="1" customFormat="1" ht="18.2" customHeight="1" x14ac:dyDescent="0.15">
      <c r="A242" s="11">
        <v>240</v>
      </c>
      <c r="B242" s="12" t="s">
        <v>2</v>
      </c>
      <c r="C242" s="12" t="s">
        <v>0</v>
      </c>
      <c r="D242" s="25">
        <v>45413</v>
      </c>
      <c r="E242" s="13" t="s">
        <v>144</v>
      </c>
      <c r="F242" s="22">
        <v>137</v>
      </c>
      <c r="G242" s="22">
        <v>136</v>
      </c>
      <c r="H242" s="15">
        <v>34578.550000000003</v>
      </c>
      <c r="I242" s="15">
        <v>19964.88</v>
      </c>
      <c r="J242" s="15">
        <v>0</v>
      </c>
      <c r="K242" s="15">
        <v>54543.43</v>
      </c>
      <c r="L242" s="15">
        <v>244.39</v>
      </c>
      <c r="M242" s="15">
        <v>0</v>
      </c>
      <c r="N242" s="15">
        <v>0</v>
      </c>
      <c r="O242" s="15">
        <v>0</v>
      </c>
      <c r="P242" s="15">
        <v>0</v>
      </c>
      <c r="Q242" s="15">
        <v>0</v>
      </c>
      <c r="R242" s="15">
        <v>0</v>
      </c>
      <c r="S242" s="15">
        <v>54543.43</v>
      </c>
      <c r="T242" s="15">
        <v>52795.82</v>
      </c>
      <c r="U242" s="15">
        <v>286.70999999999998</v>
      </c>
      <c r="V242" s="15">
        <v>0</v>
      </c>
      <c r="W242" s="15">
        <v>0</v>
      </c>
      <c r="X242" s="15">
        <v>0</v>
      </c>
      <c r="Y242" s="15">
        <v>0</v>
      </c>
      <c r="Z242" s="15">
        <v>0</v>
      </c>
      <c r="AA242" s="15">
        <v>53082.53</v>
      </c>
      <c r="AB242" s="15">
        <v>0</v>
      </c>
      <c r="AC242" s="15">
        <v>0</v>
      </c>
      <c r="AD242" s="15">
        <v>0</v>
      </c>
      <c r="AE242" s="15">
        <v>0</v>
      </c>
      <c r="AF242" s="15">
        <v>0</v>
      </c>
      <c r="AG242" s="15">
        <v>0</v>
      </c>
      <c r="AH242" s="15">
        <v>0</v>
      </c>
      <c r="AI242" s="15">
        <v>0</v>
      </c>
      <c r="AJ242" s="15">
        <v>0</v>
      </c>
      <c r="AK242" s="15">
        <v>0</v>
      </c>
      <c r="AL242" s="15">
        <v>0</v>
      </c>
      <c r="AM242" s="15">
        <v>0</v>
      </c>
      <c r="AN242" s="15">
        <v>0</v>
      </c>
      <c r="AO242" s="15">
        <v>0</v>
      </c>
      <c r="AP242" s="15">
        <v>0</v>
      </c>
      <c r="AQ242" s="15">
        <v>0</v>
      </c>
      <c r="AR242" s="15">
        <v>0</v>
      </c>
      <c r="AS242" s="15">
        <v>0</v>
      </c>
      <c r="AT242" s="15">
        <v>0</v>
      </c>
      <c r="AU242" s="8">
        <f t="shared" si="3"/>
        <v>0</v>
      </c>
      <c r="AV242" s="15">
        <v>20209.27</v>
      </c>
      <c r="AW242" s="15">
        <v>53082.53</v>
      </c>
      <c r="AX242" s="16">
        <v>93</v>
      </c>
      <c r="AY242" s="16">
        <v>360</v>
      </c>
      <c r="AZ242" s="15">
        <v>218654.36</v>
      </c>
      <c r="BA242" s="15">
        <v>60775</v>
      </c>
      <c r="BB242" s="14">
        <v>85</v>
      </c>
      <c r="BC242" s="14">
        <v>76.284517482517501</v>
      </c>
      <c r="BD242" s="14">
        <v>9.9499999999999993</v>
      </c>
      <c r="BE242" s="14"/>
      <c r="BF242" s="13" t="s">
        <v>423</v>
      </c>
      <c r="BG242" s="11"/>
      <c r="BH242" s="13" t="s">
        <v>592</v>
      </c>
      <c r="BI242" s="13" t="s">
        <v>310</v>
      </c>
      <c r="BJ242" s="13" t="s">
        <v>598</v>
      </c>
      <c r="BK242" s="13" t="s">
        <v>430</v>
      </c>
      <c r="BL242" s="12" t="s">
        <v>1</v>
      </c>
      <c r="BM242" s="14">
        <v>443492.62933000003</v>
      </c>
      <c r="BN242" s="12" t="s">
        <v>3</v>
      </c>
      <c r="BO242" s="14"/>
      <c r="BP242" s="17">
        <v>37281</v>
      </c>
      <c r="BQ242" s="17">
        <v>48238</v>
      </c>
      <c r="BR242" s="14">
        <v>24092.04</v>
      </c>
      <c r="BS242" s="14">
        <v>104.5</v>
      </c>
      <c r="BT242" s="14">
        <v>0</v>
      </c>
    </row>
    <row r="243" spans="1:72" s="1" customFormat="1" ht="18.2" customHeight="1" x14ac:dyDescent="0.15">
      <c r="A243" s="4">
        <v>241</v>
      </c>
      <c r="B243" s="5" t="s">
        <v>2</v>
      </c>
      <c r="C243" s="5" t="s">
        <v>0</v>
      </c>
      <c r="D243" s="24">
        <v>45413</v>
      </c>
      <c r="E243" s="6" t="s">
        <v>145</v>
      </c>
      <c r="F243" s="21">
        <v>14</v>
      </c>
      <c r="G243" s="21">
        <v>13</v>
      </c>
      <c r="H243" s="8">
        <v>36613.370000000003</v>
      </c>
      <c r="I243" s="8">
        <v>3406.92</v>
      </c>
      <c r="J243" s="8">
        <v>0</v>
      </c>
      <c r="K243" s="8">
        <v>40020.29</v>
      </c>
      <c r="L243" s="8">
        <v>258.75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40020.29</v>
      </c>
      <c r="T243" s="8">
        <v>4159.9399999999996</v>
      </c>
      <c r="U243" s="8">
        <v>303.58999999999997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4463.53</v>
      </c>
      <c r="AB243" s="8">
        <v>0</v>
      </c>
      <c r="AC243" s="8">
        <v>0</v>
      </c>
      <c r="AD243" s="8">
        <v>0</v>
      </c>
      <c r="AE243" s="8">
        <v>0</v>
      </c>
      <c r="AF243" s="8">
        <v>0</v>
      </c>
      <c r="AG243" s="8">
        <v>0</v>
      </c>
      <c r="AH243" s="8">
        <v>0</v>
      </c>
      <c r="AI243" s="8">
        <v>0</v>
      </c>
      <c r="AJ243" s="8">
        <v>0</v>
      </c>
      <c r="AK243" s="8">
        <v>0</v>
      </c>
      <c r="AL243" s="8">
        <v>0</v>
      </c>
      <c r="AM243" s="8">
        <v>0</v>
      </c>
      <c r="AN243" s="8">
        <v>0</v>
      </c>
      <c r="AO243" s="8">
        <v>0</v>
      </c>
      <c r="AP243" s="8">
        <v>0</v>
      </c>
      <c r="AQ243" s="8">
        <v>0</v>
      </c>
      <c r="AR243" s="8">
        <v>0</v>
      </c>
      <c r="AS243" s="8">
        <v>0</v>
      </c>
      <c r="AT243" s="8">
        <v>0</v>
      </c>
      <c r="AU243" s="8">
        <f t="shared" si="3"/>
        <v>0</v>
      </c>
      <c r="AV243" s="8">
        <v>3665.67</v>
      </c>
      <c r="AW243" s="8">
        <v>4463.53</v>
      </c>
      <c r="AX243" s="9">
        <v>93</v>
      </c>
      <c r="AY243" s="9">
        <v>360</v>
      </c>
      <c r="AZ243" s="8">
        <v>218654.36</v>
      </c>
      <c r="BA243" s="8">
        <v>64350</v>
      </c>
      <c r="BB243" s="7">
        <v>90</v>
      </c>
      <c r="BC243" s="7">
        <v>55.972433566433601</v>
      </c>
      <c r="BD243" s="7">
        <v>9.9499999999999993</v>
      </c>
      <c r="BE243" s="7"/>
      <c r="BF243" s="6" t="s">
        <v>423</v>
      </c>
      <c r="BG243" s="4"/>
      <c r="BH243" s="6" t="s">
        <v>592</v>
      </c>
      <c r="BI243" s="6" t="s">
        <v>310</v>
      </c>
      <c r="BJ243" s="6" t="s">
        <v>598</v>
      </c>
      <c r="BK243" s="6" t="s">
        <v>430</v>
      </c>
      <c r="BL243" s="5" t="s">
        <v>1</v>
      </c>
      <c r="BM243" s="7">
        <v>325404.97798999998</v>
      </c>
      <c r="BN243" s="5" t="s">
        <v>3</v>
      </c>
      <c r="BO243" s="7"/>
      <c r="BP243" s="10">
        <v>37281</v>
      </c>
      <c r="BQ243" s="10">
        <v>48238</v>
      </c>
      <c r="BR243" s="7">
        <v>2492.84</v>
      </c>
      <c r="BS243" s="7">
        <v>104.5</v>
      </c>
      <c r="BT243" s="7">
        <v>0</v>
      </c>
    </row>
    <row r="244" spans="1:72" s="1" customFormat="1" ht="18.2" customHeight="1" x14ac:dyDescent="0.15">
      <c r="A244" s="11">
        <v>242</v>
      </c>
      <c r="B244" s="12" t="s">
        <v>2</v>
      </c>
      <c r="C244" s="12" t="s">
        <v>0</v>
      </c>
      <c r="D244" s="25">
        <v>45413</v>
      </c>
      <c r="E244" s="13" t="s">
        <v>146</v>
      </c>
      <c r="F244" s="22">
        <v>118</v>
      </c>
      <c r="G244" s="22">
        <v>117</v>
      </c>
      <c r="H244" s="15">
        <v>26446.41</v>
      </c>
      <c r="I244" s="15">
        <v>14391.3</v>
      </c>
      <c r="J244" s="15">
        <v>0</v>
      </c>
      <c r="K244" s="15">
        <v>40837.71</v>
      </c>
      <c r="L244" s="15">
        <v>189.3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>
        <v>40837.71</v>
      </c>
      <c r="T244" s="15">
        <v>33041.160000000003</v>
      </c>
      <c r="U244" s="15">
        <v>212.67</v>
      </c>
      <c r="V244" s="15">
        <v>0</v>
      </c>
      <c r="W244" s="15">
        <v>0</v>
      </c>
      <c r="X244" s="15">
        <v>0</v>
      </c>
      <c r="Y244" s="15">
        <v>0</v>
      </c>
      <c r="Z244" s="15">
        <v>0</v>
      </c>
      <c r="AA244" s="15">
        <v>33253.83</v>
      </c>
      <c r="AB244" s="15">
        <v>0</v>
      </c>
      <c r="AC244" s="15">
        <v>0</v>
      </c>
      <c r="AD244" s="15">
        <v>0</v>
      </c>
      <c r="AE244" s="15">
        <v>0</v>
      </c>
      <c r="AF244" s="15">
        <v>0</v>
      </c>
      <c r="AG244" s="15">
        <v>0</v>
      </c>
      <c r="AH244" s="15">
        <v>0</v>
      </c>
      <c r="AI244" s="15">
        <v>0</v>
      </c>
      <c r="AJ244" s="15">
        <v>0</v>
      </c>
      <c r="AK244" s="15">
        <v>0</v>
      </c>
      <c r="AL244" s="15">
        <v>0</v>
      </c>
      <c r="AM244" s="15">
        <v>0</v>
      </c>
      <c r="AN244" s="15">
        <v>0</v>
      </c>
      <c r="AO244" s="15">
        <v>0</v>
      </c>
      <c r="AP244" s="15">
        <v>0</v>
      </c>
      <c r="AQ244" s="15">
        <v>0</v>
      </c>
      <c r="AR244" s="15">
        <v>0</v>
      </c>
      <c r="AS244" s="15">
        <v>0</v>
      </c>
      <c r="AT244" s="15">
        <v>0</v>
      </c>
      <c r="AU244" s="8">
        <f t="shared" si="3"/>
        <v>0</v>
      </c>
      <c r="AV244" s="15">
        <v>14580.6</v>
      </c>
      <c r="AW244" s="15">
        <v>33253.83</v>
      </c>
      <c r="AX244" s="16">
        <v>93</v>
      </c>
      <c r="AY244" s="16">
        <v>360</v>
      </c>
      <c r="AZ244" s="15">
        <v>220936.72</v>
      </c>
      <c r="BA244" s="15">
        <v>47190</v>
      </c>
      <c r="BB244" s="14">
        <v>66</v>
      </c>
      <c r="BC244" s="14">
        <v>57.115678321678303</v>
      </c>
      <c r="BD244" s="14">
        <v>9.65</v>
      </c>
      <c r="BE244" s="14"/>
      <c r="BF244" s="13" t="s">
        <v>423</v>
      </c>
      <c r="BG244" s="11"/>
      <c r="BH244" s="13" t="s">
        <v>592</v>
      </c>
      <c r="BI244" s="13" t="s">
        <v>310</v>
      </c>
      <c r="BJ244" s="13" t="s">
        <v>598</v>
      </c>
      <c r="BK244" s="13" t="s">
        <v>430</v>
      </c>
      <c r="BL244" s="12" t="s">
        <v>1</v>
      </c>
      <c r="BM244" s="14">
        <v>332051.42001</v>
      </c>
      <c r="BN244" s="12" t="s">
        <v>3</v>
      </c>
      <c r="BO244" s="14"/>
      <c r="BP244" s="17">
        <v>37309</v>
      </c>
      <c r="BQ244" s="17">
        <v>48266</v>
      </c>
      <c r="BR244" s="14">
        <v>19101.88</v>
      </c>
      <c r="BS244" s="14">
        <v>104.5</v>
      </c>
      <c r="BT244" s="14">
        <v>0</v>
      </c>
    </row>
    <row r="245" spans="1:72" s="1" customFormat="1" ht="18.2" customHeight="1" x14ac:dyDescent="0.15">
      <c r="A245" s="4">
        <v>243</v>
      </c>
      <c r="B245" s="5" t="s">
        <v>2</v>
      </c>
      <c r="C245" s="5" t="s">
        <v>0</v>
      </c>
      <c r="D245" s="24">
        <v>45413</v>
      </c>
      <c r="E245" s="6" t="s">
        <v>147</v>
      </c>
      <c r="F245" s="21">
        <v>123</v>
      </c>
      <c r="G245" s="21">
        <v>122</v>
      </c>
      <c r="H245" s="8">
        <v>35803.29</v>
      </c>
      <c r="I245" s="8">
        <v>19459.91</v>
      </c>
      <c r="J245" s="8">
        <v>0</v>
      </c>
      <c r="K245" s="8">
        <v>55263.199999999997</v>
      </c>
      <c r="L245" s="8">
        <v>252.97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55263.199999999997</v>
      </c>
      <c r="T245" s="8">
        <v>48170.41</v>
      </c>
      <c r="U245" s="8">
        <v>296.87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8">
        <v>48467.28</v>
      </c>
      <c r="AB245" s="8">
        <v>0</v>
      </c>
      <c r="AC245" s="8">
        <v>0</v>
      </c>
      <c r="AD245" s="8">
        <v>0</v>
      </c>
      <c r="AE245" s="8">
        <v>0</v>
      </c>
      <c r="AF245" s="8">
        <v>0</v>
      </c>
      <c r="AG245" s="8">
        <v>0</v>
      </c>
      <c r="AH245" s="8">
        <v>0</v>
      </c>
      <c r="AI245" s="8">
        <v>0</v>
      </c>
      <c r="AJ245" s="8">
        <v>0</v>
      </c>
      <c r="AK245" s="8">
        <v>0</v>
      </c>
      <c r="AL245" s="8">
        <v>0</v>
      </c>
      <c r="AM245" s="8">
        <v>0</v>
      </c>
      <c r="AN245" s="8">
        <v>0</v>
      </c>
      <c r="AO245" s="8">
        <v>0</v>
      </c>
      <c r="AP245" s="8">
        <v>0</v>
      </c>
      <c r="AQ245" s="8">
        <v>0</v>
      </c>
      <c r="AR245" s="8">
        <v>0</v>
      </c>
      <c r="AS245" s="8">
        <v>0</v>
      </c>
      <c r="AT245" s="8">
        <v>0</v>
      </c>
      <c r="AU245" s="8">
        <f t="shared" si="3"/>
        <v>0</v>
      </c>
      <c r="AV245" s="8">
        <v>19712.88</v>
      </c>
      <c r="AW245" s="8">
        <v>48467.28</v>
      </c>
      <c r="AX245" s="9">
        <v>93</v>
      </c>
      <c r="AY245" s="9">
        <v>360</v>
      </c>
      <c r="AZ245" s="8">
        <v>220936.72</v>
      </c>
      <c r="BA245" s="8">
        <v>62920</v>
      </c>
      <c r="BB245" s="7">
        <v>88</v>
      </c>
      <c r="BC245" s="7">
        <v>77.291188811188803</v>
      </c>
      <c r="BD245" s="7">
        <v>9.9499999999999993</v>
      </c>
      <c r="BE245" s="7"/>
      <c r="BF245" s="6" t="s">
        <v>423</v>
      </c>
      <c r="BG245" s="4"/>
      <c r="BH245" s="6" t="s">
        <v>592</v>
      </c>
      <c r="BI245" s="6" t="s">
        <v>310</v>
      </c>
      <c r="BJ245" s="6" t="s">
        <v>598</v>
      </c>
      <c r="BK245" s="6" t="s">
        <v>430</v>
      </c>
      <c r="BL245" s="5" t="s">
        <v>1</v>
      </c>
      <c r="BM245" s="7">
        <v>449345.07919999998</v>
      </c>
      <c r="BN245" s="5" t="s">
        <v>3</v>
      </c>
      <c r="BO245" s="7"/>
      <c r="BP245" s="10">
        <v>37309</v>
      </c>
      <c r="BQ245" s="10">
        <v>48266</v>
      </c>
      <c r="BR245" s="7">
        <v>21921.96</v>
      </c>
      <c r="BS245" s="7">
        <v>104.5</v>
      </c>
      <c r="BT245" s="7">
        <v>0</v>
      </c>
    </row>
    <row r="246" spans="1:72" s="1" customFormat="1" ht="18.2" customHeight="1" x14ac:dyDescent="0.15">
      <c r="A246" s="11">
        <v>244</v>
      </c>
      <c r="B246" s="12" t="s">
        <v>2</v>
      </c>
      <c r="C246" s="12" t="s">
        <v>0</v>
      </c>
      <c r="D246" s="25">
        <v>45413</v>
      </c>
      <c r="E246" s="13" t="s">
        <v>600</v>
      </c>
      <c r="F246" s="22">
        <v>0</v>
      </c>
      <c r="G246" s="22">
        <v>0</v>
      </c>
      <c r="H246" s="15">
        <v>35311.1</v>
      </c>
      <c r="I246" s="15">
        <v>0</v>
      </c>
      <c r="J246" s="15">
        <v>0</v>
      </c>
      <c r="K246" s="15">
        <v>35311.1</v>
      </c>
      <c r="L246" s="15">
        <v>250.81</v>
      </c>
      <c r="M246" s="15">
        <v>0</v>
      </c>
      <c r="N246" s="15">
        <v>0</v>
      </c>
      <c r="O246" s="15">
        <v>0</v>
      </c>
      <c r="P246" s="15">
        <v>250.81</v>
      </c>
      <c r="Q246" s="15">
        <v>0</v>
      </c>
      <c r="R246" s="15">
        <v>0</v>
      </c>
      <c r="S246" s="15">
        <v>35060.29</v>
      </c>
      <c r="T246" s="15">
        <v>0</v>
      </c>
      <c r="U246" s="15">
        <v>292.79000000000002</v>
      </c>
      <c r="V246" s="15">
        <v>0</v>
      </c>
      <c r="W246" s="15">
        <v>0</v>
      </c>
      <c r="X246" s="15">
        <v>292.79000000000002</v>
      </c>
      <c r="Y246" s="15">
        <v>0</v>
      </c>
      <c r="Z246" s="15">
        <v>0</v>
      </c>
      <c r="AA246" s="15">
        <v>0</v>
      </c>
      <c r="AB246" s="15">
        <v>104.5</v>
      </c>
      <c r="AC246" s="15">
        <v>0</v>
      </c>
      <c r="AD246" s="15">
        <v>0</v>
      </c>
      <c r="AE246" s="15">
        <v>0</v>
      </c>
      <c r="AF246" s="15">
        <v>0</v>
      </c>
      <c r="AG246" s="15">
        <v>-15.34</v>
      </c>
      <c r="AH246" s="15">
        <v>71.319999999999993</v>
      </c>
      <c r="AI246" s="15">
        <v>0.22</v>
      </c>
      <c r="AJ246" s="15">
        <v>0</v>
      </c>
      <c r="AK246" s="15">
        <v>0</v>
      </c>
      <c r="AL246" s="15">
        <v>0</v>
      </c>
      <c r="AM246" s="15">
        <v>0</v>
      </c>
      <c r="AN246" s="15">
        <v>0</v>
      </c>
      <c r="AO246" s="15">
        <v>0</v>
      </c>
      <c r="AP246" s="15">
        <v>0</v>
      </c>
      <c r="AQ246" s="15">
        <v>713.32</v>
      </c>
      <c r="AR246" s="15">
        <v>0</v>
      </c>
      <c r="AS246" s="15">
        <v>704.3</v>
      </c>
      <c r="AT246" s="15">
        <v>0</v>
      </c>
      <c r="AU246" s="8">
        <f t="shared" si="3"/>
        <v>713.32000000000016</v>
      </c>
      <c r="AV246" s="15">
        <v>0</v>
      </c>
      <c r="AW246" s="15">
        <v>0</v>
      </c>
      <c r="AX246" s="16">
        <v>94</v>
      </c>
      <c r="AY246" s="16">
        <v>360</v>
      </c>
      <c r="AZ246" s="15">
        <v>220932</v>
      </c>
      <c r="BA246" s="15">
        <v>62205</v>
      </c>
      <c r="BB246" s="14">
        <v>87</v>
      </c>
      <c r="BC246" s="14">
        <v>49.035370629370597</v>
      </c>
      <c r="BD246" s="14">
        <v>9.9499999999999993</v>
      </c>
      <c r="BE246" s="14"/>
      <c r="BF246" s="13" t="s">
        <v>423</v>
      </c>
      <c r="BG246" s="11"/>
      <c r="BH246" s="13" t="s">
        <v>592</v>
      </c>
      <c r="BI246" s="13" t="s">
        <v>310</v>
      </c>
      <c r="BJ246" s="13" t="s">
        <v>598</v>
      </c>
      <c r="BK246" s="13" t="s">
        <v>427</v>
      </c>
      <c r="BL246" s="12" t="s">
        <v>1</v>
      </c>
      <c r="BM246" s="14">
        <v>285075.21798999998</v>
      </c>
      <c r="BN246" s="12" t="s">
        <v>3</v>
      </c>
      <c r="BO246" s="14"/>
      <c r="BP246" s="17">
        <v>37316</v>
      </c>
      <c r="BQ246" s="17">
        <v>48274</v>
      </c>
      <c r="BR246" s="14">
        <v>0</v>
      </c>
      <c r="BS246" s="14">
        <v>104.5</v>
      </c>
      <c r="BT246" s="14">
        <v>0</v>
      </c>
    </row>
    <row r="247" spans="1:72" s="1" customFormat="1" ht="18.2" customHeight="1" x14ac:dyDescent="0.15">
      <c r="A247" s="4">
        <v>245</v>
      </c>
      <c r="B247" s="5" t="s">
        <v>2</v>
      </c>
      <c r="C247" s="5" t="s">
        <v>0</v>
      </c>
      <c r="D247" s="24">
        <v>45413</v>
      </c>
      <c r="E247" s="6" t="s">
        <v>601</v>
      </c>
      <c r="F247" s="21">
        <v>0</v>
      </c>
      <c r="G247" s="21">
        <v>0</v>
      </c>
      <c r="H247" s="8">
        <v>36870</v>
      </c>
      <c r="I247" s="8">
        <v>0</v>
      </c>
      <c r="J247" s="8">
        <v>0</v>
      </c>
      <c r="K247" s="8">
        <v>36870</v>
      </c>
      <c r="L247" s="8">
        <v>256.63</v>
      </c>
      <c r="M247" s="8">
        <v>0</v>
      </c>
      <c r="N247" s="8">
        <v>0</v>
      </c>
      <c r="O247" s="8">
        <v>0</v>
      </c>
      <c r="P247" s="8">
        <v>256.63</v>
      </c>
      <c r="Q247" s="8">
        <v>0</v>
      </c>
      <c r="R247" s="8">
        <v>0</v>
      </c>
      <c r="S247" s="8">
        <v>36613.370000000003</v>
      </c>
      <c r="T247" s="8">
        <v>0</v>
      </c>
      <c r="U247" s="8">
        <v>305.70999999999998</v>
      </c>
      <c r="V247" s="8">
        <v>0</v>
      </c>
      <c r="W247" s="8">
        <v>0</v>
      </c>
      <c r="X247" s="8">
        <v>305.70999999999998</v>
      </c>
      <c r="Y247" s="8">
        <v>0</v>
      </c>
      <c r="Z247" s="8">
        <v>0</v>
      </c>
      <c r="AA247" s="8">
        <v>0</v>
      </c>
      <c r="AB247" s="8">
        <v>104.5</v>
      </c>
      <c r="AC247" s="8">
        <v>0</v>
      </c>
      <c r="AD247" s="8">
        <v>0</v>
      </c>
      <c r="AE247" s="8">
        <v>0</v>
      </c>
      <c r="AF247" s="8">
        <v>0</v>
      </c>
      <c r="AG247" s="8">
        <v>-16.96</v>
      </c>
      <c r="AH247" s="8">
        <v>73.349999999999994</v>
      </c>
      <c r="AI247" s="8">
        <v>0.02</v>
      </c>
      <c r="AJ247" s="8">
        <v>0</v>
      </c>
      <c r="AK247" s="8">
        <v>0</v>
      </c>
      <c r="AL247" s="8">
        <v>0</v>
      </c>
      <c r="AM247" s="8">
        <v>0</v>
      </c>
      <c r="AN247" s="8">
        <v>0</v>
      </c>
      <c r="AO247" s="8">
        <v>0</v>
      </c>
      <c r="AP247" s="8">
        <v>0</v>
      </c>
      <c r="AQ247" s="8">
        <v>0</v>
      </c>
      <c r="AR247" s="8">
        <v>0</v>
      </c>
      <c r="AS247" s="8">
        <v>7.0000000000000007E-2</v>
      </c>
      <c r="AT247" s="8">
        <v>1.8447999999999999E-2</v>
      </c>
      <c r="AU247" s="8">
        <f t="shared" si="3"/>
        <v>723.16155200000003</v>
      </c>
      <c r="AV247" s="8">
        <v>0</v>
      </c>
      <c r="AW247" s="8">
        <v>0</v>
      </c>
      <c r="AX247" s="9">
        <v>94</v>
      </c>
      <c r="AY247" s="9">
        <v>360</v>
      </c>
      <c r="AZ247" s="8">
        <v>220534.46</v>
      </c>
      <c r="BA247" s="8">
        <v>64350</v>
      </c>
      <c r="BB247" s="7">
        <v>90</v>
      </c>
      <c r="BC247" s="7">
        <v>51.207510489510497</v>
      </c>
      <c r="BD247" s="7">
        <v>9.9499999999999993</v>
      </c>
      <c r="BE247" s="7"/>
      <c r="BF247" s="6" t="s">
        <v>423</v>
      </c>
      <c r="BG247" s="4"/>
      <c r="BH247" s="6" t="s">
        <v>592</v>
      </c>
      <c r="BI247" s="6" t="s">
        <v>310</v>
      </c>
      <c r="BJ247" s="6" t="s">
        <v>598</v>
      </c>
      <c r="BK247" s="6" t="s">
        <v>427</v>
      </c>
      <c r="BL247" s="5" t="s">
        <v>1</v>
      </c>
      <c r="BM247" s="7">
        <v>297703.31147000002</v>
      </c>
      <c r="BN247" s="5" t="s">
        <v>3</v>
      </c>
      <c r="BO247" s="7"/>
      <c r="BP247" s="10">
        <v>37329</v>
      </c>
      <c r="BQ247" s="10">
        <v>48287</v>
      </c>
      <c r="BR247" s="7">
        <v>0</v>
      </c>
      <c r="BS247" s="7">
        <v>104.5</v>
      </c>
      <c r="BT247" s="7">
        <v>0</v>
      </c>
    </row>
    <row r="248" spans="1:72" s="1" customFormat="1" ht="18.2" customHeight="1" x14ac:dyDescent="0.15">
      <c r="A248" s="11">
        <v>246</v>
      </c>
      <c r="B248" s="12" t="s">
        <v>2</v>
      </c>
      <c r="C248" s="12" t="s">
        <v>0</v>
      </c>
      <c r="D248" s="25">
        <v>45413</v>
      </c>
      <c r="E248" s="13" t="s">
        <v>304</v>
      </c>
      <c r="F248" s="22">
        <v>34</v>
      </c>
      <c r="G248" s="22">
        <v>33</v>
      </c>
      <c r="H248" s="15">
        <v>37376.94</v>
      </c>
      <c r="I248" s="15">
        <v>7337.7</v>
      </c>
      <c r="J248" s="15">
        <v>0</v>
      </c>
      <c r="K248" s="15">
        <v>44714.64</v>
      </c>
      <c r="L248" s="15">
        <v>252.42</v>
      </c>
      <c r="M248" s="15">
        <v>0</v>
      </c>
      <c r="N248" s="15">
        <v>0</v>
      </c>
      <c r="O248" s="15">
        <v>0</v>
      </c>
      <c r="P248" s="15">
        <v>0</v>
      </c>
      <c r="Q248" s="15">
        <v>0</v>
      </c>
      <c r="R248" s="15">
        <v>0</v>
      </c>
      <c r="S248" s="15">
        <v>44714.64</v>
      </c>
      <c r="T248" s="15">
        <v>11295.82</v>
      </c>
      <c r="U248" s="15">
        <v>309.92</v>
      </c>
      <c r="V248" s="15">
        <v>0</v>
      </c>
      <c r="W248" s="15">
        <v>0</v>
      </c>
      <c r="X248" s="15">
        <v>0</v>
      </c>
      <c r="Y248" s="15">
        <v>0</v>
      </c>
      <c r="Z248" s="15">
        <v>0</v>
      </c>
      <c r="AA248" s="15">
        <v>11605.74</v>
      </c>
      <c r="AB248" s="15">
        <v>0</v>
      </c>
      <c r="AC248" s="15">
        <v>0</v>
      </c>
      <c r="AD248" s="15">
        <v>0</v>
      </c>
      <c r="AE248" s="15">
        <v>0</v>
      </c>
      <c r="AF248" s="15">
        <v>0</v>
      </c>
      <c r="AG248" s="15">
        <v>0</v>
      </c>
      <c r="AH248" s="15">
        <v>0</v>
      </c>
      <c r="AI248" s="15">
        <v>0</v>
      </c>
      <c r="AJ248" s="15">
        <v>0</v>
      </c>
      <c r="AK248" s="15">
        <v>0</v>
      </c>
      <c r="AL248" s="15">
        <v>0</v>
      </c>
      <c r="AM248" s="15">
        <v>0</v>
      </c>
      <c r="AN248" s="15">
        <v>0</v>
      </c>
      <c r="AO248" s="15">
        <v>0</v>
      </c>
      <c r="AP248" s="15">
        <v>0</v>
      </c>
      <c r="AQ248" s="15">
        <v>0</v>
      </c>
      <c r="AR248" s="15">
        <v>0</v>
      </c>
      <c r="AS248" s="15">
        <v>0</v>
      </c>
      <c r="AT248" s="15">
        <v>0</v>
      </c>
      <c r="AU248" s="8">
        <f t="shared" si="3"/>
        <v>0</v>
      </c>
      <c r="AV248" s="15">
        <v>7590.12</v>
      </c>
      <c r="AW248" s="15">
        <v>11605.74</v>
      </c>
      <c r="AX248" s="16">
        <v>96</v>
      </c>
      <c r="AY248" s="16">
        <v>360</v>
      </c>
      <c r="AZ248" s="15">
        <v>222617.82</v>
      </c>
      <c r="BA248" s="15">
        <v>64350</v>
      </c>
      <c r="BB248" s="14">
        <v>90</v>
      </c>
      <c r="BC248" s="14">
        <v>62.537958041957999</v>
      </c>
      <c r="BD248" s="14">
        <v>9.9499999999999993</v>
      </c>
      <c r="BE248" s="14"/>
      <c r="BF248" s="13" t="s">
        <v>423</v>
      </c>
      <c r="BG248" s="11"/>
      <c r="BH248" s="13" t="s">
        <v>592</v>
      </c>
      <c r="BI248" s="13" t="s">
        <v>310</v>
      </c>
      <c r="BJ248" s="13" t="s">
        <v>598</v>
      </c>
      <c r="BK248" s="13" t="s">
        <v>430</v>
      </c>
      <c r="BL248" s="12" t="s">
        <v>1</v>
      </c>
      <c r="BM248" s="14">
        <v>363574.73784000002</v>
      </c>
      <c r="BN248" s="12" t="s">
        <v>3</v>
      </c>
      <c r="BO248" s="14"/>
      <c r="BP248" s="17">
        <v>37378</v>
      </c>
      <c r="BQ248" s="17">
        <v>48336</v>
      </c>
      <c r="BR248" s="14">
        <v>6056.42</v>
      </c>
      <c r="BS248" s="14">
        <v>104.5</v>
      </c>
      <c r="BT248" s="14">
        <v>0</v>
      </c>
    </row>
    <row r="249" spans="1:72" s="1" customFormat="1" ht="18.2" customHeight="1" x14ac:dyDescent="0.15">
      <c r="A249" s="4">
        <v>247</v>
      </c>
      <c r="B249" s="5" t="s">
        <v>2</v>
      </c>
      <c r="C249" s="5" t="s">
        <v>0</v>
      </c>
      <c r="D249" s="24">
        <v>45413</v>
      </c>
      <c r="E249" s="6" t="s">
        <v>785</v>
      </c>
      <c r="F249" s="21">
        <v>168</v>
      </c>
      <c r="G249" s="21">
        <v>167</v>
      </c>
      <c r="H249" s="8">
        <v>37376.94</v>
      </c>
      <c r="I249" s="8">
        <v>22839.56</v>
      </c>
      <c r="J249" s="8">
        <v>0</v>
      </c>
      <c r="K249" s="8">
        <v>60216.5</v>
      </c>
      <c r="L249" s="8">
        <v>252.42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60216.5</v>
      </c>
      <c r="T249" s="8">
        <v>71633.56</v>
      </c>
      <c r="U249" s="8">
        <v>309.92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71943.48</v>
      </c>
      <c r="AB249" s="8">
        <v>0</v>
      </c>
      <c r="AC249" s="8">
        <v>0</v>
      </c>
      <c r="AD249" s="8">
        <v>0</v>
      </c>
      <c r="AE249" s="8">
        <v>0</v>
      </c>
      <c r="AF249" s="8">
        <v>0</v>
      </c>
      <c r="AG249" s="8">
        <v>0</v>
      </c>
      <c r="AH249" s="8">
        <v>0</v>
      </c>
      <c r="AI249" s="8">
        <v>0</v>
      </c>
      <c r="AJ249" s="8">
        <v>0</v>
      </c>
      <c r="AK249" s="8">
        <v>0</v>
      </c>
      <c r="AL249" s="8">
        <v>0</v>
      </c>
      <c r="AM249" s="8">
        <v>0</v>
      </c>
      <c r="AN249" s="8">
        <v>0</v>
      </c>
      <c r="AO249" s="8">
        <v>0</v>
      </c>
      <c r="AP249" s="8">
        <v>0</v>
      </c>
      <c r="AQ249" s="8">
        <v>0</v>
      </c>
      <c r="AR249" s="8">
        <v>0</v>
      </c>
      <c r="AS249" s="8">
        <v>0</v>
      </c>
      <c r="AT249" s="8">
        <v>0</v>
      </c>
      <c r="AU249" s="8">
        <f t="shared" si="3"/>
        <v>0</v>
      </c>
      <c r="AV249" s="8">
        <v>23091.98</v>
      </c>
      <c r="AW249" s="8">
        <v>71943.48</v>
      </c>
      <c r="AX249" s="9">
        <v>96</v>
      </c>
      <c r="AY249" s="9">
        <v>360</v>
      </c>
      <c r="AZ249" s="8">
        <v>222617.82</v>
      </c>
      <c r="BA249" s="8">
        <v>64350</v>
      </c>
      <c r="BB249" s="7">
        <v>90</v>
      </c>
      <c r="BC249" s="7">
        <v>84.2188811188811</v>
      </c>
      <c r="BD249" s="7">
        <v>9.9499999999999993</v>
      </c>
      <c r="BE249" s="7"/>
      <c r="BF249" s="6" t="s">
        <v>423</v>
      </c>
      <c r="BG249" s="4"/>
      <c r="BH249" s="6" t="s">
        <v>592</v>
      </c>
      <c r="BI249" s="6" t="s">
        <v>310</v>
      </c>
      <c r="BJ249" s="6" t="s">
        <v>598</v>
      </c>
      <c r="BK249" s="6" t="s">
        <v>430</v>
      </c>
      <c r="BL249" s="5" t="s">
        <v>1</v>
      </c>
      <c r="BM249" s="7">
        <v>489620.3615</v>
      </c>
      <c r="BN249" s="5" t="s">
        <v>3</v>
      </c>
      <c r="BO249" s="7"/>
      <c r="BP249" s="10">
        <v>37378</v>
      </c>
      <c r="BQ249" s="10">
        <v>48336</v>
      </c>
      <c r="BR249" s="7">
        <v>30103.97</v>
      </c>
      <c r="BS249" s="7">
        <v>104.5</v>
      </c>
      <c r="BT249" s="7">
        <v>0</v>
      </c>
    </row>
    <row r="250" spans="1:72" s="1" customFormat="1" ht="18.2" customHeight="1" x14ac:dyDescent="0.15">
      <c r="A250" s="11">
        <v>248</v>
      </c>
      <c r="B250" s="12" t="s">
        <v>2</v>
      </c>
      <c r="C250" s="12" t="s">
        <v>0</v>
      </c>
      <c r="D250" s="25">
        <v>45413</v>
      </c>
      <c r="E250" s="13" t="s">
        <v>602</v>
      </c>
      <c r="F250" s="22">
        <v>0</v>
      </c>
      <c r="G250" s="22">
        <v>0</v>
      </c>
      <c r="H250" s="15">
        <v>45975.79</v>
      </c>
      <c r="I250" s="15">
        <v>319.39</v>
      </c>
      <c r="J250" s="15">
        <v>0</v>
      </c>
      <c r="K250" s="15">
        <v>46295.18</v>
      </c>
      <c r="L250" s="15">
        <v>322.18</v>
      </c>
      <c r="M250" s="15">
        <v>0</v>
      </c>
      <c r="N250" s="15">
        <v>0</v>
      </c>
      <c r="O250" s="15">
        <v>319.39</v>
      </c>
      <c r="P250" s="15">
        <v>322.18</v>
      </c>
      <c r="Q250" s="15">
        <v>0</v>
      </c>
      <c r="R250" s="15">
        <v>0</v>
      </c>
      <c r="S250" s="15">
        <v>45653.61</v>
      </c>
      <c r="T250" s="15">
        <v>405.08</v>
      </c>
      <c r="U250" s="15">
        <v>402.29</v>
      </c>
      <c r="V250" s="15">
        <v>0</v>
      </c>
      <c r="W250" s="15">
        <v>405.08</v>
      </c>
      <c r="X250" s="15">
        <v>402.29</v>
      </c>
      <c r="Y250" s="15">
        <v>0</v>
      </c>
      <c r="Z250" s="15">
        <v>0</v>
      </c>
      <c r="AA250" s="15">
        <v>0</v>
      </c>
      <c r="AB250" s="15">
        <v>132</v>
      </c>
      <c r="AC250" s="15">
        <v>0</v>
      </c>
      <c r="AD250" s="15">
        <v>0</v>
      </c>
      <c r="AE250" s="15">
        <v>0</v>
      </c>
      <c r="AF250" s="15">
        <v>0</v>
      </c>
      <c r="AG250" s="15">
        <v>20.45</v>
      </c>
      <c r="AH250" s="15">
        <v>94.22</v>
      </c>
      <c r="AI250" s="15">
        <v>0.12</v>
      </c>
      <c r="AJ250" s="15">
        <v>132</v>
      </c>
      <c r="AK250" s="15">
        <v>0</v>
      </c>
      <c r="AL250" s="15">
        <v>0</v>
      </c>
      <c r="AM250" s="15">
        <v>42.6</v>
      </c>
      <c r="AN250" s="15">
        <v>0</v>
      </c>
      <c r="AO250" s="15">
        <v>90.77</v>
      </c>
      <c r="AP250" s="15">
        <v>0</v>
      </c>
      <c r="AQ250" s="15">
        <v>0</v>
      </c>
      <c r="AR250" s="15">
        <v>0</v>
      </c>
      <c r="AS250" s="15">
        <v>0</v>
      </c>
      <c r="AT250" s="15">
        <v>4.1814999999999998E-2</v>
      </c>
      <c r="AU250" s="8">
        <f t="shared" si="3"/>
        <v>1961.0581849999999</v>
      </c>
      <c r="AV250" s="15">
        <v>0</v>
      </c>
      <c r="AW250" s="15">
        <v>0</v>
      </c>
      <c r="AX250" s="16">
        <v>92</v>
      </c>
      <c r="AY250" s="16">
        <v>360</v>
      </c>
      <c r="AZ250" s="15">
        <v>268738.89</v>
      </c>
      <c r="BA250" s="15">
        <v>79200</v>
      </c>
      <c r="BB250" s="14">
        <v>90</v>
      </c>
      <c r="BC250" s="14">
        <v>51.879102272727302</v>
      </c>
      <c r="BD250" s="14">
        <v>10.5</v>
      </c>
      <c r="BE250" s="14"/>
      <c r="BF250" s="13" t="s">
        <v>423</v>
      </c>
      <c r="BG250" s="11"/>
      <c r="BH250" s="13" t="s">
        <v>592</v>
      </c>
      <c r="BI250" s="13" t="s">
        <v>310</v>
      </c>
      <c r="BJ250" s="13" t="s">
        <v>598</v>
      </c>
      <c r="BK250" s="13" t="s">
        <v>427</v>
      </c>
      <c r="BL250" s="12" t="s">
        <v>1</v>
      </c>
      <c r="BM250" s="14">
        <v>371209.50290999998</v>
      </c>
      <c r="BN250" s="12" t="s">
        <v>3</v>
      </c>
      <c r="BO250" s="14"/>
      <c r="BP250" s="17">
        <v>37244</v>
      </c>
      <c r="BQ250" s="17">
        <v>48201</v>
      </c>
      <c r="BR250" s="14">
        <v>0</v>
      </c>
      <c r="BS250" s="14">
        <v>132</v>
      </c>
      <c r="BT250" s="14">
        <v>0</v>
      </c>
    </row>
    <row r="251" spans="1:72" s="1" customFormat="1" ht="18.2" customHeight="1" x14ac:dyDescent="0.15">
      <c r="A251" s="4">
        <v>249</v>
      </c>
      <c r="B251" s="5" t="s">
        <v>2</v>
      </c>
      <c r="C251" s="5" t="s">
        <v>0</v>
      </c>
      <c r="D251" s="24">
        <v>45413</v>
      </c>
      <c r="E251" s="6" t="s">
        <v>148</v>
      </c>
      <c r="F251" s="21">
        <v>151</v>
      </c>
      <c r="G251" s="21">
        <v>150</v>
      </c>
      <c r="H251" s="8">
        <v>46295.18</v>
      </c>
      <c r="I251" s="8">
        <v>26706.6</v>
      </c>
      <c r="J251" s="8">
        <v>0</v>
      </c>
      <c r="K251" s="8">
        <v>73001.78</v>
      </c>
      <c r="L251" s="8">
        <v>319.39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73001.78</v>
      </c>
      <c r="T251" s="8">
        <v>82688.37</v>
      </c>
      <c r="U251" s="8">
        <v>405.08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83093.45</v>
      </c>
      <c r="AB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v>0</v>
      </c>
      <c r="AU251" s="8">
        <f t="shared" si="3"/>
        <v>0</v>
      </c>
      <c r="AV251" s="8">
        <v>27025.99</v>
      </c>
      <c r="AW251" s="8">
        <v>83093.45</v>
      </c>
      <c r="AX251" s="9">
        <v>93</v>
      </c>
      <c r="AY251" s="9">
        <v>360</v>
      </c>
      <c r="AZ251" s="8">
        <v>269116.06</v>
      </c>
      <c r="BA251" s="8">
        <v>79200</v>
      </c>
      <c r="BB251" s="7">
        <v>90</v>
      </c>
      <c r="BC251" s="7">
        <v>82.956568181818199</v>
      </c>
      <c r="BD251" s="7">
        <v>10.5</v>
      </c>
      <c r="BE251" s="7"/>
      <c r="BF251" s="6" t="s">
        <v>423</v>
      </c>
      <c r="BG251" s="4"/>
      <c r="BH251" s="6" t="s">
        <v>592</v>
      </c>
      <c r="BI251" s="6" t="s">
        <v>310</v>
      </c>
      <c r="BJ251" s="6" t="s">
        <v>598</v>
      </c>
      <c r="BK251" s="6" t="s">
        <v>430</v>
      </c>
      <c r="BL251" s="5" t="s">
        <v>1</v>
      </c>
      <c r="BM251" s="7">
        <v>593577.47317999997</v>
      </c>
      <c r="BN251" s="5" t="s">
        <v>3</v>
      </c>
      <c r="BO251" s="7"/>
      <c r="BP251" s="10">
        <v>37277</v>
      </c>
      <c r="BQ251" s="10">
        <v>48234</v>
      </c>
      <c r="BR251" s="7">
        <v>34421.919999999998</v>
      </c>
      <c r="BS251" s="7">
        <v>132</v>
      </c>
      <c r="BT251" s="7">
        <v>0</v>
      </c>
    </row>
    <row r="252" spans="1:72" s="1" customFormat="1" ht="18.2" customHeight="1" x14ac:dyDescent="0.15">
      <c r="A252" s="11">
        <v>250</v>
      </c>
      <c r="B252" s="12" t="s">
        <v>2</v>
      </c>
      <c r="C252" s="12" t="s">
        <v>0</v>
      </c>
      <c r="D252" s="25">
        <v>45413</v>
      </c>
      <c r="E252" s="13" t="s">
        <v>603</v>
      </c>
      <c r="F252" s="22">
        <v>0</v>
      </c>
      <c r="G252" s="22">
        <v>0</v>
      </c>
      <c r="H252" s="15">
        <v>36753.550000000003</v>
      </c>
      <c r="I252" s="15">
        <v>0</v>
      </c>
      <c r="J252" s="15">
        <v>0</v>
      </c>
      <c r="K252" s="15">
        <v>36753.550000000003</v>
      </c>
      <c r="L252" s="15">
        <v>257.58999999999997</v>
      </c>
      <c r="M252" s="15">
        <v>0</v>
      </c>
      <c r="N252" s="15">
        <v>0</v>
      </c>
      <c r="O252" s="15">
        <v>0</v>
      </c>
      <c r="P252" s="15">
        <v>257.58999999999997</v>
      </c>
      <c r="Q252" s="15">
        <v>0</v>
      </c>
      <c r="R252" s="15">
        <v>0</v>
      </c>
      <c r="S252" s="15">
        <v>36495.96</v>
      </c>
      <c r="T252" s="15">
        <v>0</v>
      </c>
      <c r="U252" s="15">
        <v>304.75</v>
      </c>
      <c r="V252" s="15">
        <v>0</v>
      </c>
      <c r="W252" s="15">
        <v>0</v>
      </c>
      <c r="X252" s="15">
        <v>304.75</v>
      </c>
      <c r="Y252" s="15">
        <v>0</v>
      </c>
      <c r="Z252" s="15">
        <v>0</v>
      </c>
      <c r="AA252" s="15">
        <v>0</v>
      </c>
      <c r="AB252" s="15">
        <v>104.5</v>
      </c>
      <c r="AC252" s="15">
        <v>0</v>
      </c>
      <c r="AD252" s="15">
        <v>0</v>
      </c>
      <c r="AE252" s="15">
        <v>0</v>
      </c>
      <c r="AF252" s="15">
        <v>0</v>
      </c>
      <c r="AG252" s="15">
        <v>-16.96</v>
      </c>
      <c r="AH252" s="15">
        <v>73.349999999999994</v>
      </c>
      <c r="AI252" s="15">
        <v>0.02</v>
      </c>
      <c r="AJ252" s="15">
        <v>0</v>
      </c>
      <c r="AK252" s="15">
        <v>0</v>
      </c>
      <c r="AL252" s="15">
        <v>0</v>
      </c>
      <c r="AM252" s="15">
        <v>0</v>
      </c>
      <c r="AN252" s="15">
        <v>0</v>
      </c>
      <c r="AO252" s="15">
        <v>0</v>
      </c>
      <c r="AP252" s="15">
        <v>0</v>
      </c>
      <c r="AQ252" s="15">
        <v>0</v>
      </c>
      <c r="AR252" s="15">
        <v>0</v>
      </c>
      <c r="AS252" s="15">
        <v>7.0000000000000007E-2</v>
      </c>
      <c r="AT252" s="15">
        <v>2.3366999999999999E-2</v>
      </c>
      <c r="AU252" s="8">
        <f t="shared" si="3"/>
        <v>723.15663300000006</v>
      </c>
      <c r="AV252" s="15">
        <v>0</v>
      </c>
      <c r="AW252" s="15">
        <v>0</v>
      </c>
      <c r="AX252" s="16">
        <v>94</v>
      </c>
      <c r="AY252" s="16">
        <v>360</v>
      </c>
      <c r="AZ252" s="15">
        <v>220534.89</v>
      </c>
      <c r="BA252" s="15">
        <v>64350</v>
      </c>
      <c r="BB252" s="14">
        <v>90</v>
      </c>
      <c r="BC252" s="14">
        <v>51.043300699300701</v>
      </c>
      <c r="BD252" s="14">
        <v>9.9499999999999993</v>
      </c>
      <c r="BE252" s="14"/>
      <c r="BF252" s="13" t="s">
        <v>423</v>
      </c>
      <c r="BG252" s="11"/>
      <c r="BH252" s="13" t="s">
        <v>594</v>
      </c>
      <c r="BI252" s="13" t="s">
        <v>311</v>
      </c>
      <c r="BJ252" s="13" t="s">
        <v>604</v>
      </c>
      <c r="BK252" s="13" t="s">
        <v>427</v>
      </c>
      <c r="BL252" s="12" t="s">
        <v>1</v>
      </c>
      <c r="BM252" s="14">
        <v>296748.65075999999</v>
      </c>
      <c r="BN252" s="12" t="s">
        <v>3</v>
      </c>
      <c r="BO252" s="14"/>
      <c r="BP252" s="17">
        <v>37330</v>
      </c>
      <c r="BQ252" s="17">
        <v>48288</v>
      </c>
      <c r="BR252" s="14">
        <v>0</v>
      </c>
      <c r="BS252" s="14">
        <v>104.5</v>
      </c>
      <c r="BT252" s="14">
        <v>0</v>
      </c>
    </row>
    <row r="253" spans="1:72" s="1" customFormat="1" ht="18.2" customHeight="1" x14ac:dyDescent="0.15">
      <c r="A253" s="4">
        <v>251</v>
      </c>
      <c r="B253" s="5" t="s">
        <v>2</v>
      </c>
      <c r="C253" s="5" t="s">
        <v>0</v>
      </c>
      <c r="D253" s="24">
        <v>45413</v>
      </c>
      <c r="E253" s="6" t="s">
        <v>605</v>
      </c>
      <c r="F253" s="21">
        <v>0</v>
      </c>
      <c r="G253" s="21">
        <v>0</v>
      </c>
      <c r="H253" s="8">
        <v>37376.94</v>
      </c>
      <c r="I253" s="8">
        <v>0</v>
      </c>
      <c r="J253" s="8">
        <v>0</v>
      </c>
      <c r="K253" s="8">
        <v>37376.94</v>
      </c>
      <c r="L253" s="8">
        <v>252.42</v>
      </c>
      <c r="M253" s="8">
        <v>0</v>
      </c>
      <c r="N253" s="8">
        <v>0</v>
      </c>
      <c r="O253" s="8">
        <v>0</v>
      </c>
      <c r="P253" s="8">
        <v>252.42</v>
      </c>
      <c r="Q253" s="8">
        <v>0</v>
      </c>
      <c r="R253" s="8">
        <v>0</v>
      </c>
      <c r="S253" s="8">
        <v>37124.519999999997</v>
      </c>
      <c r="T253" s="8">
        <v>0</v>
      </c>
      <c r="U253" s="8">
        <v>309.92</v>
      </c>
      <c r="V253" s="8">
        <v>0</v>
      </c>
      <c r="W253" s="8">
        <v>0</v>
      </c>
      <c r="X253" s="8">
        <v>309.92</v>
      </c>
      <c r="Y253" s="8">
        <v>0</v>
      </c>
      <c r="Z253" s="8">
        <v>0</v>
      </c>
      <c r="AA253" s="8">
        <v>0</v>
      </c>
      <c r="AB253" s="8">
        <v>104.5</v>
      </c>
      <c r="AC253" s="8">
        <v>0</v>
      </c>
      <c r="AD253" s="8">
        <v>0</v>
      </c>
      <c r="AE253" s="8">
        <v>0</v>
      </c>
      <c r="AF253" s="8">
        <v>0</v>
      </c>
      <c r="AG253" s="8">
        <v>-9.93</v>
      </c>
      <c r="AH253" s="8">
        <v>73.37</v>
      </c>
      <c r="AI253" s="8">
        <v>0.18</v>
      </c>
      <c r="AJ253" s="8">
        <v>0</v>
      </c>
      <c r="AK253" s="8">
        <v>0</v>
      </c>
      <c r="AL253" s="8">
        <v>0</v>
      </c>
      <c r="AM253" s="8">
        <v>0</v>
      </c>
      <c r="AN253" s="8">
        <v>0</v>
      </c>
      <c r="AO253" s="8">
        <v>0</v>
      </c>
      <c r="AP253" s="8">
        <v>0</v>
      </c>
      <c r="AQ253" s="8">
        <v>2.62</v>
      </c>
      <c r="AR253" s="8">
        <v>0</v>
      </c>
      <c r="AS253" s="8">
        <v>7.46</v>
      </c>
      <c r="AT253" s="8">
        <v>0</v>
      </c>
      <c r="AU253" s="8">
        <f t="shared" si="3"/>
        <v>725.62</v>
      </c>
      <c r="AV253" s="8">
        <v>0</v>
      </c>
      <c r="AW253" s="8">
        <v>0</v>
      </c>
      <c r="AX253" s="9">
        <v>96</v>
      </c>
      <c r="AY253" s="9">
        <v>360</v>
      </c>
      <c r="AZ253" s="8">
        <v>222708.27</v>
      </c>
      <c r="BA253" s="8">
        <v>64350</v>
      </c>
      <c r="BB253" s="7">
        <v>90</v>
      </c>
      <c r="BC253" s="7">
        <v>51.922405594405603</v>
      </c>
      <c r="BD253" s="7">
        <v>9.9499999999999993</v>
      </c>
      <c r="BE253" s="7"/>
      <c r="BF253" s="6" t="s">
        <v>423</v>
      </c>
      <c r="BG253" s="4"/>
      <c r="BH253" s="6" t="s">
        <v>594</v>
      </c>
      <c r="BI253" s="6" t="s">
        <v>311</v>
      </c>
      <c r="BJ253" s="6" t="s">
        <v>604</v>
      </c>
      <c r="BK253" s="6" t="s">
        <v>427</v>
      </c>
      <c r="BL253" s="5" t="s">
        <v>1</v>
      </c>
      <c r="BM253" s="7">
        <v>301859.47211999999</v>
      </c>
      <c r="BN253" s="5" t="s">
        <v>3</v>
      </c>
      <c r="BO253" s="7"/>
      <c r="BP253" s="10">
        <v>37398</v>
      </c>
      <c r="BQ253" s="10">
        <v>48356</v>
      </c>
      <c r="BR253" s="7">
        <v>0</v>
      </c>
      <c r="BS253" s="7">
        <v>104.5</v>
      </c>
      <c r="BT253" s="7">
        <v>0</v>
      </c>
    </row>
    <row r="254" spans="1:72" s="1" customFormat="1" ht="18.2" customHeight="1" x14ac:dyDescent="0.15">
      <c r="A254" s="11">
        <v>252</v>
      </c>
      <c r="B254" s="12" t="s">
        <v>2</v>
      </c>
      <c r="C254" s="12" t="s">
        <v>0</v>
      </c>
      <c r="D254" s="25">
        <v>45413</v>
      </c>
      <c r="E254" s="13" t="s">
        <v>149</v>
      </c>
      <c r="F254" s="22">
        <v>87</v>
      </c>
      <c r="G254" s="22">
        <v>86</v>
      </c>
      <c r="H254" s="15">
        <v>37376.94</v>
      </c>
      <c r="I254" s="15">
        <v>15601.08</v>
      </c>
      <c r="J254" s="15">
        <v>0</v>
      </c>
      <c r="K254" s="15">
        <v>52978.02</v>
      </c>
      <c r="L254" s="15">
        <v>252.42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5">
        <v>52978.02</v>
      </c>
      <c r="T254" s="15">
        <v>33221.72</v>
      </c>
      <c r="U254" s="15">
        <v>309.92</v>
      </c>
      <c r="V254" s="15">
        <v>0</v>
      </c>
      <c r="W254" s="15">
        <v>0</v>
      </c>
      <c r="X254" s="15">
        <v>0</v>
      </c>
      <c r="Y254" s="15">
        <v>0</v>
      </c>
      <c r="Z254" s="15">
        <v>0</v>
      </c>
      <c r="AA254" s="15">
        <v>33531.64</v>
      </c>
      <c r="AB254" s="15">
        <v>0</v>
      </c>
      <c r="AC254" s="15">
        <v>0</v>
      </c>
      <c r="AD254" s="15">
        <v>0</v>
      </c>
      <c r="AE254" s="15">
        <v>0</v>
      </c>
      <c r="AF254" s="15">
        <v>0</v>
      </c>
      <c r="AG254" s="15">
        <v>0</v>
      </c>
      <c r="AH254" s="15">
        <v>0</v>
      </c>
      <c r="AI254" s="15">
        <v>0</v>
      </c>
      <c r="AJ254" s="15">
        <v>0</v>
      </c>
      <c r="AK254" s="15">
        <v>0</v>
      </c>
      <c r="AL254" s="15">
        <v>0</v>
      </c>
      <c r="AM254" s="15">
        <v>0</v>
      </c>
      <c r="AN254" s="15">
        <v>0</v>
      </c>
      <c r="AO254" s="15">
        <v>0</v>
      </c>
      <c r="AP254" s="15">
        <v>0</v>
      </c>
      <c r="AQ254" s="15">
        <v>0</v>
      </c>
      <c r="AR254" s="15">
        <v>0</v>
      </c>
      <c r="AS254" s="15">
        <v>0</v>
      </c>
      <c r="AT254" s="15">
        <v>0</v>
      </c>
      <c r="AU254" s="8">
        <f t="shared" si="3"/>
        <v>0</v>
      </c>
      <c r="AV254" s="15">
        <v>15853.5</v>
      </c>
      <c r="AW254" s="15">
        <v>33531.64</v>
      </c>
      <c r="AX254" s="16">
        <v>96</v>
      </c>
      <c r="AY254" s="16">
        <v>360</v>
      </c>
      <c r="AZ254" s="15">
        <v>222708.27</v>
      </c>
      <c r="BA254" s="15">
        <v>64350</v>
      </c>
      <c r="BB254" s="14">
        <v>90</v>
      </c>
      <c r="BC254" s="14">
        <v>74.095132867132904</v>
      </c>
      <c r="BD254" s="14">
        <v>9.9499999999999993</v>
      </c>
      <c r="BE254" s="14"/>
      <c r="BF254" s="13" t="s">
        <v>423</v>
      </c>
      <c r="BG254" s="11"/>
      <c r="BH254" s="13" t="s">
        <v>594</v>
      </c>
      <c r="BI254" s="13" t="s">
        <v>311</v>
      </c>
      <c r="BJ254" s="13" t="s">
        <v>604</v>
      </c>
      <c r="BK254" s="13" t="s">
        <v>430</v>
      </c>
      <c r="BL254" s="12" t="s">
        <v>1</v>
      </c>
      <c r="BM254" s="14">
        <v>430764.28061999998</v>
      </c>
      <c r="BN254" s="12" t="s">
        <v>3</v>
      </c>
      <c r="BO254" s="14"/>
      <c r="BP254" s="17">
        <v>37398</v>
      </c>
      <c r="BQ254" s="17">
        <v>48356</v>
      </c>
      <c r="BR254" s="14">
        <v>15490.35</v>
      </c>
      <c r="BS254" s="14">
        <v>104.5</v>
      </c>
      <c r="BT254" s="14">
        <v>0</v>
      </c>
    </row>
    <row r="255" spans="1:72" s="1" customFormat="1" ht="18.2" customHeight="1" x14ac:dyDescent="0.15">
      <c r="A255" s="4">
        <v>253</v>
      </c>
      <c r="B255" s="5" t="s">
        <v>2</v>
      </c>
      <c r="C255" s="5" t="s">
        <v>0</v>
      </c>
      <c r="D255" s="24">
        <v>45413</v>
      </c>
      <c r="E255" s="6" t="s">
        <v>324</v>
      </c>
      <c r="F255" s="21">
        <v>0</v>
      </c>
      <c r="G255" s="21">
        <v>0</v>
      </c>
      <c r="H255" s="8">
        <v>37326.97</v>
      </c>
      <c r="I255" s="8">
        <v>29.18</v>
      </c>
      <c r="J255" s="8">
        <v>0</v>
      </c>
      <c r="K255" s="8">
        <v>37356.15</v>
      </c>
      <c r="L255" s="8">
        <v>252.84</v>
      </c>
      <c r="M255" s="8">
        <v>0</v>
      </c>
      <c r="N255" s="8">
        <v>0</v>
      </c>
      <c r="O255" s="8">
        <v>29.18</v>
      </c>
      <c r="P255" s="8">
        <v>252.84</v>
      </c>
      <c r="Q255" s="8">
        <v>0</v>
      </c>
      <c r="R255" s="8">
        <v>0</v>
      </c>
      <c r="S255" s="8">
        <v>37074.129999999997</v>
      </c>
      <c r="T255" s="8">
        <v>0</v>
      </c>
      <c r="U255" s="8">
        <v>309.5</v>
      </c>
      <c r="V255" s="8">
        <v>0</v>
      </c>
      <c r="W255" s="8">
        <v>0</v>
      </c>
      <c r="X255" s="8">
        <v>309.5</v>
      </c>
      <c r="Y255" s="8">
        <v>0</v>
      </c>
      <c r="Z255" s="8">
        <v>0</v>
      </c>
      <c r="AA255" s="8">
        <v>0</v>
      </c>
      <c r="AB255" s="8">
        <v>104.5</v>
      </c>
      <c r="AC255" s="8">
        <v>0</v>
      </c>
      <c r="AD255" s="8">
        <v>0</v>
      </c>
      <c r="AE255" s="8">
        <v>0</v>
      </c>
      <c r="AF255" s="8">
        <v>0</v>
      </c>
      <c r="AG255" s="8">
        <v>-10.9</v>
      </c>
      <c r="AH255" s="8">
        <v>73.37</v>
      </c>
      <c r="AI255" s="8">
        <v>0.18</v>
      </c>
      <c r="AJ255" s="8">
        <v>0</v>
      </c>
      <c r="AK255" s="8">
        <v>0</v>
      </c>
      <c r="AL255" s="8">
        <v>0</v>
      </c>
      <c r="AM255" s="8">
        <v>43.63</v>
      </c>
      <c r="AN255" s="8">
        <v>0</v>
      </c>
      <c r="AO255" s="8">
        <v>0</v>
      </c>
      <c r="AP255" s="8">
        <v>0</v>
      </c>
      <c r="AQ255" s="8">
        <v>0</v>
      </c>
      <c r="AR255" s="8">
        <v>0</v>
      </c>
      <c r="AS255" s="8">
        <v>0</v>
      </c>
      <c r="AT255" s="8">
        <v>33.637929</v>
      </c>
      <c r="AU255" s="8">
        <f t="shared" si="3"/>
        <v>768.66207099999997</v>
      </c>
      <c r="AV255" s="8">
        <v>0</v>
      </c>
      <c r="AW255" s="8">
        <v>0</v>
      </c>
      <c r="AX255" s="9">
        <v>96</v>
      </c>
      <c r="AY255" s="9">
        <v>360</v>
      </c>
      <c r="AZ255" s="8">
        <v>222708.27</v>
      </c>
      <c r="BA255" s="8">
        <v>64350</v>
      </c>
      <c r="BB255" s="7">
        <v>90</v>
      </c>
      <c r="BC255" s="7">
        <v>51.851930069930098</v>
      </c>
      <c r="BD255" s="7">
        <v>9.9499999999999993</v>
      </c>
      <c r="BE255" s="7"/>
      <c r="BF255" s="6" t="s">
        <v>423</v>
      </c>
      <c r="BG255" s="4"/>
      <c r="BH255" s="6" t="s">
        <v>594</v>
      </c>
      <c r="BI255" s="6" t="s">
        <v>311</v>
      </c>
      <c r="BJ255" s="6" t="s">
        <v>604</v>
      </c>
      <c r="BK255" s="6" t="s">
        <v>427</v>
      </c>
      <c r="BL255" s="5" t="s">
        <v>1</v>
      </c>
      <c r="BM255" s="7">
        <v>301449.75102999998</v>
      </c>
      <c r="BN255" s="5" t="s">
        <v>3</v>
      </c>
      <c r="BO255" s="7"/>
      <c r="BP255" s="10">
        <v>37398</v>
      </c>
      <c r="BQ255" s="10">
        <v>48356</v>
      </c>
      <c r="BR255" s="7">
        <v>0</v>
      </c>
      <c r="BS255" s="7">
        <v>104.5</v>
      </c>
      <c r="BT255" s="7">
        <v>0</v>
      </c>
    </row>
    <row r="256" spans="1:72" s="1" customFormat="1" ht="18.2" customHeight="1" x14ac:dyDescent="0.15">
      <c r="A256" s="11">
        <v>254</v>
      </c>
      <c r="B256" s="12" t="s">
        <v>2</v>
      </c>
      <c r="C256" s="12" t="s">
        <v>0</v>
      </c>
      <c r="D256" s="25">
        <v>45413</v>
      </c>
      <c r="E256" s="13" t="s">
        <v>150</v>
      </c>
      <c r="F256" s="22">
        <v>0</v>
      </c>
      <c r="G256" s="22">
        <v>0</v>
      </c>
      <c r="H256" s="15">
        <v>37376.94</v>
      </c>
      <c r="I256" s="15">
        <v>250.35</v>
      </c>
      <c r="J256" s="15">
        <v>0</v>
      </c>
      <c r="K256" s="15">
        <v>37627.29</v>
      </c>
      <c r="L256" s="15">
        <v>252.42</v>
      </c>
      <c r="M256" s="15">
        <v>0</v>
      </c>
      <c r="N256" s="15">
        <v>0</v>
      </c>
      <c r="O256" s="15">
        <v>250.35</v>
      </c>
      <c r="P256" s="15">
        <v>146.01</v>
      </c>
      <c r="Q256" s="15">
        <v>0</v>
      </c>
      <c r="R256" s="15">
        <v>0</v>
      </c>
      <c r="S256" s="15">
        <v>37230.93</v>
      </c>
      <c r="T256" s="15">
        <v>311.99</v>
      </c>
      <c r="U256" s="15">
        <v>309.92</v>
      </c>
      <c r="V256" s="15">
        <v>0</v>
      </c>
      <c r="W256" s="15">
        <v>311.99</v>
      </c>
      <c r="X256" s="15">
        <v>309.92</v>
      </c>
      <c r="Y256" s="15">
        <v>0</v>
      </c>
      <c r="Z256" s="15">
        <v>0</v>
      </c>
      <c r="AA256" s="15">
        <v>0</v>
      </c>
      <c r="AB256" s="15">
        <v>104.5</v>
      </c>
      <c r="AC256" s="15">
        <v>0</v>
      </c>
      <c r="AD256" s="15">
        <v>0</v>
      </c>
      <c r="AE256" s="15">
        <v>0</v>
      </c>
      <c r="AF256" s="15">
        <v>0</v>
      </c>
      <c r="AG256" s="15">
        <v>-19.03</v>
      </c>
      <c r="AH256" s="15">
        <v>73.37</v>
      </c>
      <c r="AI256" s="15">
        <v>0.18</v>
      </c>
      <c r="AJ256" s="15">
        <v>104.5</v>
      </c>
      <c r="AK256" s="15">
        <v>0</v>
      </c>
      <c r="AL256" s="15">
        <v>0</v>
      </c>
      <c r="AM256" s="15">
        <v>43.63</v>
      </c>
      <c r="AN256" s="15">
        <v>0</v>
      </c>
      <c r="AO256" s="15">
        <v>73.37</v>
      </c>
      <c r="AP256" s="15">
        <v>0.18</v>
      </c>
      <c r="AQ256" s="15">
        <v>0</v>
      </c>
      <c r="AR256" s="15">
        <v>0</v>
      </c>
      <c r="AS256" s="15">
        <v>0</v>
      </c>
      <c r="AT256" s="15">
        <v>0</v>
      </c>
      <c r="AU256" s="8">
        <f t="shared" si="3"/>
        <v>1398.97</v>
      </c>
      <c r="AV256" s="15">
        <v>106.41</v>
      </c>
      <c r="AW256" s="15">
        <v>0</v>
      </c>
      <c r="AX256" s="16">
        <v>96</v>
      </c>
      <c r="AY256" s="16">
        <v>360</v>
      </c>
      <c r="AZ256" s="15">
        <v>222708.27</v>
      </c>
      <c r="BA256" s="15">
        <v>64350</v>
      </c>
      <c r="BB256" s="14">
        <v>90</v>
      </c>
      <c r="BC256" s="14">
        <v>52.071230769230802</v>
      </c>
      <c r="BD256" s="14">
        <v>9.9499999999999993</v>
      </c>
      <c r="BE256" s="14"/>
      <c r="BF256" s="13" t="s">
        <v>423</v>
      </c>
      <c r="BG256" s="11"/>
      <c r="BH256" s="13" t="s">
        <v>594</v>
      </c>
      <c r="BI256" s="13" t="s">
        <v>311</v>
      </c>
      <c r="BJ256" s="13" t="s">
        <v>604</v>
      </c>
      <c r="BK256" s="13" t="s">
        <v>427</v>
      </c>
      <c r="BL256" s="12" t="s">
        <v>1</v>
      </c>
      <c r="BM256" s="14">
        <v>302724.69183000003</v>
      </c>
      <c r="BN256" s="12" t="s">
        <v>3</v>
      </c>
      <c r="BO256" s="14"/>
      <c r="BP256" s="17">
        <v>37398</v>
      </c>
      <c r="BQ256" s="17">
        <v>48356</v>
      </c>
      <c r="BR256" s="14">
        <v>0</v>
      </c>
      <c r="BS256" s="14">
        <v>104.5</v>
      </c>
      <c r="BT256" s="14">
        <v>0</v>
      </c>
    </row>
    <row r="257" spans="1:72" s="1" customFormat="1" ht="18.2" customHeight="1" x14ac:dyDescent="0.15">
      <c r="A257" s="4">
        <v>255</v>
      </c>
      <c r="B257" s="5" t="s">
        <v>2</v>
      </c>
      <c r="C257" s="5" t="s">
        <v>0</v>
      </c>
      <c r="D257" s="24">
        <v>45413</v>
      </c>
      <c r="E257" s="6" t="s">
        <v>606</v>
      </c>
      <c r="F257" s="21">
        <v>0</v>
      </c>
      <c r="G257" s="21">
        <v>0</v>
      </c>
      <c r="H257" s="8">
        <v>37970.03</v>
      </c>
      <c r="I257" s="8">
        <v>0</v>
      </c>
      <c r="J257" s="8">
        <v>0</v>
      </c>
      <c r="K257" s="8">
        <v>37970.03</v>
      </c>
      <c r="L257" s="8">
        <v>247.51</v>
      </c>
      <c r="M257" s="8">
        <v>0</v>
      </c>
      <c r="N257" s="8">
        <v>0</v>
      </c>
      <c r="O257" s="8">
        <v>0</v>
      </c>
      <c r="P257" s="8">
        <v>247.51</v>
      </c>
      <c r="Q257" s="8">
        <v>0</v>
      </c>
      <c r="R257" s="8">
        <v>0</v>
      </c>
      <c r="S257" s="8">
        <v>37722.519999999997</v>
      </c>
      <c r="T257" s="8">
        <v>0</v>
      </c>
      <c r="U257" s="8">
        <v>314.83</v>
      </c>
      <c r="V257" s="8">
        <v>0</v>
      </c>
      <c r="W257" s="8">
        <v>0</v>
      </c>
      <c r="X257" s="8">
        <v>314.83</v>
      </c>
      <c r="Y257" s="8">
        <v>0</v>
      </c>
      <c r="Z257" s="8">
        <v>0</v>
      </c>
      <c r="AA257" s="8">
        <v>0</v>
      </c>
      <c r="AB257" s="8">
        <v>104.5</v>
      </c>
      <c r="AC257" s="8">
        <v>0</v>
      </c>
      <c r="AD257" s="8">
        <v>0</v>
      </c>
      <c r="AE257" s="8">
        <v>0</v>
      </c>
      <c r="AF257" s="8">
        <v>0</v>
      </c>
      <c r="AG257" s="8">
        <v>-3.31</v>
      </c>
      <c r="AH257" s="8">
        <v>73.37</v>
      </c>
      <c r="AI257" s="8">
        <v>0.19</v>
      </c>
      <c r="AJ257" s="8">
        <v>0</v>
      </c>
      <c r="AK257" s="8">
        <v>0</v>
      </c>
      <c r="AL257" s="8">
        <v>0</v>
      </c>
      <c r="AM257" s="8">
        <v>0</v>
      </c>
      <c r="AN257" s="8">
        <v>0</v>
      </c>
      <c r="AO257" s="8">
        <v>0</v>
      </c>
      <c r="AP257" s="8">
        <v>0</v>
      </c>
      <c r="AQ257" s="8">
        <v>16.829999999999998</v>
      </c>
      <c r="AR257" s="8">
        <v>0</v>
      </c>
      <c r="AS257" s="8">
        <v>16.84</v>
      </c>
      <c r="AT257" s="8">
        <v>0</v>
      </c>
      <c r="AU257" s="8">
        <f t="shared" si="3"/>
        <v>737.07999999999993</v>
      </c>
      <c r="AV257" s="8">
        <v>0</v>
      </c>
      <c r="AW257" s="8">
        <v>0</v>
      </c>
      <c r="AX257" s="9">
        <v>99</v>
      </c>
      <c r="AY257" s="9">
        <v>360</v>
      </c>
      <c r="AZ257" s="8">
        <v>224729.22</v>
      </c>
      <c r="BA257" s="8">
        <v>64350</v>
      </c>
      <c r="BB257" s="7">
        <v>90</v>
      </c>
      <c r="BC257" s="7">
        <v>52.758769230769197</v>
      </c>
      <c r="BD257" s="7">
        <v>9.9499999999999993</v>
      </c>
      <c r="BE257" s="7"/>
      <c r="BF257" s="6" t="s">
        <v>423</v>
      </c>
      <c r="BG257" s="4"/>
      <c r="BH257" s="6" t="s">
        <v>594</v>
      </c>
      <c r="BI257" s="6" t="s">
        <v>311</v>
      </c>
      <c r="BJ257" s="6" t="s">
        <v>604</v>
      </c>
      <c r="BK257" s="6" t="s">
        <v>427</v>
      </c>
      <c r="BL257" s="5" t="s">
        <v>1</v>
      </c>
      <c r="BM257" s="7">
        <v>306721.81011999998</v>
      </c>
      <c r="BN257" s="5" t="s">
        <v>3</v>
      </c>
      <c r="BO257" s="7"/>
      <c r="BP257" s="10">
        <v>37469</v>
      </c>
      <c r="BQ257" s="10">
        <v>48427</v>
      </c>
      <c r="BR257" s="7">
        <v>0</v>
      </c>
      <c r="BS257" s="7">
        <v>104.5</v>
      </c>
      <c r="BT257" s="7">
        <v>0</v>
      </c>
    </row>
    <row r="258" spans="1:72" s="1" customFormat="1" ht="18.2" customHeight="1" x14ac:dyDescent="0.15">
      <c r="A258" s="11">
        <v>256</v>
      </c>
      <c r="B258" s="12" t="s">
        <v>2</v>
      </c>
      <c r="C258" s="12" t="s">
        <v>0</v>
      </c>
      <c r="D258" s="25">
        <v>45413</v>
      </c>
      <c r="E258" s="13" t="s">
        <v>322</v>
      </c>
      <c r="F258" s="22">
        <v>0</v>
      </c>
      <c r="G258" s="22">
        <v>0</v>
      </c>
      <c r="H258" s="15">
        <v>38028.089999999997</v>
      </c>
      <c r="I258" s="15">
        <v>0</v>
      </c>
      <c r="J258" s="15">
        <v>0</v>
      </c>
      <c r="K258" s="15">
        <v>38028.089999999997</v>
      </c>
      <c r="L258" s="15">
        <v>247.02</v>
      </c>
      <c r="M258" s="15">
        <v>0</v>
      </c>
      <c r="N258" s="15">
        <v>0</v>
      </c>
      <c r="O258" s="15">
        <v>0</v>
      </c>
      <c r="P258" s="15">
        <v>247.02</v>
      </c>
      <c r="Q258" s="15">
        <v>0</v>
      </c>
      <c r="R258" s="15">
        <v>0</v>
      </c>
      <c r="S258" s="15">
        <v>37781.07</v>
      </c>
      <c r="T258" s="15">
        <v>0</v>
      </c>
      <c r="U258" s="15">
        <v>315.32</v>
      </c>
      <c r="V258" s="15">
        <v>0</v>
      </c>
      <c r="W258" s="15">
        <v>0</v>
      </c>
      <c r="X258" s="15">
        <v>315.32</v>
      </c>
      <c r="Y258" s="15">
        <v>0</v>
      </c>
      <c r="Z258" s="15">
        <v>0</v>
      </c>
      <c r="AA258" s="15">
        <v>0</v>
      </c>
      <c r="AB258" s="15">
        <v>104.5</v>
      </c>
      <c r="AC258" s="15">
        <v>0</v>
      </c>
      <c r="AD258" s="15">
        <v>0</v>
      </c>
      <c r="AE258" s="15">
        <v>0</v>
      </c>
      <c r="AF258" s="15">
        <v>0</v>
      </c>
      <c r="AG258" s="15">
        <v>-3.31</v>
      </c>
      <c r="AH258" s="15">
        <v>73.37</v>
      </c>
      <c r="AI258" s="15">
        <v>0.19</v>
      </c>
      <c r="AJ258" s="15">
        <v>0</v>
      </c>
      <c r="AK258" s="15">
        <v>0</v>
      </c>
      <c r="AL258" s="15">
        <v>0</v>
      </c>
      <c r="AM258" s="15">
        <v>0</v>
      </c>
      <c r="AN258" s="15">
        <v>0</v>
      </c>
      <c r="AO258" s="15">
        <v>0</v>
      </c>
      <c r="AP258" s="15">
        <v>0</v>
      </c>
      <c r="AQ258" s="15">
        <v>0</v>
      </c>
      <c r="AR258" s="15">
        <v>0</v>
      </c>
      <c r="AS258" s="15">
        <v>0</v>
      </c>
      <c r="AT258" s="15">
        <v>2.4599999999999999E-3</v>
      </c>
      <c r="AU258" s="8">
        <f t="shared" si="3"/>
        <v>737.08753999999999</v>
      </c>
      <c r="AV258" s="15">
        <v>0</v>
      </c>
      <c r="AW258" s="15">
        <v>0</v>
      </c>
      <c r="AX258" s="16">
        <v>99</v>
      </c>
      <c r="AY258" s="16">
        <v>360</v>
      </c>
      <c r="AZ258" s="15">
        <v>224729.22</v>
      </c>
      <c r="BA258" s="15">
        <v>64350</v>
      </c>
      <c r="BB258" s="14">
        <v>90</v>
      </c>
      <c r="BC258" s="14">
        <v>52.840657342657302</v>
      </c>
      <c r="BD258" s="14">
        <v>9.9499999999999993</v>
      </c>
      <c r="BE258" s="14"/>
      <c r="BF258" s="13" t="s">
        <v>423</v>
      </c>
      <c r="BG258" s="11"/>
      <c r="BH258" s="13" t="s">
        <v>594</v>
      </c>
      <c r="BI258" s="13" t="s">
        <v>311</v>
      </c>
      <c r="BJ258" s="13" t="s">
        <v>604</v>
      </c>
      <c r="BK258" s="13" t="s">
        <v>427</v>
      </c>
      <c r="BL258" s="12" t="s">
        <v>1</v>
      </c>
      <c r="BM258" s="14">
        <v>307197.88017000002</v>
      </c>
      <c r="BN258" s="12" t="s">
        <v>3</v>
      </c>
      <c r="BO258" s="14"/>
      <c r="BP258" s="17">
        <v>37469</v>
      </c>
      <c r="BQ258" s="17">
        <v>48427</v>
      </c>
      <c r="BR258" s="14">
        <v>0</v>
      </c>
      <c r="BS258" s="14">
        <v>104.5</v>
      </c>
      <c r="BT258" s="14">
        <v>0</v>
      </c>
    </row>
    <row r="259" spans="1:72" s="1" customFormat="1" ht="18.2" customHeight="1" x14ac:dyDescent="0.15">
      <c r="A259" s="4">
        <v>257</v>
      </c>
      <c r="B259" s="5" t="s">
        <v>2</v>
      </c>
      <c r="C259" s="5" t="s">
        <v>0</v>
      </c>
      <c r="D259" s="24">
        <v>45413</v>
      </c>
      <c r="E259" s="6" t="s">
        <v>607</v>
      </c>
      <c r="F259" s="21">
        <v>0</v>
      </c>
      <c r="G259" s="21">
        <v>0</v>
      </c>
      <c r="H259" s="8">
        <v>38121.83</v>
      </c>
      <c r="I259" s="8">
        <v>0</v>
      </c>
      <c r="J259" s="8">
        <v>0</v>
      </c>
      <c r="K259" s="8">
        <v>38121.83</v>
      </c>
      <c r="L259" s="8">
        <v>246.25</v>
      </c>
      <c r="M259" s="8">
        <v>0</v>
      </c>
      <c r="N259" s="8">
        <v>0</v>
      </c>
      <c r="O259" s="8">
        <v>0</v>
      </c>
      <c r="P259" s="8">
        <v>246.25</v>
      </c>
      <c r="Q259" s="8">
        <v>0</v>
      </c>
      <c r="R259" s="8">
        <v>0</v>
      </c>
      <c r="S259" s="8">
        <v>37875.58</v>
      </c>
      <c r="T259" s="8">
        <v>0</v>
      </c>
      <c r="U259" s="8">
        <v>316.08999999999997</v>
      </c>
      <c r="V259" s="8">
        <v>0</v>
      </c>
      <c r="W259" s="8">
        <v>0</v>
      </c>
      <c r="X259" s="8">
        <v>316.08999999999997</v>
      </c>
      <c r="Y259" s="8">
        <v>0</v>
      </c>
      <c r="Z259" s="8">
        <v>0</v>
      </c>
      <c r="AA259" s="8">
        <v>0</v>
      </c>
      <c r="AB259" s="8">
        <v>104.5</v>
      </c>
      <c r="AC259" s="8">
        <v>0</v>
      </c>
      <c r="AD259" s="8">
        <v>0</v>
      </c>
      <c r="AE259" s="8">
        <v>0</v>
      </c>
      <c r="AF259" s="8">
        <v>0</v>
      </c>
      <c r="AG259" s="8">
        <v>-2.0299999999999998</v>
      </c>
      <c r="AH259" s="8">
        <v>73.36</v>
      </c>
      <c r="AI259" s="8">
        <v>0.06</v>
      </c>
      <c r="AJ259" s="8">
        <v>0</v>
      </c>
      <c r="AK259" s="8">
        <v>0</v>
      </c>
      <c r="AL259" s="8">
        <v>0</v>
      </c>
      <c r="AM259" s="8">
        <v>0</v>
      </c>
      <c r="AN259" s="8">
        <v>0</v>
      </c>
      <c r="AO259" s="8">
        <v>0</v>
      </c>
      <c r="AP259" s="8">
        <v>0</v>
      </c>
      <c r="AQ259" s="8">
        <v>0</v>
      </c>
      <c r="AR259" s="8">
        <v>0</v>
      </c>
      <c r="AS259" s="8">
        <v>0</v>
      </c>
      <c r="AT259" s="8">
        <v>2.4599999999999999E-3</v>
      </c>
      <c r="AU259" s="8">
        <f t="shared" ref="AU259:AU322" si="4">AR259-AS259-AT259+AQ259+AP259+AO259+AM259+AJ259+AI259+AH259+AG259+AB259+X259+W259+R259+Q259+P259+O259-J259+N259</f>
        <v>738.22753999999998</v>
      </c>
      <c r="AV259" s="8">
        <v>0</v>
      </c>
      <c r="AW259" s="8">
        <v>0</v>
      </c>
      <c r="AX259" s="9">
        <v>99</v>
      </c>
      <c r="AY259" s="9">
        <v>360</v>
      </c>
      <c r="AZ259" s="8">
        <v>225094.23</v>
      </c>
      <c r="BA259" s="8">
        <v>64350</v>
      </c>
      <c r="BB259" s="7">
        <v>90</v>
      </c>
      <c r="BC259" s="7">
        <v>52.9728391608392</v>
      </c>
      <c r="BD259" s="7">
        <v>9.9499999999999993</v>
      </c>
      <c r="BE259" s="7"/>
      <c r="BF259" s="6" t="s">
        <v>423</v>
      </c>
      <c r="BG259" s="4"/>
      <c r="BH259" s="6" t="s">
        <v>594</v>
      </c>
      <c r="BI259" s="6" t="s">
        <v>311</v>
      </c>
      <c r="BJ259" s="6" t="s">
        <v>604</v>
      </c>
      <c r="BK259" s="6" t="s">
        <v>427</v>
      </c>
      <c r="BL259" s="5" t="s">
        <v>1</v>
      </c>
      <c r="BM259" s="7">
        <v>307966.34097999998</v>
      </c>
      <c r="BN259" s="5" t="s">
        <v>3</v>
      </c>
      <c r="BO259" s="7"/>
      <c r="BP259" s="10">
        <v>37487</v>
      </c>
      <c r="BQ259" s="10">
        <v>48445</v>
      </c>
      <c r="BR259" s="7">
        <v>0</v>
      </c>
      <c r="BS259" s="7">
        <v>104.5</v>
      </c>
      <c r="BT259" s="7">
        <v>0</v>
      </c>
    </row>
    <row r="260" spans="1:72" s="1" customFormat="1" ht="18.2" customHeight="1" x14ac:dyDescent="0.15">
      <c r="A260" s="11">
        <v>258</v>
      </c>
      <c r="B260" s="12" t="s">
        <v>2</v>
      </c>
      <c r="C260" s="12" t="s">
        <v>0</v>
      </c>
      <c r="D260" s="25">
        <v>45413</v>
      </c>
      <c r="E260" s="13" t="s">
        <v>608</v>
      </c>
      <c r="F260" s="22">
        <v>0</v>
      </c>
      <c r="G260" s="22">
        <v>0</v>
      </c>
      <c r="H260" s="15">
        <v>37659.15</v>
      </c>
      <c r="I260" s="15">
        <v>0</v>
      </c>
      <c r="J260" s="15">
        <v>0</v>
      </c>
      <c r="K260" s="15">
        <v>37659.15</v>
      </c>
      <c r="L260" s="15">
        <v>250.08</v>
      </c>
      <c r="M260" s="15">
        <v>0</v>
      </c>
      <c r="N260" s="15">
        <v>0</v>
      </c>
      <c r="O260" s="15">
        <v>0</v>
      </c>
      <c r="P260" s="15">
        <v>250.08</v>
      </c>
      <c r="Q260" s="15">
        <v>0</v>
      </c>
      <c r="R260" s="15">
        <v>0</v>
      </c>
      <c r="S260" s="15">
        <v>37409.07</v>
      </c>
      <c r="T260" s="15">
        <v>0</v>
      </c>
      <c r="U260" s="15">
        <v>312.26</v>
      </c>
      <c r="V260" s="15">
        <v>0</v>
      </c>
      <c r="W260" s="15">
        <v>0</v>
      </c>
      <c r="X260" s="15">
        <v>312.26</v>
      </c>
      <c r="Y260" s="15">
        <v>0</v>
      </c>
      <c r="Z260" s="15">
        <v>0</v>
      </c>
      <c r="AA260" s="15">
        <v>0</v>
      </c>
      <c r="AB260" s="15">
        <v>104.5</v>
      </c>
      <c r="AC260" s="15">
        <v>0</v>
      </c>
      <c r="AD260" s="15">
        <v>0</v>
      </c>
      <c r="AE260" s="15">
        <v>0</v>
      </c>
      <c r="AF260" s="15">
        <v>0</v>
      </c>
      <c r="AG260" s="15">
        <v>0.04</v>
      </c>
      <c r="AH260" s="15">
        <v>73.39</v>
      </c>
      <c r="AI260" s="15">
        <v>0.37</v>
      </c>
      <c r="AJ260" s="15">
        <v>0</v>
      </c>
      <c r="AK260" s="15">
        <v>0</v>
      </c>
      <c r="AL260" s="15">
        <v>0</v>
      </c>
      <c r="AM260" s="15">
        <v>0</v>
      </c>
      <c r="AN260" s="15">
        <v>0</v>
      </c>
      <c r="AO260" s="15">
        <v>0</v>
      </c>
      <c r="AP260" s="15">
        <v>0</v>
      </c>
      <c r="AQ260" s="15">
        <v>0.94</v>
      </c>
      <c r="AR260" s="15">
        <v>0</v>
      </c>
      <c r="AS260" s="15">
        <v>3.66</v>
      </c>
      <c r="AT260" s="15">
        <v>0</v>
      </c>
      <c r="AU260" s="8">
        <f t="shared" si="4"/>
        <v>737.92000000000007</v>
      </c>
      <c r="AV260" s="15">
        <v>0</v>
      </c>
      <c r="AW260" s="15">
        <v>0</v>
      </c>
      <c r="AX260" s="16">
        <v>100</v>
      </c>
      <c r="AY260" s="16">
        <v>360</v>
      </c>
      <c r="AZ260" s="15">
        <v>225785.13</v>
      </c>
      <c r="BA260" s="15">
        <v>64350</v>
      </c>
      <c r="BB260" s="14">
        <v>90</v>
      </c>
      <c r="BC260" s="14">
        <v>52.320377622377599</v>
      </c>
      <c r="BD260" s="14">
        <v>9.9499999999999993</v>
      </c>
      <c r="BE260" s="14"/>
      <c r="BF260" s="13" t="s">
        <v>423</v>
      </c>
      <c r="BG260" s="11"/>
      <c r="BH260" s="13" t="s">
        <v>594</v>
      </c>
      <c r="BI260" s="13" t="s">
        <v>311</v>
      </c>
      <c r="BJ260" s="13" t="s">
        <v>604</v>
      </c>
      <c r="BK260" s="13" t="s">
        <v>427</v>
      </c>
      <c r="BL260" s="12" t="s">
        <v>1</v>
      </c>
      <c r="BM260" s="14">
        <v>304173.14817</v>
      </c>
      <c r="BN260" s="12" t="s">
        <v>3</v>
      </c>
      <c r="BO260" s="14"/>
      <c r="BP260" s="17">
        <v>37509</v>
      </c>
      <c r="BQ260" s="17">
        <v>48467</v>
      </c>
      <c r="BR260" s="14">
        <v>0</v>
      </c>
      <c r="BS260" s="14">
        <v>104.5</v>
      </c>
      <c r="BT260" s="14">
        <v>0</v>
      </c>
    </row>
    <row r="261" spans="1:72" s="1" customFormat="1" ht="18.2" customHeight="1" x14ac:dyDescent="0.15">
      <c r="A261" s="4">
        <v>259</v>
      </c>
      <c r="B261" s="5" t="s">
        <v>2</v>
      </c>
      <c r="C261" s="5" t="s">
        <v>0</v>
      </c>
      <c r="D261" s="24">
        <v>45413</v>
      </c>
      <c r="E261" s="6" t="s">
        <v>609</v>
      </c>
      <c r="F261" s="21">
        <v>0</v>
      </c>
      <c r="G261" s="21">
        <v>0</v>
      </c>
      <c r="H261" s="8">
        <v>38366.050000000003</v>
      </c>
      <c r="I261" s="8">
        <v>0</v>
      </c>
      <c r="J261" s="8">
        <v>0</v>
      </c>
      <c r="K261" s="8">
        <v>38366.050000000003</v>
      </c>
      <c r="L261" s="8">
        <v>244.22</v>
      </c>
      <c r="M261" s="8">
        <v>0</v>
      </c>
      <c r="N261" s="8">
        <v>0</v>
      </c>
      <c r="O261" s="8">
        <v>0</v>
      </c>
      <c r="P261" s="8">
        <v>244.22</v>
      </c>
      <c r="Q261" s="8">
        <v>0</v>
      </c>
      <c r="R261" s="8">
        <v>0</v>
      </c>
      <c r="S261" s="8">
        <v>38121.83</v>
      </c>
      <c r="T261" s="8">
        <v>0</v>
      </c>
      <c r="U261" s="8">
        <v>318.12</v>
      </c>
      <c r="V261" s="8">
        <v>0</v>
      </c>
      <c r="W261" s="8">
        <v>0</v>
      </c>
      <c r="X261" s="8">
        <v>318.12</v>
      </c>
      <c r="Y261" s="8">
        <v>0</v>
      </c>
      <c r="Z261" s="8">
        <v>0</v>
      </c>
      <c r="AA261" s="8">
        <v>0</v>
      </c>
      <c r="AB261" s="8">
        <v>104.5</v>
      </c>
      <c r="AC261" s="8">
        <v>0</v>
      </c>
      <c r="AD261" s="8">
        <v>0</v>
      </c>
      <c r="AE261" s="8">
        <v>0</v>
      </c>
      <c r="AF261" s="8">
        <v>0</v>
      </c>
      <c r="AG261" s="8">
        <v>0.04</v>
      </c>
      <c r="AH261" s="8">
        <v>73.39</v>
      </c>
      <c r="AI261" s="8">
        <v>0.37</v>
      </c>
      <c r="AJ261" s="8">
        <v>0</v>
      </c>
      <c r="AK261" s="8">
        <v>0</v>
      </c>
      <c r="AL261" s="8">
        <v>0</v>
      </c>
      <c r="AM261" s="8">
        <v>0</v>
      </c>
      <c r="AN261" s="8">
        <v>0</v>
      </c>
      <c r="AO261" s="8">
        <v>0</v>
      </c>
      <c r="AP261" s="8">
        <v>0</v>
      </c>
      <c r="AQ261" s="8">
        <v>0.06</v>
      </c>
      <c r="AR261" s="8">
        <v>0</v>
      </c>
      <c r="AS261" s="8">
        <v>0.04</v>
      </c>
      <c r="AT261" s="8">
        <v>0</v>
      </c>
      <c r="AU261" s="8">
        <f t="shared" si="4"/>
        <v>740.66</v>
      </c>
      <c r="AV261" s="8">
        <v>0</v>
      </c>
      <c r="AW261" s="8">
        <v>0</v>
      </c>
      <c r="AX261" s="9">
        <v>100</v>
      </c>
      <c r="AY261" s="9">
        <v>360</v>
      </c>
      <c r="AZ261" s="8">
        <v>225785.13</v>
      </c>
      <c r="BA261" s="8">
        <v>64350</v>
      </c>
      <c r="BB261" s="7">
        <v>90</v>
      </c>
      <c r="BC261" s="7">
        <v>53.317244755244801</v>
      </c>
      <c r="BD261" s="7">
        <v>9.9499999999999993</v>
      </c>
      <c r="BE261" s="7"/>
      <c r="BF261" s="6" t="s">
        <v>423</v>
      </c>
      <c r="BG261" s="4"/>
      <c r="BH261" s="6" t="s">
        <v>594</v>
      </c>
      <c r="BI261" s="6" t="s">
        <v>311</v>
      </c>
      <c r="BJ261" s="6" t="s">
        <v>604</v>
      </c>
      <c r="BK261" s="6" t="s">
        <v>427</v>
      </c>
      <c r="BL261" s="5" t="s">
        <v>1</v>
      </c>
      <c r="BM261" s="7">
        <v>309968.59973000002</v>
      </c>
      <c r="BN261" s="5" t="s">
        <v>3</v>
      </c>
      <c r="BO261" s="7"/>
      <c r="BP261" s="10">
        <v>37509</v>
      </c>
      <c r="BQ261" s="10">
        <v>48467</v>
      </c>
      <c r="BR261" s="7">
        <v>0</v>
      </c>
      <c r="BS261" s="7">
        <v>104.5</v>
      </c>
      <c r="BT261" s="7">
        <v>0</v>
      </c>
    </row>
    <row r="262" spans="1:72" s="1" customFormat="1" ht="18.2" customHeight="1" x14ac:dyDescent="0.15">
      <c r="A262" s="11">
        <v>260</v>
      </c>
      <c r="B262" s="12" t="s">
        <v>2</v>
      </c>
      <c r="C262" s="12" t="s">
        <v>0</v>
      </c>
      <c r="D262" s="25">
        <v>45413</v>
      </c>
      <c r="E262" s="13" t="s">
        <v>151</v>
      </c>
      <c r="F262" s="22">
        <v>150</v>
      </c>
      <c r="G262" s="22">
        <v>149</v>
      </c>
      <c r="H262" s="15">
        <v>38366.050000000003</v>
      </c>
      <c r="I262" s="15">
        <v>20918.64</v>
      </c>
      <c r="J262" s="15">
        <v>0</v>
      </c>
      <c r="K262" s="15">
        <v>59284.69</v>
      </c>
      <c r="L262" s="15">
        <v>244.22</v>
      </c>
      <c r="M262" s="15">
        <v>0</v>
      </c>
      <c r="N262" s="15">
        <v>0</v>
      </c>
      <c r="O262" s="15">
        <v>0</v>
      </c>
      <c r="P262" s="15">
        <v>0</v>
      </c>
      <c r="Q262" s="15">
        <v>0</v>
      </c>
      <c r="R262" s="15">
        <v>0</v>
      </c>
      <c r="S262" s="15">
        <v>59284.69</v>
      </c>
      <c r="T262" s="15">
        <v>63432.36</v>
      </c>
      <c r="U262" s="15">
        <v>318.12</v>
      </c>
      <c r="V262" s="15">
        <v>0</v>
      </c>
      <c r="W262" s="15">
        <v>0</v>
      </c>
      <c r="X262" s="15">
        <v>0</v>
      </c>
      <c r="Y262" s="15">
        <v>0</v>
      </c>
      <c r="Z262" s="15">
        <v>0</v>
      </c>
      <c r="AA262" s="15">
        <v>63750.48</v>
      </c>
      <c r="AB262" s="15">
        <v>0</v>
      </c>
      <c r="AC262" s="15">
        <v>0</v>
      </c>
      <c r="AD262" s="15">
        <v>0</v>
      </c>
      <c r="AE262" s="15">
        <v>0</v>
      </c>
      <c r="AF262" s="15">
        <v>0</v>
      </c>
      <c r="AG262" s="15">
        <v>0</v>
      </c>
      <c r="AH262" s="15">
        <v>0</v>
      </c>
      <c r="AI262" s="15">
        <v>0</v>
      </c>
      <c r="AJ262" s="15">
        <v>0</v>
      </c>
      <c r="AK262" s="15">
        <v>0</v>
      </c>
      <c r="AL262" s="15">
        <v>0</v>
      </c>
      <c r="AM262" s="15">
        <v>0</v>
      </c>
      <c r="AN262" s="15">
        <v>0</v>
      </c>
      <c r="AO262" s="15">
        <v>0</v>
      </c>
      <c r="AP262" s="15">
        <v>0</v>
      </c>
      <c r="AQ262" s="15">
        <v>0</v>
      </c>
      <c r="AR262" s="15">
        <v>0</v>
      </c>
      <c r="AS262" s="15">
        <v>0</v>
      </c>
      <c r="AT262" s="15">
        <v>0</v>
      </c>
      <c r="AU262" s="8">
        <f t="shared" si="4"/>
        <v>0</v>
      </c>
      <c r="AV262" s="15">
        <v>21162.86</v>
      </c>
      <c r="AW262" s="15">
        <v>63750.48</v>
      </c>
      <c r="AX262" s="16">
        <v>100</v>
      </c>
      <c r="AY262" s="16">
        <v>360</v>
      </c>
      <c r="AZ262" s="15">
        <v>225785.13</v>
      </c>
      <c r="BA262" s="15">
        <v>64350</v>
      </c>
      <c r="BB262" s="14">
        <v>90</v>
      </c>
      <c r="BC262" s="14">
        <v>82.915650349650406</v>
      </c>
      <c r="BD262" s="14">
        <v>9.9499999999999993</v>
      </c>
      <c r="BE262" s="14"/>
      <c r="BF262" s="13" t="s">
        <v>423</v>
      </c>
      <c r="BG262" s="11"/>
      <c r="BH262" s="13" t="s">
        <v>594</v>
      </c>
      <c r="BI262" s="13" t="s">
        <v>311</v>
      </c>
      <c r="BJ262" s="13" t="s">
        <v>604</v>
      </c>
      <c r="BK262" s="13" t="s">
        <v>430</v>
      </c>
      <c r="BL262" s="12" t="s">
        <v>1</v>
      </c>
      <c r="BM262" s="14">
        <v>482043.81439000001</v>
      </c>
      <c r="BN262" s="12" t="s">
        <v>3</v>
      </c>
      <c r="BO262" s="14"/>
      <c r="BP262" s="17">
        <v>37509</v>
      </c>
      <c r="BQ262" s="17">
        <v>48467</v>
      </c>
      <c r="BR262" s="14">
        <v>26917.26</v>
      </c>
      <c r="BS262" s="14">
        <v>104.5</v>
      </c>
      <c r="BT262" s="14">
        <v>0</v>
      </c>
    </row>
    <row r="263" spans="1:72" s="1" customFormat="1" ht="18.2" customHeight="1" x14ac:dyDescent="0.15">
      <c r="A263" s="4">
        <v>261</v>
      </c>
      <c r="B263" s="5" t="s">
        <v>2</v>
      </c>
      <c r="C263" s="5" t="s">
        <v>0</v>
      </c>
      <c r="D263" s="24">
        <v>45413</v>
      </c>
      <c r="E263" s="6" t="s">
        <v>152</v>
      </c>
      <c r="F263" s="21">
        <v>180</v>
      </c>
      <c r="G263" s="21">
        <v>179</v>
      </c>
      <c r="H263" s="8">
        <v>48154.16</v>
      </c>
      <c r="I263" s="8">
        <v>27421.82</v>
      </c>
      <c r="J263" s="8">
        <v>0</v>
      </c>
      <c r="K263" s="8">
        <v>75575.98</v>
      </c>
      <c r="L263" s="8">
        <v>303.12</v>
      </c>
      <c r="M263" s="8">
        <v>0</v>
      </c>
      <c r="N263" s="8">
        <v>0</v>
      </c>
      <c r="O263" s="8">
        <v>0</v>
      </c>
      <c r="P263" s="8">
        <v>0</v>
      </c>
      <c r="Q263" s="8">
        <v>0</v>
      </c>
      <c r="R263" s="8">
        <v>0</v>
      </c>
      <c r="S263" s="8">
        <v>75575.98</v>
      </c>
      <c r="T263" s="8">
        <v>102328.31</v>
      </c>
      <c r="U263" s="8">
        <v>421.35</v>
      </c>
      <c r="V263" s="8">
        <v>0</v>
      </c>
      <c r="W263" s="8">
        <v>0</v>
      </c>
      <c r="X263" s="8">
        <v>0</v>
      </c>
      <c r="Y263" s="8">
        <v>0</v>
      </c>
      <c r="Z263" s="8">
        <v>0</v>
      </c>
      <c r="AA263" s="8">
        <v>102749.66</v>
      </c>
      <c r="AB263" s="8">
        <v>0</v>
      </c>
      <c r="AC263" s="8">
        <v>0</v>
      </c>
      <c r="AD263" s="8">
        <v>0</v>
      </c>
      <c r="AE263" s="8">
        <v>0</v>
      </c>
      <c r="AF263" s="8">
        <v>0</v>
      </c>
      <c r="AG263" s="8">
        <v>0</v>
      </c>
      <c r="AH263" s="8">
        <v>0</v>
      </c>
      <c r="AI263" s="8">
        <v>0</v>
      </c>
      <c r="AJ263" s="8">
        <v>0</v>
      </c>
      <c r="AK263" s="8">
        <v>0</v>
      </c>
      <c r="AL263" s="8">
        <v>0</v>
      </c>
      <c r="AM263" s="8">
        <v>0</v>
      </c>
      <c r="AN263" s="8">
        <v>0</v>
      </c>
      <c r="AO263" s="8">
        <v>0</v>
      </c>
      <c r="AP263" s="8">
        <v>0</v>
      </c>
      <c r="AQ263" s="8">
        <v>0</v>
      </c>
      <c r="AR263" s="8">
        <v>0</v>
      </c>
      <c r="AS263" s="8">
        <v>0</v>
      </c>
      <c r="AT263" s="8">
        <v>0</v>
      </c>
      <c r="AU263" s="8">
        <f t="shared" si="4"/>
        <v>0</v>
      </c>
      <c r="AV263" s="8">
        <v>27724.94</v>
      </c>
      <c r="AW263" s="8">
        <v>102749.66</v>
      </c>
      <c r="AX263" s="9">
        <v>99</v>
      </c>
      <c r="AY263" s="9">
        <v>360</v>
      </c>
      <c r="AZ263" s="8">
        <v>276589.81</v>
      </c>
      <c r="BA263" s="8">
        <v>79200</v>
      </c>
      <c r="BB263" s="7">
        <v>90</v>
      </c>
      <c r="BC263" s="7">
        <v>85.881795454545497</v>
      </c>
      <c r="BD263" s="7">
        <v>10.5</v>
      </c>
      <c r="BE263" s="7"/>
      <c r="BF263" s="6" t="s">
        <v>423</v>
      </c>
      <c r="BG263" s="4"/>
      <c r="BH263" s="6" t="s">
        <v>594</v>
      </c>
      <c r="BI263" s="6" t="s">
        <v>311</v>
      </c>
      <c r="BJ263" s="6" t="s">
        <v>604</v>
      </c>
      <c r="BK263" s="6" t="s">
        <v>430</v>
      </c>
      <c r="BL263" s="5" t="s">
        <v>1</v>
      </c>
      <c r="BM263" s="7">
        <v>614508.29338000005</v>
      </c>
      <c r="BN263" s="5" t="s">
        <v>3</v>
      </c>
      <c r="BO263" s="7"/>
      <c r="BP263" s="10">
        <v>37469</v>
      </c>
      <c r="BQ263" s="10">
        <v>48427</v>
      </c>
      <c r="BR263" s="7">
        <v>40744.800000000003</v>
      </c>
      <c r="BS263" s="7">
        <v>132</v>
      </c>
      <c r="BT263" s="7">
        <v>0</v>
      </c>
    </row>
    <row r="264" spans="1:72" s="1" customFormat="1" ht="18.2" customHeight="1" x14ac:dyDescent="0.15">
      <c r="A264" s="11">
        <v>262</v>
      </c>
      <c r="B264" s="12" t="s">
        <v>2</v>
      </c>
      <c r="C264" s="12" t="s">
        <v>0</v>
      </c>
      <c r="D264" s="25">
        <v>45413</v>
      </c>
      <c r="E264" s="13" t="s">
        <v>153</v>
      </c>
      <c r="F264" s="22">
        <v>173</v>
      </c>
      <c r="G264" s="22">
        <v>172</v>
      </c>
      <c r="H264" s="15">
        <v>23263.119999999999</v>
      </c>
      <c r="I264" s="15">
        <v>47781.48</v>
      </c>
      <c r="J264" s="15">
        <v>0</v>
      </c>
      <c r="K264" s="15">
        <v>71044.600000000006</v>
      </c>
      <c r="L264" s="15">
        <v>520.49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>
        <v>71044.600000000006</v>
      </c>
      <c r="T264" s="15">
        <v>75382.22</v>
      </c>
      <c r="U264" s="15">
        <v>192.5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75574.720000000001</v>
      </c>
      <c r="AB264" s="15">
        <v>0</v>
      </c>
      <c r="AC264" s="15">
        <v>0</v>
      </c>
      <c r="AD264" s="15">
        <v>0</v>
      </c>
      <c r="AE264" s="15">
        <v>0</v>
      </c>
      <c r="AF264" s="15">
        <v>0</v>
      </c>
      <c r="AG264" s="15">
        <v>0</v>
      </c>
      <c r="AH264" s="15">
        <v>0</v>
      </c>
      <c r="AI264" s="15">
        <v>0</v>
      </c>
      <c r="AJ264" s="15">
        <v>0</v>
      </c>
      <c r="AK264" s="15">
        <v>0</v>
      </c>
      <c r="AL264" s="15">
        <v>0</v>
      </c>
      <c r="AM264" s="15">
        <v>0</v>
      </c>
      <c r="AN264" s="15">
        <v>0</v>
      </c>
      <c r="AO264" s="15">
        <v>0</v>
      </c>
      <c r="AP264" s="15">
        <v>0</v>
      </c>
      <c r="AQ264" s="15">
        <v>0</v>
      </c>
      <c r="AR264" s="15">
        <v>0</v>
      </c>
      <c r="AS264" s="15">
        <v>0</v>
      </c>
      <c r="AT264" s="15">
        <v>0</v>
      </c>
      <c r="AU264" s="8">
        <f t="shared" si="4"/>
        <v>0</v>
      </c>
      <c r="AV264" s="15">
        <v>48301.97</v>
      </c>
      <c r="AW264" s="15">
        <v>75574.720000000001</v>
      </c>
      <c r="AX264" s="16">
        <v>51</v>
      </c>
      <c r="AY264" s="16">
        <v>300</v>
      </c>
      <c r="AZ264" s="15">
        <v>287473.64</v>
      </c>
      <c r="BA264" s="15">
        <v>78890.399999999994</v>
      </c>
      <c r="BB264" s="14">
        <v>90</v>
      </c>
      <c r="BC264" s="14">
        <v>81.049329195947806</v>
      </c>
      <c r="BD264" s="14">
        <v>9.93</v>
      </c>
      <c r="BE264" s="14"/>
      <c r="BF264" s="13" t="s">
        <v>423</v>
      </c>
      <c r="BG264" s="11"/>
      <c r="BH264" s="13" t="s">
        <v>449</v>
      </c>
      <c r="BI264" s="13" t="s">
        <v>450</v>
      </c>
      <c r="BJ264" s="13" t="s">
        <v>502</v>
      </c>
      <c r="BK264" s="13" t="s">
        <v>430</v>
      </c>
      <c r="BL264" s="12" t="s">
        <v>1</v>
      </c>
      <c r="BM264" s="14">
        <v>577663.64260000002</v>
      </c>
      <c r="BN264" s="12" t="s">
        <v>3</v>
      </c>
      <c r="BO264" s="14"/>
      <c r="BP264" s="17">
        <v>37862</v>
      </c>
      <c r="BQ264" s="17">
        <v>46994</v>
      </c>
      <c r="BR264" s="14">
        <v>33662.339999999997</v>
      </c>
      <c r="BS264" s="14">
        <v>85.3</v>
      </c>
      <c r="BT264" s="14">
        <v>0</v>
      </c>
    </row>
    <row r="265" spans="1:72" s="1" customFormat="1" ht="18.2" customHeight="1" x14ac:dyDescent="0.15">
      <c r="A265" s="4">
        <v>263</v>
      </c>
      <c r="B265" s="5" t="s">
        <v>2</v>
      </c>
      <c r="C265" s="5" t="s">
        <v>0</v>
      </c>
      <c r="D265" s="24">
        <v>45413</v>
      </c>
      <c r="E265" s="6" t="s">
        <v>154</v>
      </c>
      <c r="F265" s="21">
        <v>10</v>
      </c>
      <c r="G265" s="21">
        <v>11</v>
      </c>
      <c r="H265" s="8">
        <v>39216.89</v>
      </c>
      <c r="I265" s="8">
        <v>3005.47</v>
      </c>
      <c r="J265" s="8">
        <v>0</v>
      </c>
      <c r="K265" s="8">
        <v>42222.36</v>
      </c>
      <c r="L265" s="8">
        <v>264.64999999999998</v>
      </c>
      <c r="M265" s="8">
        <v>0</v>
      </c>
      <c r="N265" s="8">
        <v>0</v>
      </c>
      <c r="O265" s="8">
        <v>479.75</v>
      </c>
      <c r="P265" s="8">
        <v>0</v>
      </c>
      <c r="Q265" s="8">
        <v>0</v>
      </c>
      <c r="R265" s="8">
        <v>0</v>
      </c>
      <c r="S265" s="8">
        <v>41742.61</v>
      </c>
      <c r="T265" s="8">
        <v>4054.15</v>
      </c>
      <c r="U265" s="8">
        <v>336.61</v>
      </c>
      <c r="V265" s="8">
        <v>0</v>
      </c>
      <c r="W265" s="8">
        <v>720.47</v>
      </c>
      <c r="X265" s="8">
        <v>0</v>
      </c>
      <c r="Y265" s="8">
        <v>0</v>
      </c>
      <c r="Z265" s="8">
        <v>0</v>
      </c>
      <c r="AA265" s="8">
        <v>3670.29</v>
      </c>
      <c r="AB265" s="8">
        <v>0</v>
      </c>
      <c r="AC265" s="8">
        <v>0</v>
      </c>
      <c r="AD265" s="8">
        <v>0</v>
      </c>
      <c r="AE265" s="8">
        <v>0</v>
      </c>
      <c r="AF265" s="8">
        <v>0</v>
      </c>
      <c r="AG265" s="8">
        <v>-125.73</v>
      </c>
      <c r="AH265" s="8">
        <v>0</v>
      </c>
      <c r="AI265" s="8">
        <v>0</v>
      </c>
      <c r="AJ265" s="8">
        <v>333.72</v>
      </c>
      <c r="AK265" s="8">
        <v>0</v>
      </c>
      <c r="AL265" s="8">
        <v>0</v>
      </c>
      <c r="AM265" s="8">
        <v>91.7</v>
      </c>
      <c r="AN265" s="8">
        <v>0</v>
      </c>
      <c r="AO265" s="8">
        <v>171.8</v>
      </c>
      <c r="AP265" s="8">
        <v>25.5</v>
      </c>
      <c r="AQ265" s="8">
        <v>0</v>
      </c>
      <c r="AR265" s="8">
        <v>0</v>
      </c>
      <c r="AS265" s="8">
        <v>0</v>
      </c>
      <c r="AT265" s="8">
        <v>0</v>
      </c>
      <c r="AU265" s="8">
        <f t="shared" si="4"/>
        <v>1697.21</v>
      </c>
      <c r="AV265" s="8">
        <v>2790.37</v>
      </c>
      <c r="AW265" s="8">
        <v>3670.29</v>
      </c>
      <c r="AX265" s="9">
        <v>95</v>
      </c>
      <c r="AY265" s="9">
        <v>360</v>
      </c>
      <c r="AZ265" s="8">
        <v>230274.95</v>
      </c>
      <c r="BA265" s="8">
        <v>66820.5</v>
      </c>
      <c r="BB265" s="7">
        <v>90</v>
      </c>
      <c r="BC265" s="7">
        <v>56.222789413428501</v>
      </c>
      <c r="BD265" s="7">
        <v>10.3</v>
      </c>
      <c r="BE265" s="7"/>
      <c r="BF265" s="6" t="s">
        <v>423</v>
      </c>
      <c r="BG265" s="4"/>
      <c r="BH265" s="6" t="s">
        <v>524</v>
      </c>
      <c r="BI265" s="6" t="s">
        <v>553</v>
      </c>
      <c r="BJ265" s="6" t="s">
        <v>610</v>
      </c>
      <c r="BK265" s="6" t="s">
        <v>430</v>
      </c>
      <c r="BL265" s="5" t="s">
        <v>1</v>
      </c>
      <c r="BM265" s="7">
        <v>339409.16191000002</v>
      </c>
      <c r="BN265" s="5" t="s">
        <v>3</v>
      </c>
      <c r="BO265" s="7"/>
      <c r="BP265" s="10">
        <v>37365</v>
      </c>
      <c r="BQ265" s="10">
        <v>48323</v>
      </c>
      <c r="BR265" s="7">
        <v>2655.1</v>
      </c>
      <c r="BS265" s="7">
        <v>166.86</v>
      </c>
      <c r="BT265" s="7">
        <v>0</v>
      </c>
    </row>
    <row r="266" spans="1:72" s="1" customFormat="1" ht="18.2" customHeight="1" x14ac:dyDescent="0.15">
      <c r="A266" s="11">
        <v>264</v>
      </c>
      <c r="B266" s="12" t="s">
        <v>2</v>
      </c>
      <c r="C266" s="12" t="s">
        <v>0</v>
      </c>
      <c r="D266" s="25">
        <v>45413</v>
      </c>
      <c r="E266" s="13" t="s">
        <v>611</v>
      </c>
      <c r="F266" s="22">
        <v>0</v>
      </c>
      <c r="G266" s="22">
        <v>0</v>
      </c>
      <c r="H266" s="15">
        <v>75369.45</v>
      </c>
      <c r="I266" s="15">
        <v>1242.22</v>
      </c>
      <c r="J266" s="15">
        <v>0</v>
      </c>
      <c r="K266" s="15">
        <v>76611.67</v>
      </c>
      <c r="L266" s="15">
        <v>1252.55</v>
      </c>
      <c r="M266" s="15">
        <v>0</v>
      </c>
      <c r="N266" s="15">
        <v>0</v>
      </c>
      <c r="O266" s="15">
        <v>1242.22</v>
      </c>
      <c r="P266" s="15">
        <v>1252.55</v>
      </c>
      <c r="Q266" s="15">
        <v>0</v>
      </c>
      <c r="R266" s="15">
        <v>0</v>
      </c>
      <c r="S266" s="15">
        <v>74116.899999999994</v>
      </c>
      <c r="T266" s="15">
        <v>636.52</v>
      </c>
      <c r="U266" s="15">
        <v>626.19000000000005</v>
      </c>
      <c r="V266" s="15">
        <v>0</v>
      </c>
      <c r="W266" s="15">
        <v>636.52</v>
      </c>
      <c r="X266" s="15">
        <v>626.19000000000005</v>
      </c>
      <c r="Y266" s="15">
        <v>0</v>
      </c>
      <c r="Z266" s="15">
        <v>0</v>
      </c>
      <c r="AA266" s="15">
        <v>0</v>
      </c>
      <c r="AB266" s="15">
        <v>218.26</v>
      </c>
      <c r="AC266" s="15">
        <v>0</v>
      </c>
      <c r="AD266" s="15">
        <v>0</v>
      </c>
      <c r="AE266" s="15">
        <v>0</v>
      </c>
      <c r="AF266" s="15">
        <v>0</v>
      </c>
      <c r="AG266" s="15">
        <v>-186.31</v>
      </c>
      <c r="AH266" s="15">
        <v>113.5</v>
      </c>
      <c r="AI266" s="15">
        <v>172.91</v>
      </c>
      <c r="AJ266" s="15">
        <v>218.26</v>
      </c>
      <c r="AK266" s="15">
        <v>0</v>
      </c>
      <c r="AL266" s="15">
        <v>0</v>
      </c>
      <c r="AM266" s="15">
        <v>42.89</v>
      </c>
      <c r="AN266" s="15">
        <v>0</v>
      </c>
      <c r="AO266" s="15">
        <v>113.5</v>
      </c>
      <c r="AP266" s="15">
        <v>167.67</v>
      </c>
      <c r="AQ266" s="15">
        <v>0</v>
      </c>
      <c r="AR266" s="15">
        <v>0</v>
      </c>
      <c r="AS266" s="15">
        <v>0</v>
      </c>
      <c r="AT266" s="15">
        <v>2.7057000000000001E-2</v>
      </c>
      <c r="AU266" s="8">
        <f t="shared" si="4"/>
        <v>4618.1329430000005</v>
      </c>
      <c r="AV266" s="15">
        <v>0</v>
      </c>
      <c r="AW266" s="15">
        <v>0</v>
      </c>
      <c r="AX266" s="16">
        <v>48</v>
      </c>
      <c r="AY266" s="16">
        <v>300</v>
      </c>
      <c r="AZ266" s="15">
        <v>1044654</v>
      </c>
      <c r="BA266" s="15">
        <v>207232.22</v>
      </c>
      <c r="BB266" s="14">
        <v>65</v>
      </c>
      <c r="BC266" s="14">
        <v>23.2473430048667</v>
      </c>
      <c r="BD266" s="14">
        <v>9.9700000000000006</v>
      </c>
      <c r="BE266" s="14"/>
      <c r="BF266" s="13" t="s">
        <v>423</v>
      </c>
      <c r="BG266" s="11"/>
      <c r="BH266" s="13" t="s">
        <v>524</v>
      </c>
      <c r="BI266" s="13" t="s">
        <v>553</v>
      </c>
      <c r="BJ266" s="13" t="s">
        <v>612</v>
      </c>
      <c r="BK266" s="13" t="s">
        <v>427</v>
      </c>
      <c r="BL266" s="12" t="s">
        <v>1</v>
      </c>
      <c r="BM266" s="14">
        <v>602644.51390000002</v>
      </c>
      <c r="BN266" s="12" t="s">
        <v>3</v>
      </c>
      <c r="BO266" s="14"/>
      <c r="BP266" s="17">
        <v>37763</v>
      </c>
      <c r="BQ266" s="17">
        <v>46895</v>
      </c>
      <c r="BR266" s="14">
        <v>0</v>
      </c>
      <c r="BS266" s="14">
        <v>218.26</v>
      </c>
      <c r="BT266" s="14">
        <v>0</v>
      </c>
    </row>
    <row r="267" spans="1:72" s="1" customFormat="1" ht="18.2" customHeight="1" x14ac:dyDescent="0.15">
      <c r="A267" s="4">
        <v>265</v>
      </c>
      <c r="B267" s="5" t="s">
        <v>2</v>
      </c>
      <c r="C267" s="5" t="s">
        <v>0</v>
      </c>
      <c r="D267" s="24">
        <v>45413</v>
      </c>
      <c r="E267" s="6" t="s">
        <v>155</v>
      </c>
      <c r="F267" s="21">
        <v>180</v>
      </c>
      <c r="G267" s="21">
        <v>179</v>
      </c>
      <c r="H267" s="8">
        <v>65546.14</v>
      </c>
      <c r="I267" s="8">
        <v>94717.45</v>
      </c>
      <c r="J267" s="8">
        <v>0</v>
      </c>
      <c r="K267" s="8">
        <v>160263.59</v>
      </c>
      <c r="L267" s="8">
        <v>1013.79</v>
      </c>
      <c r="M267" s="8">
        <v>0</v>
      </c>
      <c r="N267" s="8">
        <v>0</v>
      </c>
      <c r="O267" s="8">
        <v>0</v>
      </c>
      <c r="P267" s="8">
        <v>0</v>
      </c>
      <c r="Q267" s="8">
        <v>0</v>
      </c>
      <c r="R267" s="8">
        <v>0</v>
      </c>
      <c r="S267" s="8">
        <v>160263.59</v>
      </c>
      <c r="T267" s="8">
        <v>185394.95</v>
      </c>
      <c r="U267" s="8">
        <v>542.39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185937.34</v>
      </c>
      <c r="AB267" s="8">
        <v>0</v>
      </c>
      <c r="AC267" s="8">
        <v>0</v>
      </c>
      <c r="AD267" s="8">
        <v>0</v>
      </c>
      <c r="AE267" s="8">
        <v>0</v>
      </c>
      <c r="AF267" s="8">
        <v>0</v>
      </c>
      <c r="AG267" s="8">
        <v>0</v>
      </c>
      <c r="AH267" s="8">
        <v>0</v>
      </c>
      <c r="AI267" s="8">
        <v>0</v>
      </c>
      <c r="AJ267" s="8">
        <v>0</v>
      </c>
      <c r="AK267" s="8">
        <v>0</v>
      </c>
      <c r="AL267" s="8">
        <v>0</v>
      </c>
      <c r="AM267" s="8">
        <v>0</v>
      </c>
      <c r="AN267" s="8">
        <v>0</v>
      </c>
      <c r="AO267" s="8">
        <v>0</v>
      </c>
      <c r="AP267" s="8">
        <v>0</v>
      </c>
      <c r="AQ267" s="8">
        <v>0</v>
      </c>
      <c r="AR267" s="8">
        <v>0</v>
      </c>
      <c r="AS267" s="8">
        <v>0</v>
      </c>
      <c r="AT267" s="8">
        <v>0</v>
      </c>
      <c r="AU267" s="8">
        <f t="shared" si="4"/>
        <v>0</v>
      </c>
      <c r="AV267" s="8">
        <v>95731.24</v>
      </c>
      <c r="AW267" s="8">
        <v>185937.34</v>
      </c>
      <c r="AX267" s="9">
        <v>51</v>
      </c>
      <c r="AY267" s="9">
        <v>300</v>
      </c>
      <c r="AZ267" s="8">
        <v>637910.64</v>
      </c>
      <c r="BA267" s="8">
        <v>172187.71</v>
      </c>
      <c r="BB267" s="7">
        <v>88</v>
      </c>
      <c r="BC267" s="7">
        <v>81.905938118347706</v>
      </c>
      <c r="BD267" s="7">
        <v>9.93</v>
      </c>
      <c r="BE267" s="7"/>
      <c r="BF267" s="6" t="s">
        <v>423</v>
      </c>
      <c r="BG267" s="4"/>
      <c r="BH267" s="6" t="s">
        <v>524</v>
      </c>
      <c r="BI267" s="6" t="s">
        <v>309</v>
      </c>
      <c r="BJ267" s="6" t="s">
        <v>613</v>
      </c>
      <c r="BK267" s="6" t="s">
        <v>430</v>
      </c>
      <c r="BL267" s="5" t="s">
        <v>1</v>
      </c>
      <c r="BM267" s="7">
        <v>1303103.2502900001</v>
      </c>
      <c r="BN267" s="5" t="s">
        <v>3</v>
      </c>
      <c r="BO267" s="7"/>
      <c r="BP267" s="10">
        <v>37840</v>
      </c>
      <c r="BQ267" s="10">
        <v>46972</v>
      </c>
      <c r="BR267" s="7">
        <v>76814.59</v>
      </c>
      <c r="BS267" s="7">
        <v>186.2</v>
      </c>
      <c r="BT267" s="7">
        <v>0</v>
      </c>
    </row>
    <row r="268" spans="1:72" s="1" customFormat="1" ht="18.2" customHeight="1" x14ac:dyDescent="0.15">
      <c r="A268" s="11">
        <v>266</v>
      </c>
      <c r="B268" s="12" t="s">
        <v>2</v>
      </c>
      <c r="C268" s="12" t="s">
        <v>0</v>
      </c>
      <c r="D268" s="25">
        <v>45413</v>
      </c>
      <c r="E268" s="13" t="s">
        <v>156</v>
      </c>
      <c r="F268" s="22">
        <v>148</v>
      </c>
      <c r="G268" s="22">
        <v>147</v>
      </c>
      <c r="H268" s="15">
        <v>54830.91</v>
      </c>
      <c r="I268" s="15">
        <v>27480.58</v>
      </c>
      <c r="J268" s="15">
        <v>0</v>
      </c>
      <c r="K268" s="15">
        <v>82311.490000000005</v>
      </c>
      <c r="L268" s="15">
        <v>328.64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82311.490000000005</v>
      </c>
      <c r="T268" s="15">
        <v>90811.38</v>
      </c>
      <c r="U268" s="15">
        <v>470.63</v>
      </c>
      <c r="V268" s="15">
        <v>0</v>
      </c>
      <c r="W268" s="15">
        <v>0</v>
      </c>
      <c r="X268" s="15">
        <v>0</v>
      </c>
      <c r="Y268" s="15">
        <v>0</v>
      </c>
      <c r="Z268" s="15">
        <v>0</v>
      </c>
      <c r="AA268" s="15">
        <v>91282.01</v>
      </c>
      <c r="AB268" s="15">
        <v>0</v>
      </c>
      <c r="AC268" s="15">
        <v>0</v>
      </c>
      <c r="AD268" s="15">
        <v>0</v>
      </c>
      <c r="AE268" s="15">
        <v>0</v>
      </c>
      <c r="AF268" s="15">
        <v>0</v>
      </c>
      <c r="AG268" s="15">
        <v>0</v>
      </c>
      <c r="AH268" s="15">
        <v>0</v>
      </c>
      <c r="AI268" s="15">
        <v>0</v>
      </c>
      <c r="AJ268" s="15">
        <v>0</v>
      </c>
      <c r="AK268" s="15">
        <v>0</v>
      </c>
      <c r="AL268" s="15">
        <v>0</v>
      </c>
      <c r="AM268" s="15">
        <v>0</v>
      </c>
      <c r="AN268" s="15">
        <v>0</v>
      </c>
      <c r="AO268" s="15">
        <v>0</v>
      </c>
      <c r="AP268" s="15">
        <v>0</v>
      </c>
      <c r="AQ268" s="15">
        <v>0</v>
      </c>
      <c r="AR268" s="15">
        <v>0</v>
      </c>
      <c r="AS268" s="15">
        <v>0</v>
      </c>
      <c r="AT268" s="15">
        <v>0</v>
      </c>
      <c r="AU268" s="8">
        <f t="shared" si="4"/>
        <v>0</v>
      </c>
      <c r="AV268" s="15">
        <v>27809.22</v>
      </c>
      <c r="AW268" s="15">
        <v>91282.01</v>
      </c>
      <c r="AX268" s="16">
        <v>103</v>
      </c>
      <c r="AY268" s="16">
        <v>360</v>
      </c>
      <c r="AZ268" s="15">
        <v>333817.94</v>
      </c>
      <c r="BA268" s="15">
        <v>88825</v>
      </c>
      <c r="BB268" s="14">
        <v>85</v>
      </c>
      <c r="BC268" s="14">
        <v>78.766976076554997</v>
      </c>
      <c r="BD268" s="14">
        <v>10.3</v>
      </c>
      <c r="BE268" s="14"/>
      <c r="BF268" s="13" t="s">
        <v>423</v>
      </c>
      <c r="BG268" s="11"/>
      <c r="BH268" s="13" t="s">
        <v>524</v>
      </c>
      <c r="BI268" s="13" t="s">
        <v>525</v>
      </c>
      <c r="BJ268" s="13" t="s">
        <v>526</v>
      </c>
      <c r="BK268" s="13" t="s">
        <v>430</v>
      </c>
      <c r="BL268" s="12" t="s">
        <v>1</v>
      </c>
      <c r="BM268" s="14">
        <v>669274.72519000003</v>
      </c>
      <c r="BN268" s="12" t="s">
        <v>3</v>
      </c>
      <c r="BO268" s="14"/>
      <c r="BP268" s="17">
        <v>37585</v>
      </c>
      <c r="BQ268" s="17">
        <v>48543</v>
      </c>
      <c r="BR268" s="14">
        <v>48314.74</v>
      </c>
      <c r="BS268" s="14">
        <v>195.42</v>
      </c>
      <c r="BT268" s="14">
        <v>0</v>
      </c>
    </row>
    <row r="269" spans="1:72" s="1" customFormat="1" ht="18.2" customHeight="1" x14ac:dyDescent="0.15">
      <c r="A269" s="4">
        <v>267</v>
      </c>
      <c r="B269" s="5" t="s">
        <v>2</v>
      </c>
      <c r="C269" s="5" t="s">
        <v>0</v>
      </c>
      <c r="D269" s="24">
        <v>45413</v>
      </c>
      <c r="E269" s="6" t="s">
        <v>157</v>
      </c>
      <c r="F269" s="21">
        <v>98</v>
      </c>
      <c r="G269" s="21">
        <v>97</v>
      </c>
      <c r="H269" s="8">
        <v>90420.47</v>
      </c>
      <c r="I269" s="8">
        <v>32764.51</v>
      </c>
      <c r="J269" s="8">
        <v>0</v>
      </c>
      <c r="K269" s="8">
        <v>123184.98</v>
      </c>
      <c r="L269" s="8">
        <v>499.29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  <c r="R269" s="8">
        <v>0</v>
      </c>
      <c r="S269" s="8">
        <v>123184.98</v>
      </c>
      <c r="T269" s="8">
        <v>93701.55</v>
      </c>
      <c r="U269" s="8">
        <v>791.18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94492.73</v>
      </c>
      <c r="AB269" s="8">
        <v>0</v>
      </c>
      <c r="AC269" s="8">
        <v>0</v>
      </c>
      <c r="AD269" s="8">
        <v>0</v>
      </c>
      <c r="AE269" s="8">
        <v>0</v>
      </c>
      <c r="AF269" s="8">
        <v>0</v>
      </c>
      <c r="AG269" s="8">
        <v>0</v>
      </c>
      <c r="AH269" s="8">
        <v>0</v>
      </c>
      <c r="AI269" s="8">
        <v>0</v>
      </c>
      <c r="AJ269" s="8">
        <v>0</v>
      </c>
      <c r="AK269" s="8">
        <v>0</v>
      </c>
      <c r="AL269" s="8">
        <v>0</v>
      </c>
      <c r="AM269" s="8">
        <v>0</v>
      </c>
      <c r="AN269" s="8">
        <v>0</v>
      </c>
      <c r="AO269" s="8">
        <v>0</v>
      </c>
      <c r="AP269" s="8">
        <v>0</v>
      </c>
      <c r="AQ269" s="8">
        <v>0</v>
      </c>
      <c r="AR269" s="8">
        <v>0</v>
      </c>
      <c r="AS269" s="8">
        <v>0</v>
      </c>
      <c r="AT269" s="8">
        <v>0</v>
      </c>
      <c r="AU269" s="8">
        <f t="shared" si="4"/>
        <v>0</v>
      </c>
      <c r="AV269" s="8">
        <v>33263.800000000003</v>
      </c>
      <c r="AW269" s="8">
        <v>94492.73</v>
      </c>
      <c r="AX269" s="9">
        <v>108</v>
      </c>
      <c r="AY269" s="9">
        <v>360</v>
      </c>
      <c r="AZ269" s="8">
        <v>514220.57</v>
      </c>
      <c r="BA269" s="8">
        <v>141075</v>
      </c>
      <c r="BB269" s="7">
        <v>90</v>
      </c>
      <c r="BC269" s="7">
        <v>78.586909090909103</v>
      </c>
      <c r="BD269" s="7">
        <v>10.5</v>
      </c>
      <c r="BE269" s="7"/>
      <c r="BF269" s="6" t="s">
        <v>423</v>
      </c>
      <c r="BG269" s="4"/>
      <c r="BH269" s="6" t="s">
        <v>524</v>
      </c>
      <c r="BI269" s="6" t="s">
        <v>309</v>
      </c>
      <c r="BJ269" s="6" t="s">
        <v>542</v>
      </c>
      <c r="BK269" s="6" t="s">
        <v>430</v>
      </c>
      <c r="BL269" s="5" t="s">
        <v>1</v>
      </c>
      <c r="BM269" s="7">
        <v>1001617.07238</v>
      </c>
      <c r="BN269" s="5" t="s">
        <v>3</v>
      </c>
      <c r="BO269" s="7"/>
      <c r="BP269" s="10">
        <v>37757</v>
      </c>
      <c r="BQ269" s="10">
        <v>48715</v>
      </c>
      <c r="BR269" s="7">
        <v>30336.57</v>
      </c>
      <c r="BS269" s="7">
        <v>148</v>
      </c>
      <c r="BT269" s="7">
        <v>0</v>
      </c>
    </row>
    <row r="270" spans="1:72" s="1" customFormat="1" ht="18.2" customHeight="1" x14ac:dyDescent="0.15">
      <c r="A270" s="11">
        <v>268</v>
      </c>
      <c r="B270" s="12" t="s">
        <v>2</v>
      </c>
      <c r="C270" s="12" t="s">
        <v>0</v>
      </c>
      <c r="D270" s="25">
        <v>45413</v>
      </c>
      <c r="E270" s="13" t="s">
        <v>158</v>
      </c>
      <c r="F270" s="22">
        <v>173</v>
      </c>
      <c r="G270" s="22">
        <v>172</v>
      </c>
      <c r="H270" s="15">
        <v>47068.56</v>
      </c>
      <c r="I270" s="15">
        <v>25007.29</v>
      </c>
      <c r="J270" s="15">
        <v>0</v>
      </c>
      <c r="K270" s="15">
        <v>72075.850000000006</v>
      </c>
      <c r="L270" s="15">
        <v>278.02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72075.850000000006</v>
      </c>
      <c r="T270" s="15">
        <v>92860.53</v>
      </c>
      <c r="U270" s="15">
        <v>404.01</v>
      </c>
      <c r="V270" s="15">
        <v>0</v>
      </c>
      <c r="W270" s="15">
        <v>0</v>
      </c>
      <c r="X270" s="15">
        <v>0</v>
      </c>
      <c r="Y270" s="15">
        <v>0</v>
      </c>
      <c r="Z270" s="15">
        <v>0</v>
      </c>
      <c r="AA270" s="15">
        <v>93264.54</v>
      </c>
      <c r="AB270" s="15">
        <v>0</v>
      </c>
      <c r="AC270" s="15">
        <v>0</v>
      </c>
      <c r="AD270" s="15">
        <v>0</v>
      </c>
      <c r="AE270" s="15">
        <v>0</v>
      </c>
      <c r="AF270" s="15">
        <v>0</v>
      </c>
      <c r="AG270" s="15">
        <v>0</v>
      </c>
      <c r="AH270" s="15">
        <v>0</v>
      </c>
      <c r="AI270" s="15">
        <v>0</v>
      </c>
      <c r="AJ270" s="15">
        <v>0</v>
      </c>
      <c r="AK270" s="15">
        <v>0</v>
      </c>
      <c r="AL270" s="15">
        <v>0</v>
      </c>
      <c r="AM270" s="15">
        <v>0</v>
      </c>
      <c r="AN270" s="15">
        <v>0</v>
      </c>
      <c r="AO270" s="15">
        <v>0</v>
      </c>
      <c r="AP270" s="15">
        <v>0</v>
      </c>
      <c r="AQ270" s="15">
        <v>0</v>
      </c>
      <c r="AR270" s="15">
        <v>0</v>
      </c>
      <c r="AS270" s="15">
        <v>0</v>
      </c>
      <c r="AT270" s="15">
        <v>0</v>
      </c>
      <c r="AU270" s="8">
        <f t="shared" si="4"/>
        <v>0</v>
      </c>
      <c r="AV270" s="15">
        <v>25285.31</v>
      </c>
      <c r="AW270" s="15">
        <v>93264.54</v>
      </c>
      <c r="AX270" s="16">
        <v>104</v>
      </c>
      <c r="AY270" s="16">
        <v>360</v>
      </c>
      <c r="AZ270" s="15">
        <v>275000.01</v>
      </c>
      <c r="BA270" s="15">
        <v>75796.08</v>
      </c>
      <c r="BB270" s="14">
        <v>89.09</v>
      </c>
      <c r="BC270" s="14">
        <v>84.717276625651394</v>
      </c>
      <c r="BD270" s="14">
        <v>10.3</v>
      </c>
      <c r="BE270" s="14"/>
      <c r="BF270" s="13" t="s">
        <v>423</v>
      </c>
      <c r="BG270" s="11"/>
      <c r="BH270" s="13" t="s">
        <v>524</v>
      </c>
      <c r="BI270" s="13" t="s">
        <v>309</v>
      </c>
      <c r="BJ270" s="13"/>
      <c r="BK270" s="13" t="s">
        <v>430</v>
      </c>
      <c r="BL270" s="12" t="s">
        <v>1</v>
      </c>
      <c r="BM270" s="14">
        <v>586048.73635000002</v>
      </c>
      <c r="BN270" s="12" t="s">
        <v>3</v>
      </c>
      <c r="BO270" s="14"/>
      <c r="BP270" s="17">
        <v>37638</v>
      </c>
      <c r="BQ270" s="17">
        <v>48596</v>
      </c>
      <c r="BR270" s="14">
        <v>47422.76</v>
      </c>
      <c r="BS270" s="14">
        <v>165.05</v>
      </c>
      <c r="BT270" s="14">
        <v>0</v>
      </c>
    </row>
    <row r="271" spans="1:72" s="1" customFormat="1" ht="18.2" customHeight="1" x14ac:dyDescent="0.15">
      <c r="A271" s="4">
        <v>269</v>
      </c>
      <c r="B271" s="5" t="s">
        <v>2</v>
      </c>
      <c r="C271" s="5" t="s">
        <v>0</v>
      </c>
      <c r="D271" s="24">
        <v>45413</v>
      </c>
      <c r="E271" s="6" t="s">
        <v>614</v>
      </c>
      <c r="F271" s="21">
        <v>0</v>
      </c>
      <c r="G271" s="21">
        <v>0</v>
      </c>
      <c r="H271" s="8">
        <v>44404.35</v>
      </c>
      <c r="I271" s="8">
        <v>0</v>
      </c>
      <c r="J271" s="8">
        <v>0</v>
      </c>
      <c r="K271" s="8">
        <v>44404.35</v>
      </c>
      <c r="L271" s="8">
        <v>423.98</v>
      </c>
      <c r="M271" s="8">
        <v>0</v>
      </c>
      <c r="N271" s="8">
        <v>0</v>
      </c>
      <c r="O271" s="8">
        <v>0</v>
      </c>
      <c r="P271" s="8">
        <v>423.98</v>
      </c>
      <c r="Q271" s="8">
        <v>0</v>
      </c>
      <c r="R271" s="8">
        <v>0</v>
      </c>
      <c r="S271" s="8">
        <v>43980.37</v>
      </c>
      <c r="T271" s="8">
        <v>0</v>
      </c>
      <c r="U271" s="8">
        <v>388.54</v>
      </c>
      <c r="V271" s="8">
        <v>0</v>
      </c>
      <c r="W271" s="8">
        <v>0</v>
      </c>
      <c r="X271" s="8">
        <v>388.54</v>
      </c>
      <c r="Y271" s="8">
        <v>0</v>
      </c>
      <c r="Z271" s="8">
        <v>0</v>
      </c>
      <c r="AA271" s="8">
        <v>0</v>
      </c>
      <c r="AB271" s="8">
        <v>148</v>
      </c>
      <c r="AC271" s="8">
        <v>0</v>
      </c>
      <c r="AD271" s="8">
        <v>0</v>
      </c>
      <c r="AE271" s="8">
        <v>0</v>
      </c>
      <c r="AF271" s="8">
        <v>0</v>
      </c>
      <c r="AG271" s="8">
        <v>-20.010000000000002</v>
      </c>
      <c r="AH271" s="8">
        <v>105.67</v>
      </c>
      <c r="AI271" s="8">
        <v>0.09</v>
      </c>
      <c r="AJ271" s="8">
        <v>0</v>
      </c>
      <c r="AK271" s="8">
        <v>0</v>
      </c>
      <c r="AL271" s="8">
        <v>0</v>
      </c>
      <c r="AM271" s="8">
        <v>0</v>
      </c>
      <c r="AN271" s="8">
        <v>0</v>
      </c>
      <c r="AO271" s="8">
        <v>0</v>
      </c>
      <c r="AP271" s="8">
        <v>0</v>
      </c>
      <c r="AQ271" s="8">
        <v>0.68</v>
      </c>
      <c r="AR271" s="8">
        <v>0</v>
      </c>
      <c r="AS271" s="8">
        <v>0.34</v>
      </c>
      <c r="AT271" s="8">
        <v>0</v>
      </c>
      <c r="AU271" s="8">
        <f t="shared" si="4"/>
        <v>1046.6100000000001</v>
      </c>
      <c r="AV271" s="8">
        <v>0</v>
      </c>
      <c r="AW271" s="8">
        <v>0</v>
      </c>
      <c r="AX271" s="9">
        <v>74</v>
      </c>
      <c r="AY271" s="9">
        <v>360</v>
      </c>
      <c r="AZ271" s="8">
        <v>291062.59999999998</v>
      </c>
      <c r="BA271" s="8">
        <v>88825</v>
      </c>
      <c r="BB271" s="7">
        <v>85</v>
      </c>
      <c r="BC271" s="7">
        <v>42.0864784688995</v>
      </c>
      <c r="BD271" s="7">
        <v>10.5</v>
      </c>
      <c r="BE271" s="7"/>
      <c r="BF271" s="6" t="s">
        <v>423</v>
      </c>
      <c r="BG271" s="4"/>
      <c r="BH271" s="6" t="s">
        <v>441</v>
      </c>
      <c r="BI271" s="6" t="s">
        <v>442</v>
      </c>
      <c r="BJ271" s="6" t="s">
        <v>615</v>
      </c>
      <c r="BK271" s="6" t="s">
        <v>427</v>
      </c>
      <c r="BL271" s="5" t="s">
        <v>1</v>
      </c>
      <c r="BM271" s="7">
        <v>357604.38847000001</v>
      </c>
      <c r="BN271" s="5" t="s">
        <v>3</v>
      </c>
      <c r="BO271" s="7"/>
      <c r="BP271" s="10">
        <v>36680</v>
      </c>
      <c r="BQ271" s="10">
        <v>47637</v>
      </c>
      <c r="BR271" s="7">
        <v>0</v>
      </c>
      <c r="BS271" s="7">
        <v>148</v>
      </c>
      <c r="BT271" s="7">
        <v>0</v>
      </c>
    </row>
    <row r="272" spans="1:72" s="1" customFormat="1" ht="18.2" customHeight="1" x14ac:dyDescent="0.15">
      <c r="A272" s="11">
        <v>270</v>
      </c>
      <c r="B272" s="12" t="s">
        <v>2</v>
      </c>
      <c r="C272" s="12" t="s">
        <v>0</v>
      </c>
      <c r="D272" s="25">
        <v>45413</v>
      </c>
      <c r="E272" s="13" t="s">
        <v>616</v>
      </c>
      <c r="F272" s="22">
        <v>0</v>
      </c>
      <c r="G272" s="22">
        <v>0</v>
      </c>
      <c r="H272" s="15">
        <v>45321.24</v>
      </c>
      <c r="I272" s="15">
        <v>85.23</v>
      </c>
      <c r="J272" s="15">
        <v>0</v>
      </c>
      <c r="K272" s="15">
        <v>45406.47</v>
      </c>
      <c r="L272" s="15">
        <v>327.91</v>
      </c>
      <c r="M272" s="15">
        <v>0</v>
      </c>
      <c r="N272" s="15">
        <v>0</v>
      </c>
      <c r="O272" s="15">
        <v>85.23</v>
      </c>
      <c r="P272" s="15">
        <v>327.91</v>
      </c>
      <c r="Q272" s="15">
        <v>0</v>
      </c>
      <c r="R272" s="15">
        <v>0</v>
      </c>
      <c r="S272" s="15">
        <v>44993.33</v>
      </c>
      <c r="T272" s="15">
        <v>0</v>
      </c>
      <c r="U272" s="15">
        <v>396.56</v>
      </c>
      <c r="V272" s="15">
        <v>0</v>
      </c>
      <c r="W272" s="15">
        <v>0</v>
      </c>
      <c r="X272" s="15">
        <v>396.56</v>
      </c>
      <c r="Y272" s="15">
        <v>0</v>
      </c>
      <c r="Z272" s="15">
        <v>0</v>
      </c>
      <c r="AA272" s="15">
        <v>0</v>
      </c>
      <c r="AB272" s="15">
        <v>132</v>
      </c>
      <c r="AC272" s="15">
        <v>0</v>
      </c>
      <c r="AD272" s="15">
        <v>0</v>
      </c>
      <c r="AE272" s="15">
        <v>0</v>
      </c>
      <c r="AF272" s="15">
        <v>0</v>
      </c>
      <c r="AG272" s="15">
        <v>2.93</v>
      </c>
      <c r="AH272" s="15">
        <v>94.23</v>
      </c>
      <c r="AI272" s="15">
        <v>0.19</v>
      </c>
      <c r="AJ272" s="15">
        <v>0</v>
      </c>
      <c r="AK272" s="15">
        <v>0</v>
      </c>
      <c r="AL272" s="15">
        <v>0</v>
      </c>
      <c r="AM272" s="15">
        <v>42.92</v>
      </c>
      <c r="AN272" s="15">
        <v>0</v>
      </c>
      <c r="AO272" s="15">
        <v>0</v>
      </c>
      <c r="AP272" s="15">
        <v>0</v>
      </c>
      <c r="AQ272" s="15">
        <v>0</v>
      </c>
      <c r="AR272" s="15">
        <v>0</v>
      </c>
      <c r="AS272" s="15">
        <v>0</v>
      </c>
      <c r="AT272" s="15">
        <v>0</v>
      </c>
      <c r="AU272" s="8">
        <f t="shared" si="4"/>
        <v>1081.97</v>
      </c>
      <c r="AV272" s="15">
        <v>0</v>
      </c>
      <c r="AW272" s="15">
        <v>0</v>
      </c>
      <c r="AX272" s="16">
        <v>89</v>
      </c>
      <c r="AY272" s="16">
        <v>360</v>
      </c>
      <c r="AZ272" s="15">
        <v>266676.17</v>
      </c>
      <c r="BA272" s="15">
        <v>79200</v>
      </c>
      <c r="BB272" s="14">
        <v>90</v>
      </c>
      <c r="BC272" s="14">
        <v>51.1287840909091</v>
      </c>
      <c r="BD272" s="14">
        <v>10.5</v>
      </c>
      <c r="BE272" s="14"/>
      <c r="BF272" s="13" t="s">
        <v>423</v>
      </c>
      <c r="BG272" s="11"/>
      <c r="BH272" s="13" t="s">
        <v>535</v>
      </c>
      <c r="BI272" s="13" t="s">
        <v>313</v>
      </c>
      <c r="BJ272" s="13" t="s">
        <v>556</v>
      </c>
      <c r="BK272" s="13" t="s">
        <v>427</v>
      </c>
      <c r="BL272" s="12" t="s">
        <v>1</v>
      </c>
      <c r="BM272" s="14">
        <v>365840.76623000001</v>
      </c>
      <c r="BN272" s="12" t="s">
        <v>3</v>
      </c>
      <c r="BO272" s="14"/>
      <c r="BP272" s="17">
        <v>37186</v>
      </c>
      <c r="BQ272" s="17">
        <v>48143</v>
      </c>
      <c r="BR272" s="14">
        <v>0</v>
      </c>
      <c r="BS272" s="14">
        <v>132</v>
      </c>
      <c r="BT272" s="14">
        <v>0</v>
      </c>
    </row>
    <row r="273" spans="1:72" s="1" customFormat="1" ht="18.2" customHeight="1" x14ac:dyDescent="0.15">
      <c r="A273" s="4">
        <v>271</v>
      </c>
      <c r="B273" s="5" t="s">
        <v>2</v>
      </c>
      <c r="C273" s="5" t="s">
        <v>0</v>
      </c>
      <c r="D273" s="24">
        <v>45413</v>
      </c>
      <c r="E273" s="6" t="s">
        <v>159</v>
      </c>
      <c r="F273" s="21">
        <v>165</v>
      </c>
      <c r="G273" s="21">
        <v>164</v>
      </c>
      <c r="H273" s="8">
        <v>44543.07</v>
      </c>
      <c r="I273" s="8">
        <v>36839.89</v>
      </c>
      <c r="J273" s="8">
        <v>0</v>
      </c>
      <c r="K273" s="8">
        <v>81382.960000000006</v>
      </c>
      <c r="L273" s="8">
        <v>422.77</v>
      </c>
      <c r="M273" s="8">
        <v>0</v>
      </c>
      <c r="N273" s="8">
        <v>0</v>
      </c>
      <c r="O273" s="8">
        <v>0</v>
      </c>
      <c r="P273" s="8">
        <v>0</v>
      </c>
      <c r="Q273" s="8">
        <v>0</v>
      </c>
      <c r="R273" s="8">
        <v>0</v>
      </c>
      <c r="S273" s="8">
        <v>81382.960000000006</v>
      </c>
      <c r="T273" s="8">
        <v>97225.91</v>
      </c>
      <c r="U273" s="8">
        <v>389.75</v>
      </c>
      <c r="V273" s="8">
        <v>0</v>
      </c>
      <c r="W273" s="8">
        <v>0</v>
      </c>
      <c r="X273" s="8">
        <v>0</v>
      </c>
      <c r="Y273" s="8">
        <v>0</v>
      </c>
      <c r="Z273" s="8">
        <v>0</v>
      </c>
      <c r="AA273" s="8">
        <v>97615.66</v>
      </c>
      <c r="AB273" s="8">
        <v>0</v>
      </c>
      <c r="AC273" s="8">
        <v>0</v>
      </c>
      <c r="AD273" s="8">
        <v>0</v>
      </c>
      <c r="AE273" s="8">
        <v>0</v>
      </c>
      <c r="AF273" s="8">
        <v>0</v>
      </c>
      <c r="AG273" s="8">
        <v>0</v>
      </c>
      <c r="AH273" s="8">
        <v>0</v>
      </c>
      <c r="AI273" s="8">
        <v>0</v>
      </c>
      <c r="AJ273" s="8">
        <v>0</v>
      </c>
      <c r="AK273" s="8">
        <v>0</v>
      </c>
      <c r="AL273" s="8">
        <v>0</v>
      </c>
      <c r="AM273" s="8">
        <v>0</v>
      </c>
      <c r="AN273" s="8">
        <v>0</v>
      </c>
      <c r="AO273" s="8">
        <v>0</v>
      </c>
      <c r="AP273" s="8">
        <v>0</v>
      </c>
      <c r="AQ273" s="8">
        <v>0</v>
      </c>
      <c r="AR273" s="8">
        <v>0</v>
      </c>
      <c r="AS273" s="8">
        <v>0</v>
      </c>
      <c r="AT273" s="8">
        <v>0</v>
      </c>
      <c r="AU273" s="8">
        <f t="shared" si="4"/>
        <v>0</v>
      </c>
      <c r="AV273" s="8">
        <v>37262.660000000003</v>
      </c>
      <c r="AW273" s="8">
        <v>97615.66</v>
      </c>
      <c r="AX273" s="9">
        <v>74</v>
      </c>
      <c r="AY273" s="9">
        <v>360</v>
      </c>
      <c r="AZ273" s="8">
        <v>291416.12</v>
      </c>
      <c r="BA273" s="8">
        <v>88825</v>
      </c>
      <c r="BB273" s="7">
        <v>85</v>
      </c>
      <c r="BC273" s="7">
        <v>77.878430622009603</v>
      </c>
      <c r="BD273" s="7">
        <v>10.5</v>
      </c>
      <c r="BE273" s="7"/>
      <c r="BF273" s="6" t="s">
        <v>423</v>
      </c>
      <c r="BG273" s="4"/>
      <c r="BH273" s="6" t="s">
        <v>441</v>
      </c>
      <c r="BI273" s="6" t="s">
        <v>442</v>
      </c>
      <c r="BJ273" s="6" t="s">
        <v>615</v>
      </c>
      <c r="BK273" s="6" t="s">
        <v>430</v>
      </c>
      <c r="BL273" s="5" t="s">
        <v>1</v>
      </c>
      <c r="BM273" s="7">
        <v>661724.84776000003</v>
      </c>
      <c r="BN273" s="5" t="s">
        <v>3</v>
      </c>
      <c r="BO273" s="7"/>
      <c r="BP273" s="10">
        <v>36691</v>
      </c>
      <c r="BQ273" s="10">
        <v>47648</v>
      </c>
      <c r="BR273" s="7">
        <v>42129.14</v>
      </c>
      <c r="BS273" s="7">
        <v>148</v>
      </c>
      <c r="BT273" s="7">
        <v>0</v>
      </c>
    </row>
    <row r="274" spans="1:72" s="1" customFormat="1" ht="18.2" customHeight="1" x14ac:dyDescent="0.15">
      <c r="A274" s="11">
        <v>272</v>
      </c>
      <c r="B274" s="12" t="s">
        <v>2</v>
      </c>
      <c r="C274" s="12" t="s">
        <v>0</v>
      </c>
      <c r="D274" s="25">
        <v>45413</v>
      </c>
      <c r="E274" s="13" t="s">
        <v>619</v>
      </c>
      <c r="F274" s="22">
        <v>0</v>
      </c>
      <c r="G274" s="22">
        <v>0</v>
      </c>
      <c r="H274" s="15">
        <v>47694.01</v>
      </c>
      <c r="I274" s="15">
        <v>0</v>
      </c>
      <c r="J274" s="15">
        <v>0</v>
      </c>
      <c r="K274" s="15">
        <v>47694.01</v>
      </c>
      <c r="L274" s="15">
        <v>395.2</v>
      </c>
      <c r="M274" s="15">
        <v>0</v>
      </c>
      <c r="N274" s="15">
        <v>0</v>
      </c>
      <c r="O274" s="15">
        <v>0</v>
      </c>
      <c r="P274" s="15">
        <v>395.2</v>
      </c>
      <c r="Q274" s="15">
        <v>0</v>
      </c>
      <c r="R274" s="15">
        <v>0</v>
      </c>
      <c r="S274" s="15">
        <v>47298.81</v>
      </c>
      <c r="T274" s="15">
        <v>0</v>
      </c>
      <c r="U274" s="15">
        <v>417.32</v>
      </c>
      <c r="V274" s="15">
        <v>0</v>
      </c>
      <c r="W274" s="15">
        <v>0</v>
      </c>
      <c r="X274" s="15">
        <v>417.32</v>
      </c>
      <c r="Y274" s="15">
        <v>0</v>
      </c>
      <c r="Z274" s="15">
        <v>0</v>
      </c>
      <c r="AA274" s="15">
        <v>0</v>
      </c>
      <c r="AB274" s="15">
        <v>148</v>
      </c>
      <c r="AC274" s="15">
        <v>0</v>
      </c>
      <c r="AD274" s="15">
        <v>0</v>
      </c>
      <c r="AE274" s="15">
        <v>0</v>
      </c>
      <c r="AF274" s="15">
        <v>0</v>
      </c>
      <c r="AG274" s="15">
        <v>-28.11</v>
      </c>
      <c r="AH274" s="15">
        <v>105.69</v>
      </c>
      <c r="AI274" s="15">
        <v>0.34</v>
      </c>
      <c r="AJ274" s="15">
        <v>0</v>
      </c>
      <c r="AK274" s="15">
        <v>0</v>
      </c>
      <c r="AL274" s="15">
        <v>0</v>
      </c>
      <c r="AM274" s="15">
        <v>0</v>
      </c>
      <c r="AN274" s="15">
        <v>0</v>
      </c>
      <c r="AO274" s="15">
        <v>0</v>
      </c>
      <c r="AP274" s="15">
        <v>0</v>
      </c>
      <c r="AQ274" s="15">
        <v>0</v>
      </c>
      <c r="AR274" s="15">
        <v>0</v>
      </c>
      <c r="AS274" s="15">
        <v>0</v>
      </c>
      <c r="AT274" s="15">
        <v>3.6900000000000001E-3</v>
      </c>
      <c r="AU274" s="8">
        <f t="shared" si="4"/>
        <v>1038.43631</v>
      </c>
      <c r="AV274" s="15">
        <v>0</v>
      </c>
      <c r="AW274" s="15">
        <v>0</v>
      </c>
      <c r="AX274" s="16">
        <v>82</v>
      </c>
      <c r="AY274" s="16">
        <v>360</v>
      </c>
      <c r="AZ274" s="15">
        <v>307524.17</v>
      </c>
      <c r="BA274" s="15">
        <v>88825</v>
      </c>
      <c r="BB274" s="14">
        <v>85</v>
      </c>
      <c r="BC274" s="14">
        <v>45.262019138756003</v>
      </c>
      <c r="BD274" s="14">
        <v>10.5</v>
      </c>
      <c r="BE274" s="14"/>
      <c r="BF274" s="13" t="s">
        <v>423</v>
      </c>
      <c r="BG274" s="11"/>
      <c r="BH274" s="13" t="s">
        <v>441</v>
      </c>
      <c r="BI274" s="13" t="s">
        <v>442</v>
      </c>
      <c r="BJ274" s="13" t="s">
        <v>615</v>
      </c>
      <c r="BK274" s="13" t="s">
        <v>427</v>
      </c>
      <c r="BL274" s="12" t="s">
        <v>1</v>
      </c>
      <c r="BM274" s="14">
        <v>384586.62410999998</v>
      </c>
      <c r="BN274" s="12" t="s">
        <v>3</v>
      </c>
      <c r="BO274" s="14"/>
      <c r="BP274" s="17">
        <v>36959</v>
      </c>
      <c r="BQ274" s="17">
        <v>47916</v>
      </c>
      <c r="BR274" s="14">
        <v>0</v>
      </c>
      <c r="BS274" s="14">
        <v>148</v>
      </c>
      <c r="BT274" s="14">
        <v>0</v>
      </c>
    </row>
    <row r="275" spans="1:72" s="1" customFormat="1" ht="18.2" customHeight="1" x14ac:dyDescent="0.15">
      <c r="A275" s="4">
        <v>273</v>
      </c>
      <c r="B275" s="5" t="s">
        <v>2</v>
      </c>
      <c r="C275" s="5" t="s">
        <v>0</v>
      </c>
      <c r="D275" s="24">
        <v>45413</v>
      </c>
      <c r="E275" s="6" t="s">
        <v>160</v>
      </c>
      <c r="F275" s="21">
        <v>153</v>
      </c>
      <c r="G275" s="21">
        <v>152</v>
      </c>
      <c r="H275" s="8">
        <v>52269.05</v>
      </c>
      <c r="I275" s="8">
        <v>29886.53</v>
      </c>
      <c r="J275" s="8">
        <v>0</v>
      </c>
      <c r="K275" s="8">
        <v>82155.58</v>
      </c>
      <c r="L275" s="8">
        <v>355.17</v>
      </c>
      <c r="M275" s="8">
        <v>0</v>
      </c>
      <c r="N275" s="8">
        <v>0</v>
      </c>
      <c r="O275" s="8">
        <v>0</v>
      </c>
      <c r="P275" s="8">
        <v>0</v>
      </c>
      <c r="Q275" s="8">
        <v>0</v>
      </c>
      <c r="R275" s="8">
        <v>0</v>
      </c>
      <c r="S275" s="8">
        <v>82155.58</v>
      </c>
      <c r="T275" s="8">
        <v>93758.14</v>
      </c>
      <c r="U275" s="8">
        <v>457.35</v>
      </c>
      <c r="V275" s="8">
        <v>0</v>
      </c>
      <c r="W275" s="8">
        <v>0</v>
      </c>
      <c r="X275" s="8">
        <v>0</v>
      </c>
      <c r="Y275" s="8">
        <v>0</v>
      </c>
      <c r="Z275" s="8">
        <v>0</v>
      </c>
      <c r="AA275" s="8">
        <v>94215.49</v>
      </c>
      <c r="AB275" s="8">
        <v>0</v>
      </c>
      <c r="AC275" s="8">
        <v>0</v>
      </c>
      <c r="AD275" s="8">
        <v>0</v>
      </c>
      <c r="AE275" s="8">
        <v>0</v>
      </c>
      <c r="AF275" s="8">
        <v>0</v>
      </c>
      <c r="AG275" s="8">
        <v>0</v>
      </c>
      <c r="AH275" s="8">
        <v>0</v>
      </c>
      <c r="AI275" s="8">
        <v>0</v>
      </c>
      <c r="AJ275" s="8">
        <v>0</v>
      </c>
      <c r="AK275" s="8">
        <v>0</v>
      </c>
      <c r="AL275" s="8">
        <v>0</v>
      </c>
      <c r="AM275" s="8">
        <v>0</v>
      </c>
      <c r="AN275" s="8">
        <v>0</v>
      </c>
      <c r="AO275" s="8">
        <v>0</v>
      </c>
      <c r="AP275" s="8">
        <v>0</v>
      </c>
      <c r="AQ275" s="8">
        <v>0</v>
      </c>
      <c r="AR275" s="8">
        <v>0</v>
      </c>
      <c r="AS275" s="8">
        <v>0</v>
      </c>
      <c r="AT275" s="8">
        <v>0</v>
      </c>
      <c r="AU275" s="8">
        <f t="shared" si="4"/>
        <v>0</v>
      </c>
      <c r="AV275" s="8">
        <v>30241.7</v>
      </c>
      <c r="AW275" s="8">
        <v>94215.49</v>
      </c>
      <c r="AX275" s="9">
        <v>94</v>
      </c>
      <c r="AY275" s="9">
        <v>360</v>
      </c>
      <c r="AZ275" s="8">
        <v>483479.39</v>
      </c>
      <c r="BA275" s="8">
        <v>88825</v>
      </c>
      <c r="BB275" s="7">
        <v>57</v>
      </c>
      <c r="BC275" s="7">
        <v>52.720158288770101</v>
      </c>
      <c r="BD275" s="7">
        <v>10.5</v>
      </c>
      <c r="BE275" s="7"/>
      <c r="BF275" s="6" t="s">
        <v>423</v>
      </c>
      <c r="BG275" s="4"/>
      <c r="BH275" s="6" t="s">
        <v>441</v>
      </c>
      <c r="BI275" s="6" t="s">
        <v>442</v>
      </c>
      <c r="BJ275" s="6" t="s">
        <v>620</v>
      </c>
      <c r="BK275" s="6" t="s">
        <v>430</v>
      </c>
      <c r="BL275" s="5" t="s">
        <v>1</v>
      </c>
      <c r="BM275" s="7">
        <v>668007.02098000003</v>
      </c>
      <c r="BN275" s="5" t="s">
        <v>3</v>
      </c>
      <c r="BO275" s="7"/>
      <c r="BP275" s="10">
        <v>37329</v>
      </c>
      <c r="BQ275" s="10">
        <v>48287</v>
      </c>
      <c r="BR275" s="7">
        <v>38819.160000000003</v>
      </c>
      <c r="BS275" s="7">
        <v>148</v>
      </c>
      <c r="BT275" s="7">
        <v>0</v>
      </c>
    </row>
    <row r="276" spans="1:72" s="1" customFormat="1" ht="18.2" customHeight="1" x14ac:dyDescent="0.15">
      <c r="A276" s="11">
        <v>274</v>
      </c>
      <c r="B276" s="12" t="s">
        <v>2</v>
      </c>
      <c r="C276" s="12" t="s">
        <v>0</v>
      </c>
      <c r="D276" s="25">
        <v>45413</v>
      </c>
      <c r="E276" s="13" t="s">
        <v>161</v>
      </c>
      <c r="F276" s="22">
        <v>132</v>
      </c>
      <c r="G276" s="22">
        <v>131</v>
      </c>
      <c r="H276" s="15">
        <v>30540.11</v>
      </c>
      <c r="I276" s="15">
        <v>37842.07</v>
      </c>
      <c r="J276" s="15">
        <v>0</v>
      </c>
      <c r="K276" s="15">
        <v>68382.179999999993</v>
      </c>
      <c r="L276" s="15">
        <v>472.28</v>
      </c>
      <c r="M276" s="15">
        <v>0</v>
      </c>
      <c r="N276" s="15">
        <v>0</v>
      </c>
      <c r="O276" s="15">
        <v>0</v>
      </c>
      <c r="P276" s="15">
        <v>0</v>
      </c>
      <c r="Q276" s="15">
        <v>0</v>
      </c>
      <c r="R276" s="15">
        <v>0</v>
      </c>
      <c r="S276" s="15">
        <v>68382.179999999993</v>
      </c>
      <c r="T276" s="15">
        <v>57857.93</v>
      </c>
      <c r="U276" s="15">
        <v>252.72</v>
      </c>
      <c r="V276" s="15">
        <v>0</v>
      </c>
      <c r="W276" s="15">
        <v>0</v>
      </c>
      <c r="X276" s="15">
        <v>0</v>
      </c>
      <c r="Y276" s="15">
        <v>0</v>
      </c>
      <c r="Z276" s="15">
        <v>0</v>
      </c>
      <c r="AA276" s="15">
        <v>58110.65</v>
      </c>
      <c r="AB276" s="15">
        <v>0</v>
      </c>
      <c r="AC276" s="15">
        <v>0</v>
      </c>
      <c r="AD276" s="15">
        <v>0</v>
      </c>
      <c r="AE276" s="15">
        <v>0</v>
      </c>
      <c r="AF276" s="15">
        <v>0</v>
      </c>
      <c r="AG276" s="15">
        <v>0</v>
      </c>
      <c r="AH276" s="15">
        <v>0</v>
      </c>
      <c r="AI276" s="15">
        <v>0</v>
      </c>
      <c r="AJ276" s="15">
        <v>0</v>
      </c>
      <c r="AK276" s="15">
        <v>0</v>
      </c>
      <c r="AL276" s="15">
        <v>0</v>
      </c>
      <c r="AM276" s="15">
        <v>0</v>
      </c>
      <c r="AN276" s="15">
        <v>0</v>
      </c>
      <c r="AO276" s="15">
        <v>0</v>
      </c>
      <c r="AP276" s="15">
        <v>0</v>
      </c>
      <c r="AQ276" s="15">
        <v>0</v>
      </c>
      <c r="AR276" s="15">
        <v>0</v>
      </c>
      <c r="AS276" s="15">
        <v>0</v>
      </c>
      <c r="AT276" s="15">
        <v>0</v>
      </c>
      <c r="AU276" s="8">
        <f t="shared" si="4"/>
        <v>0</v>
      </c>
      <c r="AV276" s="15">
        <v>38314.35</v>
      </c>
      <c r="AW276" s="15">
        <v>58110.65</v>
      </c>
      <c r="AX276" s="16">
        <v>51</v>
      </c>
      <c r="AY276" s="16">
        <v>300</v>
      </c>
      <c r="AZ276" s="15">
        <v>292037.3</v>
      </c>
      <c r="BA276" s="15">
        <v>80219.98</v>
      </c>
      <c r="BB276" s="14">
        <v>90</v>
      </c>
      <c r="BC276" s="14">
        <v>76.718994445024805</v>
      </c>
      <c r="BD276" s="14">
        <v>9.93</v>
      </c>
      <c r="BE276" s="14"/>
      <c r="BF276" s="13" t="s">
        <v>423</v>
      </c>
      <c r="BG276" s="11"/>
      <c r="BH276" s="13" t="s">
        <v>621</v>
      </c>
      <c r="BI276" s="13" t="s">
        <v>622</v>
      </c>
      <c r="BJ276" s="13" t="s">
        <v>623</v>
      </c>
      <c r="BK276" s="13" t="s">
        <v>430</v>
      </c>
      <c r="BL276" s="12" t="s">
        <v>1</v>
      </c>
      <c r="BM276" s="14">
        <v>556015.50558</v>
      </c>
      <c r="BN276" s="12" t="s">
        <v>3</v>
      </c>
      <c r="BO276" s="14"/>
      <c r="BP276" s="17">
        <v>37839</v>
      </c>
      <c r="BQ276" s="17">
        <v>46971</v>
      </c>
      <c r="BR276" s="14">
        <v>26306.07</v>
      </c>
      <c r="BS276" s="14">
        <v>86.75</v>
      </c>
      <c r="BT276" s="14">
        <v>0</v>
      </c>
    </row>
    <row r="277" spans="1:72" s="1" customFormat="1" ht="18.2" customHeight="1" x14ac:dyDescent="0.15">
      <c r="A277" s="4">
        <v>275</v>
      </c>
      <c r="B277" s="5" t="s">
        <v>2</v>
      </c>
      <c r="C277" s="5" t="s">
        <v>0</v>
      </c>
      <c r="D277" s="24">
        <v>45413</v>
      </c>
      <c r="E277" s="6" t="s">
        <v>162</v>
      </c>
      <c r="F277" s="21">
        <v>169</v>
      </c>
      <c r="G277" s="21">
        <v>168</v>
      </c>
      <c r="H277" s="8">
        <v>29048.89</v>
      </c>
      <c r="I277" s="8">
        <v>30380.959999999999</v>
      </c>
      <c r="J277" s="8">
        <v>0</v>
      </c>
      <c r="K277" s="8">
        <v>59429.85</v>
      </c>
      <c r="L277" s="8">
        <v>325.07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59429.85</v>
      </c>
      <c r="T277" s="8">
        <v>63052.38</v>
      </c>
      <c r="U277" s="8">
        <v>227.79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63280.17</v>
      </c>
      <c r="AB277" s="8">
        <v>0</v>
      </c>
      <c r="AC277" s="8">
        <v>0</v>
      </c>
      <c r="AD277" s="8">
        <v>0</v>
      </c>
      <c r="AE277" s="8">
        <v>0</v>
      </c>
      <c r="AF277" s="8">
        <v>0</v>
      </c>
      <c r="AG277" s="8">
        <v>0</v>
      </c>
      <c r="AH277" s="8">
        <v>0</v>
      </c>
      <c r="AI277" s="8">
        <v>0</v>
      </c>
      <c r="AJ277" s="8">
        <v>0</v>
      </c>
      <c r="AK277" s="8">
        <v>0</v>
      </c>
      <c r="AL277" s="8">
        <v>0</v>
      </c>
      <c r="AM277" s="8">
        <v>0</v>
      </c>
      <c r="AN277" s="8">
        <v>0</v>
      </c>
      <c r="AO277" s="8">
        <v>0</v>
      </c>
      <c r="AP277" s="8">
        <v>0</v>
      </c>
      <c r="AQ277" s="8">
        <v>0</v>
      </c>
      <c r="AR277" s="8">
        <v>0</v>
      </c>
      <c r="AS277" s="8">
        <v>0</v>
      </c>
      <c r="AT277" s="8">
        <v>0</v>
      </c>
      <c r="AU277" s="8">
        <f t="shared" si="4"/>
        <v>0</v>
      </c>
      <c r="AV277" s="8">
        <v>30706.03</v>
      </c>
      <c r="AW277" s="8">
        <v>63280.17</v>
      </c>
      <c r="AX277" s="9">
        <v>67</v>
      </c>
      <c r="AY277" s="9">
        <v>300</v>
      </c>
      <c r="AZ277" s="8">
        <v>249746.38</v>
      </c>
      <c r="BA277" s="8">
        <v>63733.5</v>
      </c>
      <c r="BB277" s="7">
        <v>90</v>
      </c>
      <c r="BC277" s="7">
        <v>83.922685871637398</v>
      </c>
      <c r="BD277" s="7">
        <v>9.41</v>
      </c>
      <c r="BE277" s="7"/>
      <c r="BF277" s="6" t="s">
        <v>423</v>
      </c>
      <c r="BG277" s="4"/>
      <c r="BH277" s="6" t="s">
        <v>515</v>
      </c>
      <c r="BI277" s="6" t="s">
        <v>560</v>
      </c>
      <c r="BJ277" s="6" t="s">
        <v>558</v>
      </c>
      <c r="BK277" s="6" t="s">
        <v>430</v>
      </c>
      <c r="BL277" s="5" t="s">
        <v>1</v>
      </c>
      <c r="BM277" s="7">
        <v>483224.11034999997</v>
      </c>
      <c r="BN277" s="5" t="s">
        <v>3</v>
      </c>
      <c r="BO277" s="7"/>
      <c r="BP277" s="10">
        <v>38336</v>
      </c>
      <c r="BQ277" s="10">
        <v>47453</v>
      </c>
      <c r="BR277" s="7">
        <v>20604</v>
      </c>
      <c r="BS277" s="7">
        <v>35.799999999999997</v>
      </c>
      <c r="BT277" s="7">
        <v>0</v>
      </c>
    </row>
    <row r="278" spans="1:72" s="1" customFormat="1" ht="18.2" customHeight="1" x14ac:dyDescent="0.15">
      <c r="A278" s="11">
        <v>276</v>
      </c>
      <c r="B278" s="12" t="s">
        <v>2</v>
      </c>
      <c r="C278" s="12" t="s">
        <v>0</v>
      </c>
      <c r="D278" s="25">
        <v>45413</v>
      </c>
      <c r="E278" s="13" t="s">
        <v>163</v>
      </c>
      <c r="F278" s="22">
        <v>111</v>
      </c>
      <c r="G278" s="22">
        <v>110</v>
      </c>
      <c r="H278" s="15">
        <v>28741.06</v>
      </c>
      <c r="I278" s="15">
        <v>24106.87</v>
      </c>
      <c r="J278" s="15">
        <v>0</v>
      </c>
      <c r="K278" s="15">
        <v>52847.93</v>
      </c>
      <c r="L278" s="15">
        <v>323.45</v>
      </c>
      <c r="M278" s="15">
        <v>0</v>
      </c>
      <c r="N278" s="15">
        <v>0</v>
      </c>
      <c r="O278" s="15">
        <v>0</v>
      </c>
      <c r="P278" s="15">
        <v>0</v>
      </c>
      <c r="Q278" s="15">
        <v>0</v>
      </c>
      <c r="R278" s="15">
        <v>0</v>
      </c>
      <c r="S278" s="15">
        <v>52847.93</v>
      </c>
      <c r="T278" s="15">
        <v>36281.57</v>
      </c>
      <c r="U278" s="15">
        <v>220.59</v>
      </c>
      <c r="V278" s="15">
        <v>0</v>
      </c>
      <c r="W278" s="15">
        <v>0</v>
      </c>
      <c r="X278" s="15">
        <v>0</v>
      </c>
      <c r="Y278" s="15">
        <v>0</v>
      </c>
      <c r="Z278" s="15">
        <v>0</v>
      </c>
      <c r="AA278" s="15">
        <v>36502.160000000003</v>
      </c>
      <c r="AB278" s="15">
        <v>0</v>
      </c>
      <c r="AC278" s="15">
        <v>0</v>
      </c>
      <c r="AD278" s="15">
        <v>0</v>
      </c>
      <c r="AE278" s="15">
        <v>0</v>
      </c>
      <c r="AF278" s="15">
        <v>0</v>
      </c>
      <c r="AG278" s="15">
        <v>0</v>
      </c>
      <c r="AH278" s="15">
        <v>0</v>
      </c>
      <c r="AI278" s="15">
        <v>0</v>
      </c>
      <c r="AJ278" s="15">
        <v>0</v>
      </c>
      <c r="AK278" s="15">
        <v>0</v>
      </c>
      <c r="AL278" s="15">
        <v>0</v>
      </c>
      <c r="AM278" s="15">
        <v>0</v>
      </c>
      <c r="AN278" s="15">
        <v>0</v>
      </c>
      <c r="AO278" s="15">
        <v>0</v>
      </c>
      <c r="AP278" s="15">
        <v>0</v>
      </c>
      <c r="AQ278" s="15">
        <v>0</v>
      </c>
      <c r="AR278" s="15">
        <v>0</v>
      </c>
      <c r="AS278" s="15">
        <v>0</v>
      </c>
      <c r="AT278" s="15">
        <v>0</v>
      </c>
      <c r="AU278" s="8">
        <f t="shared" si="4"/>
        <v>0</v>
      </c>
      <c r="AV278" s="15">
        <v>24430.32</v>
      </c>
      <c r="AW278" s="15">
        <v>36502.160000000003</v>
      </c>
      <c r="AX278" s="16">
        <v>67</v>
      </c>
      <c r="AY278" s="16">
        <v>300</v>
      </c>
      <c r="AZ278" s="15">
        <v>249957.69</v>
      </c>
      <c r="BA278" s="15">
        <v>63733.5</v>
      </c>
      <c r="BB278" s="14">
        <v>90</v>
      </c>
      <c r="BC278" s="14">
        <v>74.628157876156195</v>
      </c>
      <c r="BD278" s="14">
        <v>9.2100000000000009</v>
      </c>
      <c r="BE278" s="14"/>
      <c r="BF278" s="13" t="s">
        <v>624</v>
      </c>
      <c r="BG278" s="11"/>
      <c r="BH278" s="13" t="s">
        <v>515</v>
      </c>
      <c r="BI278" s="13" t="s">
        <v>560</v>
      </c>
      <c r="BJ278" s="13" t="s">
        <v>558</v>
      </c>
      <c r="BK278" s="13" t="s">
        <v>430</v>
      </c>
      <c r="BL278" s="12" t="s">
        <v>1</v>
      </c>
      <c r="BM278" s="14">
        <v>429706.51883000002</v>
      </c>
      <c r="BN278" s="12" t="s">
        <v>3</v>
      </c>
      <c r="BO278" s="14"/>
      <c r="BP278" s="17">
        <v>38341</v>
      </c>
      <c r="BQ278" s="17">
        <v>47453</v>
      </c>
      <c r="BR278" s="14">
        <v>14543.2</v>
      </c>
      <c r="BS278" s="14">
        <v>78.61</v>
      </c>
      <c r="BT278" s="14">
        <v>0</v>
      </c>
    </row>
    <row r="279" spans="1:72" s="1" customFormat="1" ht="18.2" customHeight="1" x14ac:dyDescent="0.15">
      <c r="A279" s="4">
        <v>277</v>
      </c>
      <c r="B279" s="5" t="s">
        <v>2</v>
      </c>
      <c r="C279" s="5" t="s">
        <v>0</v>
      </c>
      <c r="D279" s="24">
        <v>45413</v>
      </c>
      <c r="E279" s="6" t="s">
        <v>164</v>
      </c>
      <c r="F279" s="21">
        <v>144</v>
      </c>
      <c r="G279" s="21">
        <v>143</v>
      </c>
      <c r="H279" s="8">
        <v>22122.799999999999</v>
      </c>
      <c r="I279" s="8">
        <v>22549.03</v>
      </c>
      <c r="J279" s="8">
        <v>0</v>
      </c>
      <c r="K279" s="8">
        <v>44671.83</v>
      </c>
      <c r="L279" s="8">
        <v>252.82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44671.83</v>
      </c>
      <c r="T279" s="8">
        <v>36953.21</v>
      </c>
      <c r="U279" s="8">
        <v>160.38999999999999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37113.599999999999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f t="shared" si="4"/>
        <v>0</v>
      </c>
      <c r="AV279" s="8">
        <v>22801.85</v>
      </c>
      <c r="AW279" s="8">
        <v>37113.599999999999</v>
      </c>
      <c r="AX279" s="9">
        <v>67</v>
      </c>
      <c r="AY279" s="9">
        <v>300</v>
      </c>
      <c r="AZ279" s="8">
        <v>247100.02</v>
      </c>
      <c r="BA279" s="8">
        <v>50468.83</v>
      </c>
      <c r="BB279" s="7">
        <v>72.09</v>
      </c>
      <c r="BC279" s="7">
        <v>63.809528073070098</v>
      </c>
      <c r="BD279" s="7">
        <v>8.6999999999999993</v>
      </c>
      <c r="BE279" s="7"/>
      <c r="BF279" s="6" t="s">
        <v>423</v>
      </c>
      <c r="BG279" s="4"/>
      <c r="BH279" s="6" t="s">
        <v>480</v>
      </c>
      <c r="BI279" s="6" t="s">
        <v>481</v>
      </c>
      <c r="BJ279" s="6" t="s">
        <v>625</v>
      </c>
      <c r="BK279" s="6" t="s">
        <v>430</v>
      </c>
      <c r="BL279" s="5" t="s">
        <v>1</v>
      </c>
      <c r="BM279" s="7">
        <v>363226.64973</v>
      </c>
      <c r="BN279" s="5" t="s">
        <v>3</v>
      </c>
      <c r="BO279" s="7"/>
      <c r="BP279" s="10">
        <v>38341</v>
      </c>
      <c r="BQ279" s="10">
        <v>47453</v>
      </c>
      <c r="BR279" s="7">
        <v>17492.8</v>
      </c>
      <c r="BS279" s="7">
        <v>79.849999999999994</v>
      </c>
      <c r="BT279" s="7">
        <v>0</v>
      </c>
    </row>
    <row r="280" spans="1:72" s="1" customFormat="1" ht="18.2" customHeight="1" x14ac:dyDescent="0.15">
      <c r="A280" s="11">
        <v>278</v>
      </c>
      <c r="B280" s="12" t="s">
        <v>2</v>
      </c>
      <c r="C280" s="12" t="s">
        <v>0</v>
      </c>
      <c r="D280" s="25">
        <v>45413</v>
      </c>
      <c r="E280" s="13" t="s">
        <v>165</v>
      </c>
      <c r="F280" s="22">
        <v>111</v>
      </c>
      <c r="G280" s="22">
        <v>110</v>
      </c>
      <c r="H280" s="15">
        <v>107544.82</v>
      </c>
      <c r="I280" s="15">
        <v>91367.09</v>
      </c>
      <c r="J280" s="15">
        <v>0</v>
      </c>
      <c r="K280" s="15">
        <v>198911.91</v>
      </c>
      <c r="L280" s="15">
        <v>1217.1300000000001</v>
      </c>
      <c r="M280" s="15">
        <v>0</v>
      </c>
      <c r="N280" s="15">
        <v>0</v>
      </c>
      <c r="O280" s="15">
        <v>0</v>
      </c>
      <c r="P280" s="15">
        <v>0</v>
      </c>
      <c r="Q280" s="15">
        <v>0</v>
      </c>
      <c r="R280" s="15">
        <v>0</v>
      </c>
      <c r="S280" s="15">
        <v>198911.91</v>
      </c>
      <c r="T280" s="15">
        <v>132102.22</v>
      </c>
      <c r="U280" s="15">
        <v>809.27</v>
      </c>
      <c r="V280" s="15">
        <v>0</v>
      </c>
      <c r="W280" s="15">
        <v>0</v>
      </c>
      <c r="X280" s="15">
        <v>0</v>
      </c>
      <c r="Y280" s="15">
        <v>0</v>
      </c>
      <c r="Z280" s="15">
        <v>0</v>
      </c>
      <c r="AA280" s="15">
        <v>132911.49</v>
      </c>
      <c r="AB280" s="15">
        <v>0</v>
      </c>
      <c r="AC280" s="15">
        <v>0</v>
      </c>
      <c r="AD280" s="15">
        <v>0</v>
      </c>
      <c r="AE280" s="15">
        <v>0</v>
      </c>
      <c r="AF280" s="15">
        <v>0</v>
      </c>
      <c r="AG280" s="15">
        <v>0</v>
      </c>
      <c r="AH280" s="15">
        <v>0</v>
      </c>
      <c r="AI280" s="15">
        <v>0</v>
      </c>
      <c r="AJ280" s="15">
        <v>0</v>
      </c>
      <c r="AK280" s="15">
        <v>0</v>
      </c>
      <c r="AL280" s="15">
        <v>0</v>
      </c>
      <c r="AM280" s="15">
        <v>0</v>
      </c>
      <c r="AN280" s="15">
        <v>0</v>
      </c>
      <c r="AO280" s="15">
        <v>0</v>
      </c>
      <c r="AP280" s="15">
        <v>0</v>
      </c>
      <c r="AQ280" s="15">
        <v>0</v>
      </c>
      <c r="AR280" s="15">
        <v>0</v>
      </c>
      <c r="AS280" s="15">
        <v>0</v>
      </c>
      <c r="AT280" s="15">
        <v>0</v>
      </c>
      <c r="AU280" s="8">
        <f t="shared" si="4"/>
        <v>0</v>
      </c>
      <c r="AV280" s="15">
        <v>92584.22</v>
      </c>
      <c r="AW280" s="15">
        <v>132911.49</v>
      </c>
      <c r="AX280" s="16">
        <v>67</v>
      </c>
      <c r="AY280" s="16">
        <v>300</v>
      </c>
      <c r="AZ280" s="15">
        <v>1000785.98</v>
      </c>
      <c r="BA280" s="15">
        <v>240878.74</v>
      </c>
      <c r="BB280" s="14">
        <v>85</v>
      </c>
      <c r="BC280" s="14">
        <v>70.190969738549796</v>
      </c>
      <c r="BD280" s="14">
        <v>9.0299999999999994</v>
      </c>
      <c r="BE280" s="14"/>
      <c r="BF280" s="13" t="s">
        <v>624</v>
      </c>
      <c r="BG280" s="11"/>
      <c r="BH280" s="13" t="s">
        <v>449</v>
      </c>
      <c r="BI280" s="13" t="s">
        <v>450</v>
      </c>
      <c r="BJ280" s="13" t="s">
        <v>626</v>
      </c>
      <c r="BK280" s="13" t="s">
        <v>430</v>
      </c>
      <c r="BL280" s="12" t="s">
        <v>1</v>
      </c>
      <c r="BM280" s="14">
        <v>1617352.74021</v>
      </c>
      <c r="BN280" s="12" t="s">
        <v>3</v>
      </c>
      <c r="BO280" s="14"/>
      <c r="BP280" s="17">
        <v>38344</v>
      </c>
      <c r="BQ280" s="17">
        <v>47453</v>
      </c>
      <c r="BR280" s="14">
        <v>46497.9</v>
      </c>
      <c r="BS280" s="14">
        <v>229.86</v>
      </c>
      <c r="BT280" s="14">
        <v>0</v>
      </c>
    </row>
    <row r="281" spans="1:72" s="1" customFormat="1" ht="18.2" customHeight="1" x14ac:dyDescent="0.15">
      <c r="A281" s="4">
        <v>279</v>
      </c>
      <c r="B281" s="5" t="s">
        <v>2</v>
      </c>
      <c r="C281" s="5" t="s">
        <v>0</v>
      </c>
      <c r="D281" s="24">
        <v>45413</v>
      </c>
      <c r="E281" s="6" t="s">
        <v>166</v>
      </c>
      <c r="F281" s="21">
        <v>189</v>
      </c>
      <c r="G281" s="21">
        <v>188</v>
      </c>
      <c r="H281" s="8">
        <v>28741.06</v>
      </c>
      <c r="I281" s="8">
        <v>32208.79</v>
      </c>
      <c r="J281" s="8">
        <v>0</v>
      </c>
      <c r="K281" s="8">
        <v>60949.85</v>
      </c>
      <c r="L281" s="8">
        <v>323.45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60949.85</v>
      </c>
      <c r="T281" s="8">
        <v>70151.8</v>
      </c>
      <c r="U281" s="8">
        <v>220.59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70372.39</v>
      </c>
      <c r="AB281" s="8">
        <v>0</v>
      </c>
      <c r="AC281" s="8">
        <v>0</v>
      </c>
      <c r="AD281" s="8">
        <v>0</v>
      </c>
      <c r="AE281" s="8">
        <v>0</v>
      </c>
      <c r="AF281" s="8">
        <v>0</v>
      </c>
      <c r="AG281" s="8">
        <v>0</v>
      </c>
      <c r="AH281" s="8">
        <v>0</v>
      </c>
      <c r="AI281" s="8">
        <v>0</v>
      </c>
      <c r="AJ281" s="8">
        <v>0</v>
      </c>
      <c r="AK281" s="8">
        <v>0</v>
      </c>
      <c r="AL281" s="8">
        <v>0</v>
      </c>
      <c r="AM281" s="8">
        <v>0</v>
      </c>
      <c r="AN281" s="8">
        <v>0</v>
      </c>
      <c r="AO281" s="8">
        <v>0</v>
      </c>
      <c r="AP281" s="8">
        <v>0</v>
      </c>
      <c r="AQ281" s="8">
        <v>0</v>
      </c>
      <c r="AR281" s="8">
        <v>0</v>
      </c>
      <c r="AS281" s="8">
        <v>0</v>
      </c>
      <c r="AT281" s="8">
        <v>0</v>
      </c>
      <c r="AU281" s="8">
        <f t="shared" si="4"/>
        <v>0</v>
      </c>
      <c r="AV281" s="8">
        <v>32532.240000000002</v>
      </c>
      <c r="AW281" s="8">
        <v>70372.39</v>
      </c>
      <c r="AX281" s="9">
        <v>67</v>
      </c>
      <c r="AY281" s="9">
        <v>300</v>
      </c>
      <c r="AZ281" s="8">
        <v>249999.96</v>
      </c>
      <c r="BA281" s="8">
        <v>63733.5</v>
      </c>
      <c r="BB281" s="7">
        <v>90</v>
      </c>
      <c r="BC281" s="7">
        <v>86.069123773211899</v>
      </c>
      <c r="BD281" s="7">
        <v>9.2100000000000009</v>
      </c>
      <c r="BE281" s="7"/>
      <c r="BF281" s="6" t="s">
        <v>624</v>
      </c>
      <c r="BG281" s="4"/>
      <c r="BH281" s="6" t="s">
        <v>515</v>
      </c>
      <c r="BI281" s="6" t="s">
        <v>560</v>
      </c>
      <c r="BJ281" s="6" t="s">
        <v>558</v>
      </c>
      <c r="BK281" s="6" t="s">
        <v>430</v>
      </c>
      <c r="BL281" s="5" t="s">
        <v>1</v>
      </c>
      <c r="BM281" s="7">
        <v>495583.23035000003</v>
      </c>
      <c r="BN281" s="5" t="s">
        <v>3</v>
      </c>
      <c r="BO281" s="7"/>
      <c r="BP281" s="10">
        <v>38342</v>
      </c>
      <c r="BQ281" s="10">
        <v>47453</v>
      </c>
      <c r="BR281" s="7">
        <v>24556.77</v>
      </c>
      <c r="BS281" s="7">
        <v>78.61</v>
      </c>
      <c r="BT281" s="7">
        <v>0</v>
      </c>
    </row>
    <row r="282" spans="1:72" s="1" customFormat="1" ht="18.2" customHeight="1" x14ac:dyDescent="0.15">
      <c r="A282" s="11">
        <v>280</v>
      </c>
      <c r="B282" s="12" t="s">
        <v>2</v>
      </c>
      <c r="C282" s="12" t="s">
        <v>0</v>
      </c>
      <c r="D282" s="25">
        <v>45413</v>
      </c>
      <c r="E282" s="13" t="s">
        <v>167</v>
      </c>
      <c r="F282" s="22">
        <v>137</v>
      </c>
      <c r="G282" s="22">
        <v>136</v>
      </c>
      <c r="H282" s="15">
        <v>87224.56</v>
      </c>
      <c r="I282" s="15">
        <v>83042.59</v>
      </c>
      <c r="J282" s="15">
        <v>0</v>
      </c>
      <c r="K282" s="15">
        <v>170267.15</v>
      </c>
      <c r="L282" s="15">
        <v>981.79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5">
        <v>170267.15</v>
      </c>
      <c r="T282" s="15">
        <v>143031.22</v>
      </c>
      <c r="U282" s="15">
        <v>669.45</v>
      </c>
      <c r="V282" s="15">
        <v>0</v>
      </c>
      <c r="W282" s="15">
        <v>0</v>
      </c>
      <c r="X282" s="15">
        <v>0</v>
      </c>
      <c r="Y282" s="15">
        <v>0</v>
      </c>
      <c r="Z282" s="15">
        <v>0</v>
      </c>
      <c r="AA282" s="15">
        <v>143700.67000000001</v>
      </c>
      <c r="AB282" s="15">
        <v>0</v>
      </c>
      <c r="AC282" s="15">
        <v>0</v>
      </c>
      <c r="AD282" s="15">
        <v>0</v>
      </c>
      <c r="AE282" s="15">
        <v>0</v>
      </c>
      <c r="AF282" s="15">
        <v>0</v>
      </c>
      <c r="AG282" s="15">
        <v>0</v>
      </c>
      <c r="AH282" s="15">
        <v>0</v>
      </c>
      <c r="AI282" s="15">
        <v>0</v>
      </c>
      <c r="AJ282" s="15">
        <v>0</v>
      </c>
      <c r="AK282" s="15">
        <v>0</v>
      </c>
      <c r="AL282" s="15">
        <v>0</v>
      </c>
      <c r="AM282" s="15">
        <v>0</v>
      </c>
      <c r="AN282" s="15">
        <v>0</v>
      </c>
      <c r="AO282" s="15">
        <v>0</v>
      </c>
      <c r="AP282" s="15">
        <v>0</v>
      </c>
      <c r="AQ282" s="15">
        <v>0</v>
      </c>
      <c r="AR282" s="15">
        <v>0</v>
      </c>
      <c r="AS282" s="15">
        <v>0</v>
      </c>
      <c r="AT282" s="15">
        <v>0</v>
      </c>
      <c r="AU282" s="8">
        <f t="shared" si="4"/>
        <v>0</v>
      </c>
      <c r="AV282" s="15">
        <v>84024.38</v>
      </c>
      <c r="AW282" s="15">
        <v>143700.67000000001</v>
      </c>
      <c r="AX282" s="16">
        <v>67</v>
      </c>
      <c r="AY282" s="16">
        <v>300</v>
      </c>
      <c r="AZ282" s="15">
        <v>758779.99</v>
      </c>
      <c r="BA282" s="15">
        <v>193438.84</v>
      </c>
      <c r="BB282" s="14">
        <v>90</v>
      </c>
      <c r="BC282" s="14">
        <v>79.219062211084406</v>
      </c>
      <c r="BD282" s="14">
        <v>9.2100000000000009</v>
      </c>
      <c r="BE282" s="14"/>
      <c r="BF282" s="13" t="s">
        <v>423</v>
      </c>
      <c r="BG282" s="11"/>
      <c r="BH282" s="13" t="s">
        <v>449</v>
      </c>
      <c r="BI282" s="13" t="s">
        <v>459</v>
      </c>
      <c r="BJ282" s="13" t="s">
        <v>627</v>
      </c>
      <c r="BK282" s="13" t="s">
        <v>430</v>
      </c>
      <c r="BL282" s="12" t="s">
        <v>1</v>
      </c>
      <c r="BM282" s="14">
        <v>1384442.1966500001</v>
      </c>
      <c r="BN282" s="12" t="s">
        <v>3</v>
      </c>
      <c r="BO282" s="14"/>
      <c r="BP282" s="17">
        <v>38342</v>
      </c>
      <c r="BQ282" s="17">
        <v>47453</v>
      </c>
      <c r="BR282" s="14">
        <v>52081.919999999998</v>
      </c>
      <c r="BS282" s="14">
        <v>225.19</v>
      </c>
      <c r="BT282" s="14">
        <v>0</v>
      </c>
    </row>
    <row r="283" spans="1:72" s="1" customFormat="1" ht="18.2" customHeight="1" x14ac:dyDescent="0.15">
      <c r="A283" s="4">
        <v>281</v>
      </c>
      <c r="B283" s="5" t="s">
        <v>2</v>
      </c>
      <c r="C283" s="5" t="s">
        <v>0</v>
      </c>
      <c r="D283" s="24">
        <v>45413</v>
      </c>
      <c r="E283" s="6" t="s">
        <v>168</v>
      </c>
      <c r="F283" s="21">
        <v>154</v>
      </c>
      <c r="G283" s="21">
        <v>153</v>
      </c>
      <c r="H283" s="8">
        <v>28741.06</v>
      </c>
      <c r="I283" s="8">
        <v>29160.54</v>
      </c>
      <c r="J283" s="8">
        <v>0</v>
      </c>
      <c r="K283" s="8">
        <v>57901.599999999999</v>
      </c>
      <c r="L283" s="8">
        <v>323.45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57901.599999999999</v>
      </c>
      <c r="T283" s="8">
        <v>54621.62</v>
      </c>
      <c r="U283" s="8">
        <v>220.59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54842.21</v>
      </c>
      <c r="AB283" s="8">
        <v>0</v>
      </c>
      <c r="AC283" s="8">
        <v>0</v>
      </c>
      <c r="AD283" s="8">
        <v>0</v>
      </c>
      <c r="AE283" s="8">
        <v>0</v>
      </c>
      <c r="AF283" s="8">
        <v>0</v>
      </c>
      <c r="AG283" s="8">
        <v>0</v>
      </c>
      <c r="AH283" s="8">
        <v>0</v>
      </c>
      <c r="AI283" s="8">
        <v>0</v>
      </c>
      <c r="AJ283" s="8">
        <v>0</v>
      </c>
      <c r="AK283" s="8">
        <v>0</v>
      </c>
      <c r="AL283" s="8">
        <v>0</v>
      </c>
      <c r="AM283" s="8">
        <v>0</v>
      </c>
      <c r="AN283" s="8">
        <v>0</v>
      </c>
      <c r="AO283" s="8">
        <v>0</v>
      </c>
      <c r="AP283" s="8">
        <v>0</v>
      </c>
      <c r="AQ283" s="8">
        <v>0</v>
      </c>
      <c r="AR283" s="8">
        <v>0</v>
      </c>
      <c r="AS283" s="8">
        <v>0</v>
      </c>
      <c r="AT283" s="8">
        <v>0</v>
      </c>
      <c r="AU283" s="8">
        <f t="shared" si="4"/>
        <v>0</v>
      </c>
      <c r="AV283" s="8">
        <v>29483.99</v>
      </c>
      <c r="AW283" s="8">
        <v>54842.21</v>
      </c>
      <c r="AX283" s="9">
        <v>67</v>
      </c>
      <c r="AY283" s="9">
        <v>300</v>
      </c>
      <c r="AZ283" s="8">
        <v>250042.23999999999</v>
      </c>
      <c r="BA283" s="8">
        <v>63733.5</v>
      </c>
      <c r="BB283" s="7">
        <v>90</v>
      </c>
      <c r="BC283" s="7">
        <v>81.764597895926002</v>
      </c>
      <c r="BD283" s="7">
        <v>9.2100000000000009</v>
      </c>
      <c r="BE283" s="7"/>
      <c r="BF283" s="6" t="s">
        <v>624</v>
      </c>
      <c r="BG283" s="4"/>
      <c r="BH283" s="6" t="s">
        <v>515</v>
      </c>
      <c r="BI283" s="6" t="s">
        <v>560</v>
      </c>
      <c r="BJ283" s="6" t="s">
        <v>558</v>
      </c>
      <c r="BK283" s="6" t="s">
        <v>430</v>
      </c>
      <c r="BL283" s="5" t="s">
        <v>1</v>
      </c>
      <c r="BM283" s="7">
        <v>470797.90960000001</v>
      </c>
      <c r="BN283" s="5" t="s">
        <v>3</v>
      </c>
      <c r="BO283" s="7"/>
      <c r="BP283" s="10">
        <v>38343</v>
      </c>
      <c r="BQ283" s="10">
        <v>47453</v>
      </c>
      <c r="BR283" s="7">
        <v>20122.099999999999</v>
      </c>
      <c r="BS283" s="7">
        <v>78.61</v>
      </c>
      <c r="BT283" s="7">
        <v>0</v>
      </c>
    </row>
    <row r="284" spans="1:72" s="1" customFormat="1" ht="18.2" customHeight="1" x14ac:dyDescent="0.15">
      <c r="A284" s="11">
        <v>282</v>
      </c>
      <c r="B284" s="12" t="s">
        <v>2</v>
      </c>
      <c r="C284" s="12" t="s">
        <v>0</v>
      </c>
      <c r="D284" s="25">
        <v>45413</v>
      </c>
      <c r="E284" s="13" t="s">
        <v>169</v>
      </c>
      <c r="F284" s="22">
        <v>167</v>
      </c>
      <c r="G284" s="22">
        <v>166</v>
      </c>
      <c r="H284" s="15">
        <v>22138.11</v>
      </c>
      <c r="I284" s="15">
        <v>39535.040000000001</v>
      </c>
      <c r="J284" s="15">
        <v>0</v>
      </c>
      <c r="K284" s="15">
        <v>61673.15</v>
      </c>
      <c r="L284" s="15">
        <v>432.49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>
        <v>61673.15</v>
      </c>
      <c r="T284" s="15">
        <v>62605.5</v>
      </c>
      <c r="U284" s="15">
        <v>179.13</v>
      </c>
      <c r="V284" s="15">
        <v>0</v>
      </c>
      <c r="W284" s="15">
        <v>0</v>
      </c>
      <c r="X284" s="15">
        <v>0</v>
      </c>
      <c r="Y284" s="15">
        <v>0</v>
      </c>
      <c r="Z284" s="15">
        <v>0</v>
      </c>
      <c r="AA284" s="15">
        <v>62784.63</v>
      </c>
      <c r="AB284" s="15">
        <v>0</v>
      </c>
      <c r="AC284" s="15">
        <v>0</v>
      </c>
      <c r="AD284" s="15">
        <v>0</v>
      </c>
      <c r="AE284" s="15">
        <v>0</v>
      </c>
      <c r="AF284" s="15">
        <v>0</v>
      </c>
      <c r="AG284" s="15">
        <v>0</v>
      </c>
      <c r="AH284" s="15">
        <v>0</v>
      </c>
      <c r="AI284" s="15">
        <v>0</v>
      </c>
      <c r="AJ284" s="15">
        <v>0</v>
      </c>
      <c r="AK284" s="15">
        <v>0</v>
      </c>
      <c r="AL284" s="15">
        <v>0</v>
      </c>
      <c r="AM284" s="15">
        <v>0</v>
      </c>
      <c r="AN284" s="15">
        <v>0</v>
      </c>
      <c r="AO284" s="15">
        <v>0</v>
      </c>
      <c r="AP284" s="15">
        <v>0</v>
      </c>
      <c r="AQ284" s="15">
        <v>0</v>
      </c>
      <c r="AR284" s="15">
        <v>0</v>
      </c>
      <c r="AS284" s="15">
        <v>0</v>
      </c>
      <c r="AT284" s="15">
        <v>0</v>
      </c>
      <c r="AU284" s="8">
        <f t="shared" si="4"/>
        <v>0</v>
      </c>
      <c r="AV284" s="15">
        <v>39967.53</v>
      </c>
      <c r="AW284" s="15">
        <v>62784.63</v>
      </c>
      <c r="AX284" s="16">
        <v>42</v>
      </c>
      <c r="AY284" s="16">
        <v>300</v>
      </c>
      <c r="AZ284" s="15">
        <v>243591.67999999999</v>
      </c>
      <c r="BA284" s="15">
        <v>68850</v>
      </c>
      <c r="BB284" s="14">
        <v>90</v>
      </c>
      <c r="BC284" s="14">
        <v>80.618496732026102</v>
      </c>
      <c r="BD284" s="14">
        <v>9.7100000000000009</v>
      </c>
      <c r="BE284" s="14"/>
      <c r="BF284" s="13" t="s">
        <v>423</v>
      </c>
      <c r="BG284" s="11"/>
      <c r="BH284" s="13" t="s">
        <v>491</v>
      </c>
      <c r="BI284" s="13" t="s">
        <v>628</v>
      </c>
      <c r="BJ284" s="13" t="s">
        <v>629</v>
      </c>
      <c r="BK284" s="13" t="s">
        <v>430</v>
      </c>
      <c r="BL284" s="12" t="s">
        <v>1</v>
      </c>
      <c r="BM284" s="14">
        <v>501464.38264999999</v>
      </c>
      <c r="BN284" s="12" t="s">
        <v>3</v>
      </c>
      <c r="BO284" s="14"/>
      <c r="BP284" s="17">
        <v>37560</v>
      </c>
      <c r="BQ284" s="17">
        <v>46691</v>
      </c>
      <c r="BR284" s="14">
        <v>41149.919999999998</v>
      </c>
      <c r="BS284" s="14">
        <v>146.5</v>
      </c>
      <c r="BT284" s="14">
        <v>0</v>
      </c>
    </row>
    <row r="285" spans="1:72" s="1" customFormat="1" ht="18.2" customHeight="1" x14ac:dyDescent="0.15">
      <c r="A285" s="4">
        <v>283</v>
      </c>
      <c r="B285" s="5" t="s">
        <v>2</v>
      </c>
      <c r="C285" s="5" t="s">
        <v>0</v>
      </c>
      <c r="D285" s="24">
        <v>45413</v>
      </c>
      <c r="E285" s="6" t="s">
        <v>170</v>
      </c>
      <c r="F285" s="21">
        <v>121</v>
      </c>
      <c r="G285" s="21">
        <v>120</v>
      </c>
      <c r="H285" s="8">
        <v>28741.06</v>
      </c>
      <c r="I285" s="8">
        <v>25434.51</v>
      </c>
      <c r="J285" s="8">
        <v>0</v>
      </c>
      <c r="K285" s="8">
        <v>54175.57</v>
      </c>
      <c r="L285" s="8">
        <v>323.45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54175.57</v>
      </c>
      <c r="T285" s="8">
        <v>40394.33</v>
      </c>
      <c r="U285" s="8">
        <v>220.59</v>
      </c>
      <c r="V285" s="8">
        <v>0</v>
      </c>
      <c r="W285" s="8">
        <v>0</v>
      </c>
      <c r="X285" s="8">
        <v>0</v>
      </c>
      <c r="Y285" s="8">
        <v>0</v>
      </c>
      <c r="Z285" s="8">
        <v>0</v>
      </c>
      <c r="AA285" s="8">
        <v>40614.92</v>
      </c>
      <c r="AB285" s="8">
        <v>0</v>
      </c>
      <c r="AC285" s="8">
        <v>0</v>
      </c>
      <c r="AD285" s="8">
        <v>0</v>
      </c>
      <c r="AE285" s="8">
        <v>0</v>
      </c>
      <c r="AF285" s="8">
        <v>0</v>
      </c>
      <c r="AG285" s="8">
        <v>0</v>
      </c>
      <c r="AH285" s="8">
        <v>0</v>
      </c>
      <c r="AI285" s="8">
        <v>0</v>
      </c>
      <c r="AJ285" s="8">
        <v>0</v>
      </c>
      <c r="AK285" s="8">
        <v>0</v>
      </c>
      <c r="AL285" s="8">
        <v>0</v>
      </c>
      <c r="AM285" s="8">
        <v>0</v>
      </c>
      <c r="AN285" s="8">
        <v>0</v>
      </c>
      <c r="AO285" s="8">
        <v>0</v>
      </c>
      <c r="AP285" s="8">
        <v>0</v>
      </c>
      <c r="AQ285" s="8">
        <v>0</v>
      </c>
      <c r="AR285" s="8">
        <v>0</v>
      </c>
      <c r="AS285" s="8">
        <v>0</v>
      </c>
      <c r="AT285" s="8">
        <v>0</v>
      </c>
      <c r="AU285" s="8">
        <f t="shared" si="4"/>
        <v>0</v>
      </c>
      <c r="AV285" s="8">
        <v>25757.96</v>
      </c>
      <c r="AW285" s="8">
        <v>40614.92</v>
      </c>
      <c r="AX285" s="9">
        <v>67</v>
      </c>
      <c r="AY285" s="9">
        <v>300</v>
      </c>
      <c r="AZ285" s="8">
        <v>250240.03</v>
      </c>
      <c r="BA285" s="8">
        <v>63733.5</v>
      </c>
      <c r="BB285" s="7">
        <v>90</v>
      </c>
      <c r="BC285" s="7">
        <v>76.502958412765693</v>
      </c>
      <c r="BD285" s="7">
        <v>9.2100000000000009</v>
      </c>
      <c r="BE285" s="7"/>
      <c r="BF285" s="6" t="s">
        <v>624</v>
      </c>
      <c r="BG285" s="4"/>
      <c r="BH285" s="6" t="s">
        <v>515</v>
      </c>
      <c r="BI285" s="6" t="s">
        <v>560</v>
      </c>
      <c r="BJ285" s="6" t="s">
        <v>558</v>
      </c>
      <c r="BK285" s="6" t="s">
        <v>430</v>
      </c>
      <c r="BL285" s="5" t="s">
        <v>1</v>
      </c>
      <c r="BM285" s="7">
        <v>440501.55966999999</v>
      </c>
      <c r="BN285" s="5" t="s">
        <v>3</v>
      </c>
      <c r="BO285" s="7"/>
      <c r="BP285" s="10">
        <v>38349</v>
      </c>
      <c r="BQ285" s="10">
        <v>47453</v>
      </c>
      <c r="BR285" s="7">
        <v>15873.42</v>
      </c>
      <c r="BS285" s="7">
        <v>78.61</v>
      </c>
      <c r="BT285" s="7">
        <v>0</v>
      </c>
    </row>
    <row r="286" spans="1:72" s="1" customFormat="1" ht="18.2" customHeight="1" x14ac:dyDescent="0.15">
      <c r="A286" s="11">
        <v>284</v>
      </c>
      <c r="B286" s="12" t="s">
        <v>2</v>
      </c>
      <c r="C286" s="12" t="s">
        <v>0</v>
      </c>
      <c r="D286" s="25">
        <v>45413</v>
      </c>
      <c r="E286" s="13" t="s">
        <v>630</v>
      </c>
      <c r="F286" s="22">
        <v>0</v>
      </c>
      <c r="G286" s="22">
        <v>0</v>
      </c>
      <c r="H286" s="15">
        <v>41192.32</v>
      </c>
      <c r="I286" s="15">
        <v>0</v>
      </c>
      <c r="J286" s="15">
        <v>0</v>
      </c>
      <c r="K286" s="15">
        <v>41192.32</v>
      </c>
      <c r="L286" s="15">
        <v>276.32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41192.32</v>
      </c>
      <c r="T286" s="15">
        <v>0</v>
      </c>
      <c r="U286" s="15">
        <v>346.7</v>
      </c>
      <c r="V286" s="15">
        <v>0</v>
      </c>
      <c r="W286" s="15">
        <v>0</v>
      </c>
      <c r="X286" s="15">
        <v>0</v>
      </c>
      <c r="Y286" s="15">
        <v>0</v>
      </c>
      <c r="Z286" s="15">
        <v>0</v>
      </c>
      <c r="AA286" s="15">
        <v>346.7</v>
      </c>
      <c r="AB286" s="15">
        <v>0</v>
      </c>
      <c r="AC286" s="15">
        <v>0</v>
      </c>
      <c r="AD286" s="15">
        <v>0</v>
      </c>
      <c r="AE286" s="15">
        <v>0</v>
      </c>
      <c r="AF286" s="15">
        <v>0</v>
      </c>
      <c r="AG286" s="15">
        <v>-0.11</v>
      </c>
      <c r="AH286" s="15">
        <v>5.69</v>
      </c>
      <c r="AI286" s="15">
        <v>0.09</v>
      </c>
      <c r="AJ286" s="15">
        <v>0</v>
      </c>
      <c r="AK286" s="15">
        <v>0</v>
      </c>
      <c r="AL286" s="15">
        <v>0</v>
      </c>
      <c r="AM286" s="15">
        <v>0</v>
      </c>
      <c r="AN286" s="15">
        <v>0</v>
      </c>
      <c r="AO286" s="15">
        <v>0</v>
      </c>
      <c r="AP286" s="15">
        <v>0</v>
      </c>
      <c r="AQ286" s="15">
        <v>0</v>
      </c>
      <c r="AR286" s="15">
        <v>0</v>
      </c>
      <c r="AS286" s="15">
        <v>5.67</v>
      </c>
      <c r="AT286" s="15">
        <v>0</v>
      </c>
      <c r="AU286" s="8">
        <f t="shared" si="4"/>
        <v>3.1918911957973251E-16</v>
      </c>
      <c r="AV286" s="15">
        <v>276.32</v>
      </c>
      <c r="AW286" s="15">
        <v>346.7</v>
      </c>
      <c r="AX286" s="16">
        <v>97</v>
      </c>
      <c r="AY286" s="16">
        <v>360</v>
      </c>
      <c r="AZ286" s="15">
        <v>275204.42</v>
      </c>
      <c r="BA286" s="15">
        <v>70400</v>
      </c>
      <c r="BB286" s="14">
        <v>80</v>
      </c>
      <c r="BC286" s="14">
        <v>46.8094545454545</v>
      </c>
      <c r="BD286" s="14">
        <v>10.1</v>
      </c>
      <c r="BE286" s="14"/>
      <c r="BF286" s="13" t="s">
        <v>423</v>
      </c>
      <c r="BG286" s="11"/>
      <c r="BH286" s="13" t="s">
        <v>592</v>
      </c>
      <c r="BI286" s="13" t="s">
        <v>631</v>
      </c>
      <c r="BJ286" s="13" t="s">
        <v>632</v>
      </c>
      <c r="BK286" s="13" t="s">
        <v>427</v>
      </c>
      <c r="BL286" s="12" t="s">
        <v>1</v>
      </c>
      <c r="BM286" s="14">
        <v>334934.75391999999</v>
      </c>
      <c r="BN286" s="12" t="s">
        <v>3</v>
      </c>
      <c r="BO286" s="14"/>
      <c r="BP286" s="17">
        <v>37435</v>
      </c>
      <c r="BQ286" s="17">
        <v>48393</v>
      </c>
      <c r="BR286" s="14">
        <v>234.9</v>
      </c>
      <c r="BS286" s="14">
        <v>155</v>
      </c>
      <c r="BT286" s="14">
        <v>0</v>
      </c>
    </row>
    <row r="287" spans="1:72" s="1" customFormat="1" ht="18.2" customHeight="1" x14ac:dyDescent="0.15">
      <c r="A287" s="4">
        <v>285</v>
      </c>
      <c r="B287" s="5" t="s">
        <v>2</v>
      </c>
      <c r="C287" s="5" t="s">
        <v>0</v>
      </c>
      <c r="D287" s="24">
        <v>45413</v>
      </c>
      <c r="E287" s="6" t="s">
        <v>171</v>
      </c>
      <c r="F287" s="21">
        <v>118</v>
      </c>
      <c r="G287" s="21">
        <v>117</v>
      </c>
      <c r="H287" s="8">
        <v>38270.65</v>
      </c>
      <c r="I287" s="8">
        <v>18542.060000000001</v>
      </c>
      <c r="J287" s="8">
        <v>0</v>
      </c>
      <c r="K287" s="8">
        <v>56812.71</v>
      </c>
      <c r="L287" s="8">
        <v>250.54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56812.71</v>
      </c>
      <c r="T287" s="8">
        <v>49783.48</v>
      </c>
      <c r="U287" s="8">
        <v>328.49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50111.97</v>
      </c>
      <c r="AB287" s="8">
        <v>0</v>
      </c>
      <c r="AC287" s="8">
        <v>0</v>
      </c>
      <c r="AD287" s="8">
        <v>0</v>
      </c>
      <c r="AE287" s="8">
        <v>0</v>
      </c>
      <c r="AF287" s="8">
        <v>0</v>
      </c>
      <c r="AG287" s="8">
        <v>0</v>
      </c>
      <c r="AH287" s="8">
        <v>0</v>
      </c>
      <c r="AI287" s="8">
        <v>0</v>
      </c>
      <c r="AJ287" s="8">
        <v>0</v>
      </c>
      <c r="AK287" s="8">
        <v>0</v>
      </c>
      <c r="AL287" s="8">
        <v>0</v>
      </c>
      <c r="AM287" s="8">
        <v>0</v>
      </c>
      <c r="AN287" s="8">
        <v>0</v>
      </c>
      <c r="AO287" s="8">
        <v>0</v>
      </c>
      <c r="AP287" s="8">
        <v>0</v>
      </c>
      <c r="AQ287" s="8">
        <v>0</v>
      </c>
      <c r="AR287" s="8">
        <v>0</v>
      </c>
      <c r="AS287" s="8">
        <v>0</v>
      </c>
      <c r="AT287" s="8">
        <v>0</v>
      </c>
      <c r="AU287" s="8">
        <f t="shared" si="4"/>
        <v>0</v>
      </c>
      <c r="AV287" s="8">
        <v>18792.599999999999</v>
      </c>
      <c r="AW287" s="8">
        <v>50111.97</v>
      </c>
      <c r="AX287" s="9">
        <v>97</v>
      </c>
      <c r="AY287" s="9">
        <v>360</v>
      </c>
      <c r="AZ287" s="8">
        <v>223270.26</v>
      </c>
      <c r="BA287" s="8">
        <v>64350</v>
      </c>
      <c r="BB287" s="7">
        <v>90</v>
      </c>
      <c r="BC287" s="7">
        <v>79.458335664335706</v>
      </c>
      <c r="BD287" s="7">
        <v>10.3</v>
      </c>
      <c r="BE287" s="7"/>
      <c r="BF287" s="6" t="s">
        <v>423</v>
      </c>
      <c r="BG287" s="4"/>
      <c r="BH287" s="6" t="s">
        <v>633</v>
      </c>
      <c r="BI287" s="6" t="s">
        <v>634</v>
      </c>
      <c r="BJ287" s="6"/>
      <c r="BK287" s="6" t="s">
        <v>430</v>
      </c>
      <c r="BL287" s="5" t="s">
        <v>1</v>
      </c>
      <c r="BM287" s="7">
        <v>461944.14500999998</v>
      </c>
      <c r="BN287" s="5" t="s">
        <v>3</v>
      </c>
      <c r="BO287" s="7"/>
      <c r="BP287" s="10">
        <v>37421</v>
      </c>
      <c r="BQ287" s="10">
        <v>48379</v>
      </c>
      <c r="BR287" s="7">
        <v>26840.45</v>
      </c>
      <c r="BS287" s="7">
        <v>133.71</v>
      </c>
      <c r="BT287" s="7">
        <v>0</v>
      </c>
    </row>
    <row r="288" spans="1:72" s="1" customFormat="1" ht="18.2" customHeight="1" x14ac:dyDescent="0.15">
      <c r="A288" s="11">
        <v>286</v>
      </c>
      <c r="B288" s="12" t="s">
        <v>2</v>
      </c>
      <c r="C288" s="12" t="s">
        <v>0</v>
      </c>
      <c r="D288" s="25">
        <v>45413</v>
      </c>
      <c r="E288" s="13" t="s">
        <v>305</v>
      </c>
      <c r="F288" s="22">
        <v>55</v>
      </c>
      <c r="G288" s="22">
        <v>54</v>
      </c>
      <c r="H288" s="15">
        <v>38270.65</v>
      </c>
      <c r="I288" s="15">
        <v>10947.15</v>
      </c>
      <c r="J288" s="15">
        <v>0</v>
      </c>
      <c r="K288" s="15">
        <v>49217.8</v>
      </c>
      <c r="L288" s="15">
        <v>250.54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0</v>
      </c>
      <c r="S288" s="15">
        <v>49217.8</v>
      </c>
      <c r="T288" s="15">
        <v>20899.5</v>
      </c>
      <c r="U288" s="15">
        <v>328.49</v>
      </c>
      <c r="V288" s="15">
        <v>0</v>
      </c>
      <c r="W288" s="15">
        <v>0</v>
      </c>
      <c r="X288" s="15">
        <v>0</v>
      </c>
      <c r="Y288" s="15">
        <v>0</v>
      </c>
      <c r="Z288" s="15">
        <v>0</v>
      </c>
      <c r="AA288" s="15">
        <v>21227.99</v>
      </c>
      <c r="AB288" s="15">
        <v>0</v>
      </c>
      <c r="AC288" s="15">
        <v>0</v>
      </c>
      <c r="AD288" s="15">
        <v>0</v>
      </c>
      <c r="AE288" s="15">
        <v>0</v>
      </c>
      <c r="AF288" s="15">
        <v>0</v>
      </c>
      <c r="AG288" s="15">
        <v>0</v>
      </c>
      <c r="AH288" s="15">
        <v>0</v>
      </c>
      <c r="AI288" s="15">
        <v>0</v>
      </c>
      <c r="AJ288" s="15">
        <v>0</v>
      </c>
      <c r="AK288" s="15">
        <v>0</v>
      </c>
      <c r="AL288" s="15">
        <v>0</v>
      </c>
      <c r="AM288" s="15">
        <v>0</v>
      </c>
      <c r="AN288" s="15">
        <v>0</v>
      </c>
      <c r="AO288" s="15">
        <v>0</v>
      </c>
      <c r="AP288" s="15">
        <v>0</v>
      </c>
      <c r="AQ288" s="15">
        <v>0</v>
      </c>
      <c r="AR288" s="15">
        <v>0</v>
      </c>
      <c r="AS288" s="15">
        <v>0</v>
      </c>
      <c r="AT288" s="15">
        <v>0</v>
      </c>
      <c r="AU288" s="8">
        <f t="shared" si="4"/>
        <v>0</v>
      </c>
      <c r="AV288" s="15">
        <v>11197.69</v>
      </c>
      <c r="AW288" s="15">
        <v>21227.99</v>
      </c>
      <c r="AX288" s="16">
        <v>97</v>
      </c>
      <c r="AY288" s="16">
        <v>360</v>
      </c>
      <c r="AZ288" s="15">
        <v>223270.26</v>
      </c>
      <c r="BA288" s="15">
        <v>64350</v>
      </c>
      <c r="BB288" s="14">
        <v>90</v>
      </c>
      <c r="BC288" s="14">
        <v>68.836083916083894</v>
      </c>
      <c r="BD288" s="14">
        <v>10.3</v>
      </c>
      <c r="BE288" s="14"/>
      <c r="BF288" s="13" t="s">
        <v>423</v>
      </c>
      <c r="BG288" s="11"/>
      <c r="BH288" s="13" t="s">
        <v>592</v>
      </c>
      <c r="BI288" s="13" t="s">
        <v>310</v>
      </c>
      <c r="BJ288" s="13" t="s">
        <v>4</v>
      </c>
      <c r="BK288" s="13" t="s">
        <v>430</v>
      </c>
      <c r="BL288" s="12" t="s">
        <v>1</v>
      </c>
      <c r="BM288" s="14">
        <v>400189.93180000002</v>
      </c>
      <c r="BN288" s="12" t="s">
        <v>3</v>
      </c>
      <c r="BO288" s="14"/>
      <c r="BP288" s="17">
        <v>37421</v>
      </c>
      <c r="BQ288" s="17">
        <v>48379</v>
      </c>
      <c r="BR288" s="14">
        <v>12599.48</v>
      </c>
      <c r="BS288" s="14">
        <v>133.71</v>
      </c>
      <c r="BT288" s="14">
        <v>0</v>
      </c>
    </row>
    <row r="289" spans="1:72" s="1" customFormat="1" ht="18.2" customHeight="1" x14ac:dyDescent="0.15">
      <c r="A289" s="4">
        <v>287</v>
      </c>
      <c r="B289" s="5" t="s">
        <v>2</v>
      </c>
      <c r="C289" s="5" t="s">
        <v>0</v>
      </c>
      <c r="D289" s="24">
        <v>45413</v>
      </c>
      <c r="E289" s="6" t="s">
        <v>172</v>
      </c>
      <c r="F289" s="21">
        <v>197</v>
      </c>
      <c r="G289" s="21">
        <v>196</v>
      </c>
      <c r="H289" s="8">
        <v>38270.65</v>
      </c>
      <c r="I289" s="8">
        <v>23769.15</v>
      </c>
      <c r="J289" s="8">
        <v>0</v>
      </c>
      <c r="K289" s="8">
        <v>62039.8</v>
      </c>
      <c r="L289" s="8">
        <v>250.54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62039.8</v>
      </c>
      <c r="T289" s="8">
        <v>90299.76</v>
      </c>
      <c r="U289" s="8">
        <v>328.49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90628.25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f t="shared" si="4"/>
        <v>0</v>
      </c>
      <c r="AV289" s="8">
        <v>24019.69</v>
      </c>
      <c r="AW289" s="8">
        <v>90628.25</v>
      </c>
      <c r="AX289" s="9">
        <v>97</v>
      </c>
      <c r="AY289" s="9">
        <v>360</v>
      </c>
      <c r="AZ289" s="8">
        <v>223603.59</v>
      </c>
      <c r="BA289" s="8">
        <v>64350</v>
      </c>
      <c r="BB289" s="7">
        <v>90</v>
      </c>
      <c r="BC289" s="7">
        <v>86.768951048951095</v>
      </c>
      <c r="BD289" s="7">
        <v>10.3</v>
      </c>
      <c r="BE289" s="7"/>
      <c r="BF289" s="6" t="s">
        <v>423</v>
      </c>
      <c r="BG289" s="4"/>
      <c r="BH289" s="6" t="s">
        <v>592</v>
      </c>
      <c r="BI289" s="6" t="s">
        <v>310</v>
      </c>
      <c r="BJ289" s="6" t="s">
        <v>4</v>
      </c>
      <c r="BK289" s="6" t="s">
        <v>430</v>
      </c>
      <c r="BL289" s="5" t="s">
        <v>1</v>
      </c>
      <c r="BM289" s="7">
        <v>504445.61379999999</v>
      </c>
      <c r="BN289" s="5" t="s">
        <v>3</v>
      </c>
      <c r="BO289" s="7"/>
      <c r="BP289" s="10">
        <v>37435</v>
      </c>
      <c r="BQ289" s="10">
        <v>48393</v>
      </c>
      <c r="BR289" s="7">
        <v>44635.14</v>
      </c>
      <c r="BS289" s="7">
        <v>133.71</v>
      </c>
      <c r="BT289" s="7">
        <v>0</v>
      </c>
    </row>
    <row r="290" spans="1:72" s="1" customFormat="1" ht="18.2" customHeight="1" x14ac:dyDescent="0.15">
      <c r="A290" s="11">
        <v>288</v>
      </c>
      <c r="B290" s="12" t="s">
        <v>2</v>
      </c>
      <c r="C290" s="12" t="s">
        <v>0</v>
      </c>
      <c r="D290" s="25">
        <v>45413</v>
      </c>
      <c r="E290" s="13" t="s">
        <v>635</v>
      </c>
      <c r="F290" s="22">
        <v>0</v>
      </c>
      <c r="G290" s="22">
        <v>0</v>
      </c>
      <c r="H290" s="15">
        <v>38270.089999999997</v>
      </c>
      <c r="I290" s="15">
        <v>0</v>
      </c>
      <c r="J290" s="15">
        <v>0</v>
      </c>
      <c r="K290" s="15">
        <v>38270.089999999997</v>
      </c>
      <c r="L290" s="15">
        <v>250.55</v>
      </c>
      <c r="M290" s="15">
        <v>0</v>
      </c>
      <c r="N290" s="15">
        <v>0</v>
      </c>
      <c r="O290" s="15">
        <v>0</v>
      </c>
      <c r="P290" s="15">
        <v>250.55</v>
      </c>
      <c r="Q290" s="15">
        <v>0</v>
      </c>
      <c r="R290" s="15">
        <v>0</v>
      </c>
      <c r="S290" s="15">
        <v>38019.54</v>
      </c>
      <c r="T290" s="15">
        <v>0</v>
      </c>
      <c r="U290" s="15">
        <v>328.48</v>
      </c>
      <c r="V290" s="15">
        <v>0</v>
      </c>
      <c r="W290" s="15">
        <v>0</v>
      </c>
      <c r="X290" s="15">
        <v>328.48</v>
      </c>
      <c r="Y290" s="15">
        <v>0</v>
      </c>
      <c r="Z290" s="15">
        <v>0</v>
      </c>
      <c r="AA290" s="15">
        <v>0</v>
      </c>
      <c r="AB290" s="15">
        <v>133.71</v>
      </c>
      <c r="AC290" s="15">
        <v>0</v>
      </c>
      <c r="AD290" s="15">
        <v>0</v>
      </c>
      <c r="AE290" s="15">
        <v>0</v>
      </c>
      <c r="AF290" s="15">
        <v>0</v>
      </c>
      <c r="AG290" s="15">
        <v>-13.92</v>
      </c>
      <c r="AH290" s="15">
        <v>79.739999999999995</v>
      </c>
      <c r="AI290" s="15">
        <v>12.14</v>
      </c>
      <c r="AJ290" s="15">
        <v>0</v>
      </c>
      <c r="AK290" s="15">
        <v>0</v>
      </c>
      <c r="AL290" s="15">
        <v>0</v>
      </c>
      <c r="AM290" s="15">
        <v>0</v>
      </c>
      <c r="AN290" s="15">
        <v>0</v>
      </c>
      <c r="AO290" s="15">
        <v>0</v>
      </c>
      <c r="AP290" s="15">
        <v>0</v>
      </c>
      <c r="AQ290" s="15">
        <v>0.1</v>
      </c>
      <c r="AR290" s="15">
        <v>0</v>
      </c>
      <c r="AS290" s="15">
        <v>0</v>
      </c>
      <c r="AT290" s="15">
        <v>0</v>
      </c>
      <c r="AU290" s="8">
        <f t="shared" si="4"/>
        <v>790.8</v>
      </c>
      <c r="AV290" s="15">
        <v>0</v>
      </c>
      <c r="AW290" s="15">
        <v>0</v>
      </c>
      <c r="AX290" s="16">
        <v>98</v>
      </c>
      <c r="AY290" s="16">
        <v>360</v>
      </c>
      <c r="AZ290" s="15">
        <v>223864.43</v>
      </c>
      <c r="BA290" s="15">
        <v>64350</v>
      </c>
      <c r="BB290" s="14">
        <v>90</v>
      </c>
      <c r="BC290" s="14">
        <v>53.1741818181818</v>
      </c>
      <c r="BD290" s="14">
        <v>10.3</v>
      </c>
      <c r="BE290" s="14"/>
      <c r="BF290" s="13" t="s">
        <v>423</v>
      </c>
      <c r="BG290" s="11"/>
      <c r="BH290" s="13" t="s">
        <v>633</v>
      </c>
      <c r="BI290" s="13" t="s">
        <v>634</v>
      </c>
      <c r="BJ290" s="13"/>
      <c r="BK290" s="13" t="s">
        <v>427</v>
      </c>
      <c r="BL290" s="12" t="s">
        <v>1</v>
      </c>
      <c r="BM290" s="14">
        <v>309136.87974</v>
      </c>
      <c r="BN290" s="12" t="s">
        <v>3</v>
      </c>
      <c r="BO290" s="14"/>
      <c r="BP290" s="17">
        <v>37440</v>
      </c>
      <c r="BQ290" s="17">
        <v>48398</v>
      </c>
      <c r="BR290" s="14">
        <v>0</v>
      </c>
      <c r="BS290" s="14">
        <v>133.71</v>
      </c>
      <c r="BT290" s="14">
        <v>0</v>
      </c>
    </row>
    <row r="291" spans="1:72" s="1" customFormat="1" ht="18.2" customHeight="1" x14ac:dyDescent="0.15">
      <c r="A291" s="4">
        <v>289</v>
      </c>
      <c r="B291" s="5" t="s">
        <v>2</v>
      </c>
      <c r="C291" s="5" t="s">
        <v>0</v>
      </c>
      <c r="D291" s="24">
        <v>45413</v>
      </c>
      <c r="E291" s="6" t="s">
        <v>636</v>
      </c>
      <c r="F291" s="21">
        <v>0</v>
      </c>
      <c r="G291" s="21">
        <v>0</v>
      </c>
      <c r="H291" s="8">
        <v>29511.48</v>
      </c>
      <c r="I291" s="8">
        <v>0</v>
      </c>
      <c r="J291" s="8">
        <v>0</v>
      </c>
      <c r="K291" s="8">
        <v>29511.48</v>
      </c>
      <c r="L291" s="8">
        <v>325.72000000000003</v>
      </c>
      <c r="M291" s="8">
        <v>0</v>
      </c>
      <c r="N291" s="8">
        <v>0</v>
      </c>
      <c r="O291" s="8">
        <v>0</v>
      </c>
      <c r="P291" s="8">
        <v>325.72000000000003</v>
      </c>
      <c r="Q291" s="8">
        <v>0</v>
      </c>
      <c r="R291" s="8">
        <v>0</v>
      </c>
      <c r="S291" s="8">
        <v>29185.759999999998</v>
      </c>
      <c r="T291" s="8">
        <v>0</v>
      </c>
      <c r="U291" s="8">
        <v>253.31</v>
      </c>
      <c r="V291" s="8">
        <v>0</v>
      </c>
      <c r="W291" s="8">
        <v>0</v>
      </c>
      <c r="X291" s="8">
        <v>253.31</v>
      </c>
      <c r="Y291" s="8">
        <v>0</v>
      </c>
      <c r="Z291" s="8">
        <v>0</v>
      </c>
      <c r="AA291" s="8">
        <v>0</v>
      </c>
      <c r="AB291" s="8">
        <v>133.71</v>
      </c>
      <c r="AC291" s="8">
        <v>0</v>
      </c>
      <c r="AD291" s="8">
        <v>0</v>
      </c>
      <c r="AE291" s="8">
        <v>0</v>
      </c>
      <c r="AF291" s="8">
        <v>0</v>
      </c>
      <c r="AG291" s="8">
        <v>-13.92</v>
      </c>
      <c r="AH291" s="8">
        <v>79.739999999999995</v>
      </c>
      <c r="AI291" s="8">
        <v>12.14</v>
      </c>
      <c r="AJ291" s="8">
        <v>0</v>
      </c>
      <c r="AK291" s="8">
        <v>0</v>
      </c>
      <c r="AL291" s="8">
        <v>0</v>
      </c>
      <c r="AM291" s="8">
        <v>0</v>
      </c>
      <c r="AN291" s="8">
        <v>0</v>
      </c>
      <c r="AO291" s="8">
        <v>0</v>
      </c>
      <c r="AP291" s="8">
        <v>0</v>
      </c>
      <c r="AQ291" s="8">
        <v>0.1</v>
      </c>
      <c r="AR291" s="8">
        <v>0</v>
      </c>
      <c r="AS291" s="8">
        <v>0</v>
      </c>
      <c r="AT291" s="8">
        <v>0</v>
      </c>
      <c r="AU291" s="8">
        <f t="shared" si="4"/>
        <v>790.8</v>
      </c>
      <c r="AV291" s="8">
        <v>0</v>
      </c>
      <c r="AW291" s="8">
        <v>0</v>
      </c>
      <c r="AX291" s="9">
        <v>98</v>
      </c>
      <c r="AY291" s="9">
        <v>360</v>
      </c>
      <c r="AZ291" s="8">
        <v>223864.43</v>
      </c>
      <c r="BA291" s="8">
        <v>64350</v>
      </c>
      <c r="BB291" s="7">
        <v>90</v>
      </c>
      <c r="BC291" s="7">
        <v>40.819244755244803</v>
      </c>
      <c r="BD291" s="7">
        <v>10.3</v>
      </c>
      <c r="BE291" s="7"/>
      <c r="BF291" s="6" t="s">
        <v>423</v>
      </c>
      <c r="BG291" s="4"/>
      <c r="BH291" s="6" t="s">
        <v>633</v>
      </c>
      <c r="BI291" s="6" t="s">
        <v>634</v>
      </c>
      <c r="BJ291" s="6" t="s">
        <v>4</v>
      </c>
      <c r="BK291" s="6" t="s">
        <v>427</v>
      </c>
      <c r="BL291" s="5" t="s">
        <v>1</v>
      </c>
      <c r="BM291" s="7">
        <v>237309.41456</v>
      </c>
      <c r="BN291" s="5" t="s">
        <v>3</v>
      </c>
      <c r="BO291" s="7"/>
      <c r="BP291" s="10">
        <v>37440</v>
      </c>
      <c r="BQ291" s="10">
        <v>48398</v>
      </c>
      <c r="BR291" s="7">
        <v>0</v>
      </c>
      <c r="BS291" s="7">
        <v>133.71</v>
      </c>
      <c r="BT291" s="7">
        <v>0</v>
      </c>
    </row>
    <row r="292" spans="1:72" s="1" customFormat="1" ht="18.2" customHeight="1" x14ac:dyDescent="0.15">
      <c r="A292" s="11">
        <v>290</v>
      </c>
      <c r="B292" s="12" t="s">
        <v>2</v>
      </c>
      <c r="C292" s="12" t="s">
        <v>0</v>
      </c>
      <c r="D292" s="25">
        <v>45413</v>
      </c>
      <c r="E292" s="13" t="s">
        <v>173</v>
      </c>
      <c r="F292" s="22">
        <v>172</v>
      </c>
      <c r="G292" s="22">
        <v>171</v>
      </c>
      <c r="H292" s="15">
        <v>54913.66</v>
      </c>
      <c r="I292" s="15">
        <v>79711.87</v>
      </c>
      <c r="J292" s="15">
        <v>0</v>
      </c>
      <c r="K292" s="15">
        <v>134625.53</v>
      </c>
      <c r="L292" s="15">
        <v>870.11</v>
      </c>
      <c r="M292" s="15">
        <v>0</v>
      </c>
      <c r="N292" s="15">
        <v>0</v>
      </c>
      <c r="O292" s="15">
        <v>0</v>
      </c>
      <c r="P292" s="15">
        <v>0</v>
      </c>
      <c r="Q292" s="15">
        <v>0</v>
      </c>
      <c r="R292" s="15">
        <v>0</v>
      </c>
      <c r="S292" s="15">
        <v>134625.53</v>
      </c>
      <c r="T292" s="15">
        <v>147119.38</v>
      </c>
      <c r="U292" s="15">
        <v>453.95</v>
      </c>
      <c r="V292" s="15">
        <v>0</v>
      </c>
      <c r="W292" s="15">
        <v>0</v>
      </c>
      <c r="X292" s="15">
        <v>0</v>
      </c>
      <c r="Y292" s="15">
        <v>0</v>
      </c>
      <c r="Z292" s="15">
        <v>0</v>
      </c>
      <c r="AA292" s="15">
        <v>147573.32999999999</v>
      </c>
      <c r="AB292" s="15">
        <v>0</v>
      </c>
      <c r="AC292" s="15">
        <v>0</v>
      </c>
      <c r="AD292" s="15">
        <v>0</v>
      </c>
      <c r="AE292" s="15">
        <v>0</v>
      </c>
      <c r="AF292" s="15">
        <v>0</v>
      </c>
      <c r="AG292" s="15">
        <v>0</v>
      </c>
      <c r="AH292" s="15">
        <v>0</v>
      </c>
      <c r="AI292" s="15">
        <v>0</v>
      </c>
      <c r="AJ292" s="15">
        <v>0</v>
      </c>
      <c r="AK292" s="15">
        <v>0</v>
      </c>
      <c r="AL292" s="15">
        <v>0</v>
      </c>
      <c r="AM292" s="15">
        <v>0</v>
      </c>
      <c r="AN292" s="15">
        <v>0</v>
      </c>
      <c r="AO292" s="15">
        <v>0</v>
      </c>
      <c r="AP292" s="15">
        <v>0</v>
      </c>
      <c r="AQ292" s="15">
        <v>0</v>
      </c>
      <c r="AR292" s="15">
        <v>0</v>
      </c>
      <c r="AS292" s="15">
        <v>0</v>
      </c>
      <c r="AT292" s="15">
        <v>0</v>
      </c>
      <c r="AU292" s="8">
        <f t="shared" si="4"/>
        <v>0</v>
      </c>
      <c r="AV292" s="15">
        <v>80581.98</v>
      </c>
      <c r="AW292" s="15">
        <v>147573.32999999999</v>
      </c>
      <c r="AX292" s="16">
        <v>50</v>
      </c>
      <c r="AY292" s="16">
        <v>300</v>
      </c>
      <c r="AZ292" s="15">
        <v>580821.32999999996</v>
      </c>
      <c r="BA292" s="15">
        <v>146617.71</v>
      </c>
      <c r="BB292" s="14">
        <v>82.68</v>
      </c>
      <c r="BC292" s="14">
        <v>75.917423757334603</v>
      </c>
      <c r="BD292" s="14">
        <v>9.92</v>
      </c>
      <c r="BE292" s="14"/>
      <c r="BF292" s="13" t="s">
        <v>423</v>
      </c>
      <c r="BG292" s="11"/>
      <c r="BH292" s="13" t="s">
        <v>480</v>
      </c>
      <c r="BI292" s="13" t="s">
        <v>481</v>
      </c>
      <c r="BJ292" s="13" t="s">
        <v>638</v>
      </c>
      <c r="BK292" s="13" t="s">
        <v>430</v>
      </c>
      <c r="BL292" s="12" t="s">
        <v>1</v>
      </c>
      <c r="BM292" s="14">
        <v>1094640.1844299999</v>
      </c>
      <c r="BN292" s="12" t="s">
        <v>3</v>
      </c>
      <c r="BO292" s="14"/>
      <c r="BP292" s="17">
        <v>37833</v>
      </c>
      <c r="BQ292" s="17">
        <v>46965</v>
      </c>
      <c r="BR292" s="14">
        <v>62255.4</v>
      </c>
      <c r="BS292" s="14">
        <v>159.16999999999999</v>
      </c>
      <c r="BT292" s="14">
        <v>0</v>
      </c>
    </row>
    <row r="293" spans="1:72" s="1" customFormat="1" ht="18.2" customHeight="1" x14ac:dyDescent="0.15">
      <c r="A293" s="4">
        <v>291</v>
      </c>
      <c r="B293" s="5" t="s">
        <v>2</v>
      </c>
      <c r="C293" s="5" t="s">
        <v>0</v>
      </c>
      <c r="D293" s="24">
        <v>45413</v>
      </c>
      <c r="E293" s="6" t="s">
        <v>639</v>
      </c>
      <c r="F293" s="21">
        <v>0</v>
      </c>
      <c r="G293" s="21">
        <v>0</v>
      </c>
      <c r="H293" s="8">
        <v>26424.55</v>
      </c>
      <c r="I293" s="8">
        <v>0</v>
      </c>
      <c r="J293" s="8">
        <v>0</v>
      </c>
      <c r="K293" s="8">
        <v>26424.55</v>
      </c>
      <c r="L293" s="8">
        <v>1106.43</v>
      </c>
      <c r="M293" s="8">
        <v>0</v>
      </c>
      <c r="N293" s="8">
        <v>0</v>
      </c>
      <c r="O293" s="8">
        <v>0</v>
      </c>
      <c r="P293" s="8">
        <v>1106.43</v>
      </c>
      <c r="Q293" s="8">
        <v>0</v>
      </c>
      <c r="R293" s="8">
        <v>0</v>
      </c>
      <c r="S293" s="8">
        <v>25318.12</v>
      </c>
      <c r="T293" s="8">
        <v>0</v>
      </c>
      <c r="U293" s="8">
        <v>218.66</v>
      </c>
      <c r="V293" s="8">
        <v>0</v>
      </c>
      <c r="W293" s="8">
        <v>0</v>
      </c>
      <c r="X293" s="8">
        <v>218.66</v>
      </c>
      <c r="Y293" s="8">
        <v>0</v>
      </c>
      <c r="Z293" s="8">
        <v>0</v>
      </c>
      <c r="AA293" s="8">
        <v>0</v>
      </c>
      <c r="AB293" s="8">
        <v>158.15</v>
      </c>
      <c r="AC293" s="8">
        <v>0</v>
      </c>
      <c r="AD293" s="8">
        <v>0</v>
      </c>
      <c r="AE293" s="8">
        <v>0</v>
      </c>
      <c r="AF293" s="8">
        <v>0</v>
      </c>
      <c r="AG293" s="8">
        <v>-68.88</v>
      </c>
      <c r="AH293" s="8">
        <v>80.28</v>
      </c>
      <c r="AI293" s="8">
        <v>122.35</v>
      </c>
      <c r="AJ293" s="8">
        <v>0</v>
      </c>
      <c r="AK293" s="8">
        <v>0</v>
      </c>
      <c r="AL293" s="8">
        <v>0</v>
      </c>
      <c r="AM293" s="8">
        <v>0</v>
      </c>
      <c r="AN293" s="8">
        <v>0</v>
      </c>
      <c r="AO293" s="8">
        <v>0</v>
      </c>
      <c r="AP293" s="8">
        <v>0</v>
      </c>
      <c r="AQ293" s="8">
        <v>0</v>
      </c>
      <c r="AR293" s="8">
        <v>0</v>
      </c>
      <c r="AS293" s="8">
        <v>0</v>
      </c>
      <c r="AT293" s="8">
        <v>4.9189999999999998E-3</v>
      </c>
      <c r="AU293" s="8">
        <f t="shared" si="4"/>
        <v>1616.985081</v>
      </c>
      <c r="AV293" s="8">
        <v>0</v>
      </c>
      <c r="AW293" s="8">
        <v>0</v>
      </c>
      <c r="AX293" s="9">
        <v>51</v>
      </c>
      <c r="AY293" s="9">
        <v>300</v>
      </c>
      <c r="AZ293" s="8">
        <v>533964.28</v>
      </c>
      <c r="BA293" s="8">
        <v>146617.71</v>
      </c>
      <c r="BB293" s="7">
        <v>90</v>
      </c>
      <c r="BC293" s="7">
        <v>15.541306708446101</v>
      </c>
      <c r="BD293" s="7">
        <v>9.93</v>
      </c>
      <c r="BE293" s="7"/>
      <c r="BF293" s="6" t="s">
        <v>423</v>
      </c>
      <c r="BG293" s="4"/>
      <c r="BH293" s="6" t="s">
        <v>480</v>
      </c>
      <c r="BI293" s="6" t="s">
        <v>481</v>
      </c>
      <c r="BJ293" s="6" t="s">
        <v>640</v>
      </c>
      <c r="BK293" s="6" t="s">
        <v>427</v>
      </c>
      <c r="BL293" s="5" t="s">
        <v>1</v>
      </c>
      <c r="BM293" s="7">
        <v>205861.63372000001</v>
      </c>
      <c r="BN293" s="5" t="s">
        <v>3</v>
      </c>
      <c r="BO293" s="7"/>
      <c r="BP293" s="10">
        <v>37852</v>
      </c>
      <c r="BQ293" s="10">
        <v>46984</v>
      </c>
      <c r="BR293" s="7">
        <v>0</v>
      </c>
      <c r="BS293" s="7">
        <v>158.15</v>
      </c>
      <c r="BT293" s="7">
        <v>0</v>
      </c>
    </row>
    <row r="294" spans="1:72" s="1" customFormat="1" ht="18.2" customHeight="1" x14ac:dyDescent="0.15">
      <c r="A294" s="11">
        <v>292</v>
      </c>
      <c r="B294" s="12" t="s">
        <v>2</v>
      </c>
      <c r="C294" s="12" t="s">
        <v>0</v>
      </c>
      <c r="D294" s="25">
        <v>45413</v>
      </c>
      <c r="E294" s="13" t="s">
        <v>174</v>
      </c>
      <c r="F294" s="22">
        <v>173</v>
      </c>
      <c r="G294" s="22">
        <v>172</v>
      </c>
      <c r="H294" s="15">
        <v>17549.939999999999</v>
      </c>
      <c r="I294" s="15">
        <v>143963.70000000001</v>
      </c>
      <c r="J294" s="15">
        <v>0</v>
      </c>
      <c r="K294" s="15">
        <v>161513.64000000001</v>
      </c>
      <c r="L294" s="15">
        <v>1550.86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>
        <v>161513.64000000001</v>
      </c>
      <c r="T294" s="15">
        <v>147907.18</v>
      </c>
      <c r="U294" s="15">
        <v>142.30000000000001</v>
      </c>
      <c r="V294" s="15">
        <v>0</v>
      </c>
      <c r="W294" s="15">
        <v>0</v>
      </c>
      <c r="X294" s="15">
        <v>0</v>
      </c>
      <c r="Y294" s="15">
        <v>0</v>
      </c>
      <c r="Z294" s="15">
        <v>0</v>
      </c>
      <c r="AA294" s="15">
        <v>148049.48000000001</v>
      </c>
      <c r="AB294" s="15">
        <v>0</v>
      </c>
      <c r="AC294" s="15">
        <v>0</v>
      </c>
      <c r="AD294" s="15">
        <v>0</v>
      </c>
      <c r="AE294" s="15">
        <v>0</v>
      </c>
      <c r="AF294" s="15">
        <v>0</v>
      </c>
      <c r="AG294" s="15">
        <v>0</v>
      </c>
      <c r="AH294" s="15">
        <v>0</v>
      </c>
      <c r="AI294" s="15">
        <v>0</v>
      </c>
      <c r="AJ294" s="15">
        <v>0</v>
      </c>
      <c r="AK294" s="15">
        <v>0</v>
      </c>
      <c r="AL294" s="15">
        <v>0</v>
      </c>
      <c r="AM294" s="15">
        <v>0</v>
      </c>
      <c r="AN294" s="15">
        <v>0</v>
      </c>
      <c r="AO294" s="15">
        <v>0</v>
      </c>
      <c r="AP294" s="15">
        <v>0</v>
      </c>
      <c r="AQ294" s="15">
        <v>0</v>
      </c>
      <c r="AR294" s="15">
        <v>0</v>
      </c>
      <c r="AS294" s="15">
        <v>0</v>
      </c>
      <c r="AT294" s="15">
        <v>0</v>
      </c>
      <c r="AU294" s="8">
        <f t="shared" si="4"/>
        <v>0</v>
      </c>
      <c r="AV294" s="15">
        <v>145514.56</v>
      </c>
      <c r="AW294" s="15">
        <v>148049.48000000001</v>
      </c>
      <c r="AX294" s="16">
        <v>53</v>
      </c>
      <c r="AY294" s="16">
        <v>300</v>
      </c>
      <c r="AZ294" s="15">
        <v>889999.98</v>
      </c>
      <c r="BA294" s="15">
        <v>190298.5</v>
      </c>
      <c r="BB294" s="14">
        <v>71</v>
      </c>
      <c r="BC294" s="14">
        <v>60.2604247537422</v>
      </c>
      <c r="BD294" s="14">
        <v>9.73</v>
      </c>
      <c r="BE294" s="14"/>
      <c r="BF294" s="13" t="s">
        <v>423</v>
      </c>
      <c r="BG294" s="11"/>
      <c r="BH294" s="13" t="s">
        <v>480</v>
      </c>
      <c r="BI294" s="13" t="s">
        <v>637</v>
      </c>
      <c r="BJ294" s="13" t="s">
        <v>4</v>
      </c>
      <c r="BK294" s="13" t="s">
        <v>430</v>
      </c>
      <c r="BL294" s="12" t="s">
        <v>1</v>
      </c>
      <c r="BM294" s="14">
        <v>1313267.4068400001</v>
      </c>
      <c r="BN294" s="12" t="s">
        <v>3</v>
      </c>
      <c r="BO294" s="14"/>
      <c r="BP294" s="17">
        <v>37922</v>
      </c>
      <c r="BQ294" s="17">
        <v>46023</v>
      </c>
      <c r="BR294" s="14">
        <v>69246.710000000006</v>
      </c>
      <c r="BS294" s="14">
        <v>141.86000000000001</v>
      </c>
      <c r="BT294" s="14">
        <v>0</v>
      </c>
    </row>
    <row r="295" spans="1:72" s="1" customFormat="1" ht="18.2" customHeight="1" x14ac:dyDescent="0.15">
      <c r="A295" s="4">
        <v>293</v>
      </c>
      <c r="B295" s="5" t="s">
        <v>2</v>
      </c>
      <c r="C295" s="5" t="s">
        <v>0</v>
      </c>
      <c r="D295" s="24">
        <v>45413</v>
      </c>
      <c r="E295" s="6" t="s">
        <v>175</v>
      </c>
      <c r="F295" s="21">
        <v>171</v>
      </c>
      <c r="G295" s="21">
        <v>170</v>
      </c>
      <c r="H295" s="8">
        <v>30086.37</v>
      </c>
      <c r="I295" s="8">
        <v>28539.84</v>
      </c>
      <c r="J295" s="8">
        <v>0</v>
      </c>
      <c r="K295" s="8">
        <v>58626.21</v>
      </c>
      <c r="L295" s="8">
        <v>312.87</v>
      </c>
      <c r="M295" s="8">
        <v>0</v>
      </c>
      <c r="N295" s="8">
        <v>0</v>
      </c>
      <c r="O295" s="8">
        <v>0</v>
      </c>
      <c r="P295" s="8">
        <v>0</v>
      </c>
      <c r="Q295" s="8">
        <v>0</v>
      </c>
      <c r="R295" s="8">
        <v>0</v>
      </c>
      <c r="S295" s="8">
        <v>58626.21</v>
      </c>
      <c r="T295" s="8">
        <v>67620.3</v>
      </c>
      <c r="U295" s="8">
        <v>249.47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67869.77</v>
      </c>
      <c r="AB295" s="8">
        <v>0</v>
      </c>
      <c r="AC295" s="8">
        <v>0</v>
      </c>
      <c r="AD295" s="8">
        <v>0</v>
      </c>
      <c r="AE295" s="8">
        <v>0</v>
      </c>
      <c r="AF295" s="8">
        <v>0</v>
      </c>
      <c r="AG295" s="8">
        <v>0</v>
      </c>
      <c r="AH295" s="8">
        <v>0</v>
      </c>
      <c r="AI295" s="8">
        <v>0</v>
      </c>
      <c r="AJ295" s="8">
        <v>0</v>
      </c>
      <c r="AK295" s="8">
        <v>0</v>
      </c>
      <c r="AL295" s="8">
        <v>0</v>
      </c>
      <c r="AM295" s="8">
        <v>0</v>
      </c>
      <c r="AN295" s="8">
        <v>0</v>
      </c>
      <c r="AO295" s="8">
        <v>0</v>
      </c>
      <c r="AP295" s="8">
        <v>0</v>
      </c>
      <c r="AQ295" s="8">
        <v>0</v>
      </c>
      <c r="AR295" s="8">
        <v>0</v>
      </c>
      <c r="AS295" s="8">
        <v>0</v>
      </c>
      <c r="AT295" s="8">
        <v>0</v>
      </c>
      <c r="AU295" s="8">
        <f t="shared" si="4"/>
        <v>0</v>
      </c>
      <c r="AV295" s="8">
        <v>28852.71</v>
      </c>
      <c r="AW295" s="8">
        <v>67869.77</v>
      </c>
      <c r="AX295" s="9">
        <v>70</v>
      </c>
      <c r="AY295" s="9">
        <v>360</v>
      </c>
      <c r="AZ295" s="8">
        <v>194830.64</v>
      </c>
      <c r="BA295" s="8">
        <v>64350</v>
      </c>
      <c r="BB295" s="7">
        <v>90</v>
      </c>
      <c r="BC295" s="7">
        <v>81.994699300699295</v>
      </c>
      <c r="BD295" s="7">
        <v>9.9499999999999993</v>
      </c>
      <c r="BE295" s="7"/>
      <c r="BF295" s="6" t="s">
        <v>423</v>
      </c>
      <c r="BG295" s="4"/>
      <c r="BH295" s="6" t="s">
        <v>441</v>
      </c>
      <c r="BI295" s="6" t="s">
        <v>641</v>
      </c>
      <c r="BJ295" s="6" t="s">
        <v>642</v>
      </c>
      <c r="BK295" s="6" t="s">
        <v>430</v>
      </c>
      <c r="BL295" s="5" t="s">
        <v>1</v>
      </c>
      <c r="BM295" s="7">
        <v>476689.71350999997</v>
      </c>
      <c r="BN295" s="5" t="s">
        <v>3</v>
      </c>
      <c r="BO295" s="7"/>
      <c r="BP295" s="10">
        <v>36574</v>
      </c>
      <c r="BQ295" s="10">
        <v>47532</v>
      </c>
      <c r="BR295" s="7">
        <v>30638.36</v>
      </c>
      <c r="BS295" s="7">
        <v>104.5</v>
      </c>
      <c r="BT295" s="7">
        <v>0</v>
      </c>
    </row>
    <row r="296" spans="1:72" s="1" customFormat="1" ht="18.2" customHeight="1" x14ac:dyDescent="0.15">
      <c r="A296" s="11">
        <v>294</v>
      </c>
      <c r="B296" s="12" t="s">
        <v>2</v>
      </c>
      <c r="C296" s="12" t="s">
        <v>0</v>
      </c>
      <c r="D296" s="25">
        <v>45413</v>
      </c>
      <c r="E296" s="13" t="s">
        <v>644</v>
      </c>
      <c r="F296" s="22">
        <v>0</v>
      </c>
      <c r="G296" s="22">
        <v>0</v>
      </c>
      <c r="H296" s="15">
        <v>31009.64</v>
      </c>
      <c r="I296" s="15">
        <v>0</v>
      </c>
      <c r="J296" s="15">
        <v>0</v>
      </c>
      <c r="K296" s="15">
        <v>31009.64</v>
      </c>
      <c r="L296" s="15">
        <v>305.22000000000003</v>
      </c>
      <c r="M296" s="15">
        <v>0</v>
      </c>
      <c r="N296" s="15">
        <v>0</v>
      </c>
      <c r="O296" s="15">
        <v>0</v>
      </c>
      <c r="P296" s="15">
        <v>305.22000000000003</v>
      </c>
      <c r="Q296" s="15">
        <v>0</v>
      </c>
      <c r="R296" s="15">
        <v>0</v>
      </c>
      <c r="S296" s="15">
        <v>30704.42</v>
      </c>
      <c r="T296" s="15">
        <v>0</v>
      </c>
      <c r="U296" s="15">
        <v>257.12</v>
      </c>
      <c r="V296" s="15">
        <v>0</v>
      </c>
      <c r="W296" s="15">
        <v>0</v>
      </c>
      <c r="X296" s="15">
        <v>257.12</v>
      </c>
      <c r="Y296" s="15">
        <v>0</v>
      </c>
      <c r="Z296" s="15">
        <v>0</v>
      </c>
      <c r="AA296" s="15">
        <v>0</v>
      </c>
      <c r="AB296" s="15">
        <v>104.5</v>
      </c>
      <c r="AC296" s="15">
        <v>0</v>
      </c>
      <c r="AD296" s="15">
        <v>0</v>
      </c>
      <c r="AE296" s="15">
        <v>0</v>
      </c>
      <c r="AF296" s="15">
        <v>0</v>
      </c>
      <c r="AG296" s="15">
        <v>-17.2</v>
      </c>
      <c r="AH296" s="15">
        <v>73.36</v>
      </c>
      <c r="AI296" s="15">
        <v>0.03</v>
      </c>
      <c r="AJ296" s="15">
        <v>0</v>
      </c>
      <c r="AK296" s="15">
        <v>0</v>
      </c>
      <c r="AL296" s="15">
        <v>0</v>
      </c>
      <c r="AM296" s="15">
        <v>0</v>
      </c>
      <c r="AN296" s="15">
        <v>0</v>
      </c>
      <c r="AO296" s="15">
        <v>0</v>
      </c>
      <c r="AP296" s="15">
        <v>0</v>
      </c>
      <c r="AQ296" s="15">
        <v>1</v>
      </c>
      <c r="AR296" s="15">
        <v>0</v>
      </c>
      <c r="AS296" s="15">
        <v>0.87</v>
      </c>
      <c r="AT296" s="15">
        <v>0</v>
      </c>
      <c r="AU296" s="8">
        <f t="shared" si="4"/>
        <v>723.16000000000008</v>
      </c>
      <c r="AV296" s="15">
        <v>0</v>
      </c>
      <c r="AW296" s="15">
        <v>0</v>
      </c>
      <c r="AX296" s="16">
        <v>72</v>
      </c>
      <c r="AY296" s="16">
        <v>360</v>
      </c>
      <c r="AZ296" s="15">
        <v>198236.04</v>
      </c>
      <c r="BA296" s="15">
        <v>64350</v>
      </c>
      <c r="BB296" s="14">
        <v>90</v>
      </c>
      <c r="BC296" s="14">
        <v>42.943244755244798</v>
      </c>
      <c r="BD296" s="14">
        <v>9.9499999999999993</v>
      </c>
      <c r="BE296" s="14"/>
      <c r="BF296" s="13" t="s">
        <v>423</v>
      </c>
      <c r="BG296" s="11"/>
      <c r="BH296" s="13" t="s">
        <v>441</v>
      </c>
      <c r="BI296" s="13" t="s">
        <v>645</v>
      </c>
      <c r="BJ296" s="13" t="s">
        <v>646</v>
      </c>
      <c r="BK296" s="13" t="s">
        <v>427</v>
      </c>
      <c r="BL296" s="12" t="s">
        <v>1</v>
      </c>
      <c r="BM296" s="14">
        <v>249657.63902</v>
      </c>
      <c r="BN296" s="12" t="s">
        <v>3</v>
      </c>
      <c r="BO296" s="14"/>
      <c r="BP296" s="17">
        <v>36650</v>
      </c>
      <c r="BQ296" s="17">
        <v>47607</v>
      </c>
      <c r="BR296" s="14">
        <v>0</v>
      </c>
      <c r="BS296" s="14">
        <v>104.5</v>
      </c>
      <c r="BT296" s="14">
        <v>0</v>
      </c>
    </row>
    <row r="297" spans="1:72" s="1" customFormat="1" ht="18.2" customHeight="1" x14ac:dyDescent="0.15">
      <c r="A297" s="4">
        <v>295</v>
      </c>
      <c r="B297" s="5" t="s">
        <v>2</v>
      </c>
      <c r="C297" s="5" t="s">
        <v>0</v>
      </c>
      <c r="D297" s="24">
        <v>45413</v>
      </c>
      <c r="E297" s="6" t="s">
        <v>302</v>
      </c>
      <c r="F297" s="21">
        <v>49</v>
      </c>
      <c r="G297" s="21">
        <v>48</v>
      </c>
      <c r="H297" s="8">
        <v>31009.64</v>
      </c>
      <c r="I297" s="8">
        <v>12073</v>
      </c>
      <c r="J297" s="8">
        <v>0</v>
      </c>
      <c r="K297" s="8">
        <v>43082.64</v>
      </c>
      <c r="L297" s="8">
        <v>305.22000000000003</v>
      </c>
      <c r="M297" s="8">
        <v>0</v>
      </c>
      <c r="N297" s="8">
        <v>0</v>
      </c>
      <c r="O297" s="8">
        <v>0</v>
      </c>
      <c r="P297" s="8">
        <v>0</v>
      </c>
      <c r="Q297" s="8">
        <v>0</v>
      </c>
      <c r="R297" s="8">
        <v>0</v>
      </c>
      <c r="S297" s="8">
        <v>43082.64</v>
      </c>
      <c r="T297" s="8">
        <v>14946.7</v>
      </c>
      <c r="U297" s="8">
        <v>257.12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15203.82</v>
      </c>
      <c r="AB297" s="8">
        <v>0</v>
      </c>
      <c r="AC297" s="8">
        <v>0</v>
      </c>
      <c r="AD297" s="8">
        <v>0</v>
      </c>
      <c r="AE297" s="8">
        <v>0</v>
      </c>
      <c r="AF297" s="8">
        <v>0</v>
      </c>
      <c r="AG297" s="8">
        <v>0</v>
      </c>
      <c r="AH297" s="8">
        <v>0</v>
      </c>
      <c r="AI297" s="8">
        <v>0</v>
      </c>
      <c r="AJ297" s="8">
        <v>0</v>
      </c>
      <c r="AK297" s="8">
        <v>0</v>
      </c>
      <c r="AL297" s="8">
        <v>0</v>
      </c>
      <c r="AM297" s="8">
        <v>0</v>
      </c>
      <c r="AN297" s="8">
        <v>0</v>
      </c>
      <c r="AO297" s="8">
        <v>0</v>
      </c>
      <c r="AP297" s="8">
        <v>0</v>
      </c>
      <c r="AQ297" s="8">
        <v>0</v>
      </c>
      <c r="AR297" s="8">
        <v>0</v>
      </c>
      <c r="AS297" s="8">
        <v>0</v>
      </c>
      <c r="AT297" s="8">
        <v>0</v>
      </c>
      <c r="AU297" s="8">
        <f t="shared" si="4"/>
        <v>0</v>
      </c>
      <c r="AV297" s="8">
        <v>12378.22</v>
      </c>
      <c r="AW297" s="8">
        <v>15203.82</v>
      </c>
      <c r="AX297" s="9">
        <v>73</v>
      </c>
      <c r="AY297" s="9">
        <v>360</v>
      </c>
      <c r="AZ297" s="8">
        <v>198236.04</v>
      </c>
      <c r="BA297" s="8">
        <v>64350</v>
      </c>
      <c r="BB297" s="7">
        <v>90</v>
      </c>
      <c r="BC297" s="7">
        <v>60.255440559440601</v>
      </c>
      <c r="BD297" s="7">
        <v>9.9499999999999993</v>
      </c>
      <c r="BE297" s="7"/>
      <c r="BF297" s="6" t="s">
        <v>423</v>
      </c>
      <c r="BG297" s="4"/>
      <c r="BH297" s="6" t="s">
        <v>441</v>
      </c>
      <c r="BI297" s="6" t="s">
        <v>645</v>
      </c>
      <c r="BJ297" s="6" t="s">
        <v>647</v>
      </c>
      <c r="BK297" s="6" t="s">
        <v>430</v>
      </c>
      <c r="BL297" s="5" t="s">
        <v>1</v>
      </c>
      <c r="BM297" s="7">
        <v>350304.94584</v>
      </c>
      <c r="BN297" s="5" t="s">
        <v>3</v>
      </c>
      <c r="BO297" s="7"/>
      <c r="BP297" s="10">
        <v>36650</v>
      </c>
      <c r="BQ297" s="10">
        <v>47607</v>
      </c>
      <c r="BR297" s="7">
        <v>8716.61</v>
      </c>
      <c r="BS297" s="7">
        <v>104.5</v>
      </c>
      <c r="BT297" s="7">
        <v>0</v>
      </c>
    </row>
    <row r="298" spans="1:72" s="1" customFormat="1" ht="18.2" customHeight="1" x14ac:dyDescent="0.15">
      <c r="A298" s="11">
        <v>296</v>
      </c>
      <c r="B298" s="12" t="s">
        <v>2</v>
      </c>
      <c r="C298" s="12" t="s">
        <v>0</v>
      </c>
      <c r="D298" s="25">
        <v>45413</v>
      </c>
      <c r="E298" s="13" t="s">
        <v>648</v>
      </c>
      <c r="F298" s="22">
        <v>0</v>
      </c>
      <c r="G298" s="22">
        <v>0</v>
      </c>
      <c r="H298" s="15">
        <v>31312.35</v>
      </c>
      <c r="I298" s="15">
        <v>300.22000000000003</v>
      </c>
      <c r="J298" s="15">
        <v>0</v>
      </c>
      <c r="K298" s="15">
        <v>31612.57</v>
      </c>
      <c r="L298" s="15">
        <v>302.70999999999998</v>
      </c>
      <c r="M298" s="15">
        <v>0</v>
      </c>
      <c r="N298" s="15">
        <v>0</v>
      </c>
      <c r="O298" s="15">
        <v>300.22000000000003</v>
      </c>
      <c r="P298" s="15">
        <v>0</v>
      </c>
      <c r="Q298" s="15">
        <v>0</v>
      </c>
      <c r="R298" s="15">
        <v>0</v>
      </c>
      <c r="S298" s="15">
        <v>31312.35</v>
      </c>
      <c r="T298" s="15">
        <v>177.45</v>
      </c>
      <c r="U298" s="15">
        <v>259.63</v>
      </c>
      <c r="V298" s="15">
        <v>0</v>
      </c>
      <c r="W298" s="15">
        <v>177.45</v>
      </c>
      <c r="X298" s="15">
        <v>40.86</v>
      </c>
      <c r="Y298" s="15">
        <v>0</v>
      </c>
      <c r="Z298" s="15">
        <v>0</v>
      </c>
      <c r="AA298" s="15">
        <v>218.77</v>
      </c>
      <c r="AB298" s="15">
        <v>104.5</v>
      </c>
      <c r="AC298" s="15">
        <v>0</v>
      </c>
      <c r="AD298" s="15">
        <v>0</v>
      </c>
      <c r="AE298" s="15">
        <v>0</v>
      </c>
      <c r="AF298" s="15">
        <v>0</v>
      </c>
      <c r="AG298" s="15">
        <v>-13.21</v>
      </c>
      <c r="AH298" s="15">
        <v>73.36</v>
      </c>
      <c r="AI298" s="15">
        <v>0.08</v>
      </c>
      <c r="AJ298" s="15">
        <v>0</v>
      </c>
      <c r="AK298" s="15">
        <v>0</v>
      </c>
      <c r="AL298" s="15">
        <v>0</v>
      </c>
      <c r="AM298" s="15">
        <v>43.83</v>
      </c>
      <c r="AN298" s="15">
        <v>0</v>
      </c>
      <c r="AO298" s="15">
        <v>0</v>
      </c>
      <c r="AP298" s="15">
        <v>0</v>
      </c>
      <c r="AQ298" s="15">
        <v>0</v>
      </c>
      <c r="AR298" s="15">
        <v>0</v>
      </c>
      <c r="AS298" s="15">
        <v>0</v>
      </c>
      <c r="AT298" s="15">
        <v>0</v>
      </c>
      <c r="AU298" s="8">
        <f t="shared" si="4"/>
        <v>727.09</v>
      </c>
      <c r="AV298" s="15">
        <v>302.70999999999998</v>
      </c>
      <c r="AW298" s="15">
        <v>218.77</v>
      </c>
      <c r="AX298" s="16">
        <v>73</v>
      </c>
      <c r="AY298" s="16">
        <v>360</v>
      </c>
      <c r="AZ298" s="15">
        <v>199337.92</v>
      </c>
      <c r="BA298" s="15">
        <v>64350</v>
      </c>
      <c r="BB298" s="14">
        <v>90</v>
      </c>
      <c r="BC298" s="14">
        <v>43.793496503496499</v>
      </c>
      <c r="BD298" s="14">
        <v>9.9499999999999993</v>
      </c>
      <c r="BE298" s="14"/>
      <c r="BF298" s="13" t="s">
        <v>423</v>
      </c>
      <c r="BG298" s="11"/>
      <c r="BH298" s="13" t="s">
        <v>441</v>
      </c>
      <c r="BI298" s="13" t="s">
        <v>645</v>
      </c>
      <c r="BJ298" s="13"/>
      <c r="BK298" s="13" t="s">
        <v>427</v>
      </c>
      <c r="BL298" s="12" t="s">
        <v>1</v>
      </c>
      <c r="BM298" s="14">
        <v>254600.71784999999</v>
      </c>
      <c r="BN298" s="12" t="s">
        <v>3</v>
      </c>
      <c r="BO298" s="14"/>
      <c r="BP298" s="17">
        <v>36689</v>
      </c>
      <c r="BQ298" s="17">
        <v>47646</v>
      </c>
      <c r="BR298" s="14">
        <v>0</v>
      </c>
      <c r="BS298" s="14">
        <v>104.5</v>
      </c>
      <c r="BT298" s="14">
        <v>0</v>
      </c>
    </row>
    <row r="299" spans="1:72" s="1" customFormat="1" ht="18.2" customHeight="1" x14ac:dyDescent="0.15">
      <c r="A299" s="4">
        <v>297</v>
      </c>
      <c r="B299" s="5" t="s">
        <v>2</v>
      </c>
      <c r="C299" s="5" t="s">
        <v>0</v>
      </c>
      <c r="D299" s="24">
        <v>45413</v>
      </c>
      <c r="E299" s="6" t="s">
        <v>348</v>
      </c>
      <c r="F299" s="21">
        <v>0</v>
      </c>
      <c r="G299" s="21">
        <v>0</v>
      </c>
      <c r="H299" s="8">
        <v>30704.42</v>
      </c>
      <c r="I299" s="8">
        <v>0</v>
      </c>
      <c r="J299" s="8">
        <v>0</v>
      </c>
      <c r="K299" s="8">
        <v>30704.42</v>
      </c>
      <c r="L299" s="8">
        <v>307.75</v>
      </c>
      <c r="M299" s="8">
        <v>0</v>
      </c>
      <c r="N299" s="8">
        <v>0</v>
      </c>
      <c r="O299" s="8">
        <v>0</v>
      </c>
      <c r="P299" s="8">
        <v>307.75</v>
      </c>
      <c r="Q299" s="8">
        <v>0</v>
      </c>
      <c r="R299" s="8">
        <v>0</v>
      </c>
      <c r="S299" s="8">
        <v>30396.67</v>
      </c>
      <c r="T299" s="8">
        <v>0</v>
      </c>
      <c r="U299" s="8">
        <v>254.59</v>
      </c>
      <c r="V299" s="8">
        <v>0</v>
      </c>
      <c r="W299" s="8">
        <v>0</v>
      </c>
      <c r="X299" s="8">
        <v>254.59</v>
      </c>
      <c r="Y299" s="8">
        <v>0</v>
      </c>
      <c r="Z299" s="8">
        <v>0</v>
      </c>
      <c r="AA299" s="8">
        <v>0</v>
      </c>
      <c r="AB299" s="8">
        <v>104.5</v>
      </c>
      <c r="AC299" s="8">
        <v>0</v>
      </c>
      <c r="AD299" s="8">
        <v>0</v>
      </c>
      <c r="AE299" s="8">
        <v>0</v>
      </c>
      <c r="AF299" s="8">
        <v>0</v>
      </c>
      <c r="AG299" s="8">
        <v>-20.04</v>
      </c>
      <c r="AH299" s="8">
        <v>73.39</v>
      </c>
      <c r="AI299" s="8">
        <v>0.34</v>
      </c>
      <c r="AJ299" s="8">
        <v>0</v>
      </c>
      <c r="AK299" s="8">
        <v>0</v>
      </c>
      <c r="AL299" s="8">
        <v>0</v>
      </c>
      <c r="AM299" s="8">
        <v>0</v>
      </c>
      <c r="AN299" s="8">
        <v>0</v>
      </c>
      <c r="AO299" s="8">
        <v>0</v>
      </c>
      <c r="AP299" s="8">
        <v>0</v>
      </c>
      <c r="AQ299" s="8">
        <v>4.3</v>
      </c>
      <c r="AR299" s="8">
        <v>0</v>
      </c>
      <c r="AS299" s="8">
        <v>11.51</v>
      </c>
      <c r="AT299" s="8">
        <v>0</v>
      </c>
      <c r="AU299" s="8">
        <f t="shared" si="4"/>
        <v>713.31999999999994</v>
      </c>
      <c r="AV299" s="8">
        <v>0</v>
      </c>
      <c r="AW299" s="8">
        <v>0</v>
      </c>
      <c r="AX299" s="9">
        <v>72</v>
      </c>
      <c r="AY299" s="9">
        <v>360</v>
      </c>
      <c r="AZ299" s="8">
        <v>197512.39</v>
      </c>
      <c r="BA299" s="8">
        <v>64350</v>
      </c>
      <c r="BB299" s="7">
        <v>90</v>
      </c>
      <c r="BC299" s="7">
        <v>42.512825174825203</v>
      </c>
      <c r="BD299" s="7">
        <v>9.9499999999999993</v>
      </c>
      <c r="BE299" s="7"/>
      <c r="BF299" s="6" t="s">
        <v>423</v>
      </c>
      <c r="BG299" s="4"/>
      <c r="BH299" s="6" t="s">
        <v>535</v>
      </c>
      <c r="BI299" s="6" t="s">
        <v>313</v>
      </c>
      <c r="BJ299" s="6" t="s">
        <v>643</v>
      </c>
      <c r="BK299" s="6" t="s">
        <v>427</v>
      </c>
      <c r="BL299" s="5" t="s">
        <v>1</v>
      </c>
      <c r="BM299" s="7">
        <v>247155.32376999999</v>
      </c>
      <c r="BN299" s="5" t="s">
        <v>3</v>
      </c>
      <c r="BO299" s="7"/>
      <c r="BP299" s="10">
        <v>36630</v>
      </c>
      <c r="BQ299" s="10">
        <v>47587</v>
      </c>
      <c r="BR299" s="7">
        <v>0</v>
      </c>
      <c r="BS299" s="7">
        <v>104.5</v>
      </c>
      <c r="BT299" s="7">
        <v>0</v>
      </c>
    </row>
    <row r="300" spans="1:72" s="1" customFormat="1" ht="18.2" customHeight="1" x14ac:dyDescent="0.15">
      <c r="A300" s="11">
        <v>298</v>
      </c>
      <c r="B300" s="12" t="s">
        <v>2</v>
      </c>
      <c r="C300" s="12" t="s">
        <v>0</v>
      </c>
      <c r="D300" s="25">
        <v>45413</v>
      </c>
      <c r="E300" s="13" t="s">
        <v>318</v>
      </c>
      <c r="F300" s="22">
        <v>19</v>
      </c>
      <c r="G300" s="22">
        <v>18</v>
      </c>
      <c r="H300" s="15">
        <v>26704.880000000001</v>
      </c>
      <c r="I300" s="15">
        <v>9971.73</v>
      </c>
      <c r="J300" s="15">
        <v>0</v>
      </c>
      <c r="K300" s="15">
        <v>36676.61</v>
      </c>
      <c r="L300" s="15">
        <v>568.28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5">
        <v>36676.61</v>
      </c>
      <c r="T300" s="15">
        <v>4863.6899999999996</v>
      </c>
      <c r="U300" s="15">
        <v>215.86</v>
      </c>
      <c r="V300" s="15">
        <v>0</v>
      </c>
      <c r="W300" s="15">
        <v>0</v>
      </c>
      <c r="X300" s="15">
        <v>0</v>
      </c>
      <c r="Y300" s="15">
        <v>0</v>
      </c>
      <c r="Z300" s="15">
        <v>0</v>
      </c>
      <c r="AA300" s="15">
        <v>5079.55</v>
      </c>
      <c r="AB300" s="15">
        <v>0</v>
      </c>
      <c r="AC300" s="15">
        <v>0</v>
      </c>
      <c r="AD300" s="15">
        <v>0</v>
      </c>
      <c r="AE300" s="15">
        <v>0</v>
      </c>
      <c r="AF300" s="15">
        <v>0</v>
      </c>
      <c r="AG300" s="15">
        <v>0</v>
      </c>
      <c r="AH300" s="15">
        <v>0</v>
      </c>
      <c r="AI300" s="15">
        <v>0</v>
      </c>
      <c r="AJ300" s="15">
        <v>0</v>
      </c>
      <c r="AK300" s="15">
        <v>0</v>
      </c>
      <c r="AL300" s="15">
        <v>0</v>
      </c>
      <c r="AM300" s="15">
        <v>0</v>
      </c>
      <c r="AN300" s="15">
        <v>0</v>
      </c>
      <c r="AO300" s="15">
        <v>0</v>
      </c>
      <c r="AP300" s="15">
        <v>0</v>
      </c>
      <c r="AQ300" s="15">
        <v>0</v>
      </c>
      <c r="AR300" s="15">
        <v>0</v>
      </c>
      <c r="AS300" s="15">
        <v>0</v>
      </c>
      <c r="AT300" s="15">
        <v>0</v>
      </c>
      <c r="AU300" s="8">
        <f t="shared" si="4"/>
        <v>0</v>
      </c>
      <c r="AV300" s="15">
        <v>10540.01</v>
      </c>
      <c r="AW300" s="15">
        <v>5079.55</v>
      </c>
      <c r="AX300" s="16">
        <v>39</v>
      </c>
      <c r="AY300" s="16">
        <v>300</v>
      </c>
      <c r="AZ300" s="15">
        <v>308855.59999999998</v>
      </c>
      <c r="BA300" s="15">
        <v>88339.5</v>
      </c>
      <c r="BB300" s="14">
        <v>90</v>
      </c>
      <c r="BC300" s="14">
        <v>37.3660129387194</v>
      </c>
      <c r="BD300" s="14">
        <v>9.6999999999999993</v>
      </c>
      <c r="BE300" s="14"/>
      <c r="BF300" s="13" t="s">
        <v>423</v>
      </c>
      <c r="BG300" s="11"/>
      <c r="BH300" s="13" t="s">
        <v>424</v>
      </c>
      <c r="BI300" s="13" t="s">
        <v>425</v>
      </c>
      <c r="BJ300" s="13" t="s">
        <v>649</v>
      </c>
      <c r="BK300" s="13" t="s">
        <v>430</v>
      </c>
      <c r="BL300" s="12" t="s">
        <v>1</v>
      </c>
      <c r="BM300" s="14">
        <v>298217.51591000002</v>
      </c>
      <c r="BN300" s="12" t="s">
        <v>3</v>
      </c>
      <c r="BO300" s="14"/>
      <c r="BP300" s="17">
        <v>37482</v>
      </c>
      <c r="BQ300" s="17">
        <v>46613</v>
      </c>
      <c r="BR300" s="14">
        <v>5477.89</v>
      </c>
      <c r="BS300" s="14">
        <v>163.61000000000001</v>
      </c>
      <c r="BT300" s="14">
        <v>0</v>
      </c>
    </row>
    <row r="301" spans="1:72" s="1" customFormat="1" ht="18.2" customHeight="1" x14ac:dyDescent="0.15">
      <c r="A301" s="4">
        <v>299</v>
      </c>
      <c r="B301" s="5" t="s">
        <v>2</v>
      </c>
      <c r="C301" s="5" t="s">
        <v>0</v>
      </c>
      <c r="D301" s="24">
        <v>45413</v>
      </c>
      <c r="E301" s="6" t="s">
        <v>650</v>
      </c>
      <c r="F301" s="21">
        <v>0</v>
      </c>
      <c r="G301" s="21">
        <v>0</v>
      </c>
      <c r="H301" s="8">
        <v>30488.52</v>
      </c>
      <c r="I301" s="8">
        <v>611.82000000000005</v>
      </c>
      <c r="J301" s="8">
        <v>0</v>
      </c>
      <c r="K301" s="8">
        <v>31100.34</v>
      </c>
      <c r="L301" s="8">
        <v>616.77</v>
      </c>
      <c r="M301" s="8">
        <v>0</v>
      </c>
      <c r="N301" s="8">
        <v>0</v>
      </c>
      <c r="O301" s="8">
        <v>611.82000000000005</v>
      </c>
      <c r="P301" s="8">
        <v>616.77</v>
      </c>
      <c r="Q301" s="8">
        <v>0</v>
      </c>
      <c r="R301" s="8">
        <v>0</v>
      </c>
      <c r="S301" s="8">
        <v>29871.75</v>
      </c>
      <c r="T301" s="8">
        <v>251.65</v>
      </c>
      <c r="U301" s="8">
        <v>246.7</v>
      </c>
      <c r="V301" s="8">
        <v>0</v>
      </c>
      <c r="W301" s="8">
        <v>251.65</v>
      </c>
      <c r="X301" s="8">
        <v>246.7</v>
      </c>
      <c r="Y301" s="8">
        <v>0</v>
      </c>
      <c r="Z301" s="8">
        <v>0</v>
      </c>
      <c r="AA301" s="8">
        <v>0</v>
      </c>
      <c r="AB301" s="8">
        <v>180</v>
      </c>
      <c r="AC301" s="8">
        <v>0</v>
      </c>
      <c r="AD301" s="8">
        <v>0</v>
      </c>
      <c r="AE301" s="8">
        <v>0</v>
      </c>
      <c r="AF301" s="8">
        <v>0</v>
      </c>
      <c r="AG301" s="8">
        <v>-84.62</v>
      </c>
      <c r="AH301" s="8">
        <v>56.24</v>
      </c>
      <c r="AI301" s="8">
        <v>81.33</v>
      </c>
      <c r="AJ301" s="8">
        <v>180</v>
      </c>
      <c r="AK301" s="8">
        <v>0</v>
      </c>
      <c r="AL301" s="8">
        <v>0</v>
      </c>
      <c r="AM301" s="8">
        <v>42.82</v>
      </c>
      <c r="AN301" s="8">
        <v>0</v>
      </c>
      <c r="AO301" s="8">
        <v>56.24</v>
      </c>
      <c r="AP301" s="8">
        <v>77.64</v>
      </c>
      <c r="AQ301" s="8">
        <v>1.7</v>
      </c>
      <c r="AR301" s="8">
        <v>0</v>
      </c>
      <c r="AS301" s="8">
        <v>0</v>
      </c>
      <c r="AT301" s="8">
        <v>0</v>
      </c>
      <c r="AU301" s="8">
        <f t="shared" si="4"/>
        <v>2318.29</v>
      </c>
      <c r="AV301" s="8">
        <v>0</v>
      </c>
      <c r="AW301" s="8">
        <v>0</v>
      </c>
      <c r="AX301" s="9">
        <v>41</v>
      </c>
      <c r="AY301" s="9">
        <v>300</v>
      </c>
      <c r="AZ301" s="8">
        <v>342791.24</v>
      </c>
      <c r="BA301" s="8">
        <v>97200</v>
      </c>
      <c r="BB301" s="7">
        <v>90</v>
      </c>
      <c r="BC301" s="7">
        <v>27.659027777777801</v>
      </c>
      <c r="BD301" s="7">
        <v>9.7100000000000009</v>
      </c>
      <c r="BE301" s="7"/>
      <c r="BF301" s="6" t="s">
        <v>423</v>
      </c>
      <c r="BG301" s="4"/>
      <c r="BH301" s="6" t="s">
        <v>424</v>
      </c>
      <c r="BI301" s="6" t="s">
        <v>425</v>
      </c>
      <c r="BJ301" s="6" t="s">
        <v>649</v>
      </c>
      <c r="BK301" s="6" t="s">
        <v>427</v>
      </c>
      <c r="BL301" s="5" t="s">
        <v>1</v>
      </c>
      <c r="BM301" s="7">
        <v>242887.19925000001</v>
      </c>
      <c r="BN301" s="5" t="s">
        <v>3</v>
      </c>
      <c r="BO301" s="7"/>
      <c r="BP301" s="10">
        <v>37536</v>
      </c>
      <c r="BQ301" s="10">
        <v>46667</v>
      </c>
      <c r="BR301" s="7">
        <v>0</v>
      </c>
      <c r="BS301" s="7">
        <v>180</v>
      </c>
      <c r="BT301" s="7">
        <v>0</v>
      </c>
    </row>
    <row r="302" spans="1:72" s="1" customFormat="1" ht="18.2" customHeight="1" x14ac:dyDescent="0.15">
      <c r="A302" s="11">
        <v>300</v>
      </c>
      <c r="B302" s="12" t="s">
        <v>2</v>
      </c>
      <c r="C302" s="12" t="s">
        <v>0</v>
      </c>
      <c r="D302" s="25">
        <v>45413</v>
      </c>
      <c r="E302" s="13" t="s">
        <v>651</v>
      </c>
      <c r="F302" s="22">
        <v>0</v>
      </c>
      <c r="G302" s="22">
        <v>0</v>
      </c>
      <c r="H302" s="15">
        <v>30637.9</v>
      </c>
      <c r="I302" s="15">
        <v>0</v>
      </c>
      <c r="J302" s="15">
        <v>0</v>
      </c>
      <c r="K302" s="15">
        <v>30637.9</v>
      </c>
      <c r="L302" s="15">
        <v>615.55999999999995</v>
      </c>
      <c r="M302" s="15">
        <v>0</v>
      </c>
      <c r="N302" s="15">
        <v>0</v>
      </c>
      <c r="O302" s="15">
        <v>0</v>
      </c>
      <c r="P302" s="15">
        <v>615.55999999999995</v>
      </c>
      <c r="Q302" s="15">
        <v>0</v>
      </c>
      <c r="R302" s="15">
        <v>0</v>
      </c>
      <c r="S302" s="15">
        <v>30022.34</v>
      </c>
      <c r="T302" s="15">
        <v>0</v>
      </c>
      <c r="U302" s="15">
        <v>247.91</v>
      </c>
      <c r="V302" s="15">
        <v>0</v>
      </c>
      <c r="W302" s="15">
        <v>0</v>
      </c>
      <c r="X302" s="15">
        <v>247.91</v>
      </c>
      <c r="Y302" s="15">
        <v>0</v>
      </c>
      <c r="Z302" s="15">
        <v>0</v>
      </c>
      <c r="AA302" s="15">
        <v>0</v>
      </c>
      <c r="AB302" s="15">
        <v>180</v>
      </c>
      <c r="AC302" s="15">
        <v>0</v>
      </c>
      <c r="AD302" s="15">
        <v>0</v>
      </c>
      <c r="AE302" s="15">
        <v>0</v>
      </c>
      <c r="AF302" s="15">
        <v>0</v>
      </c>
      <c r="AG302" s="15">
        <v>-43.55</v>
      </c>
      <c r="AH302" s="15">
        <v>56.24</v>
      </c>
      <c r="AI302" s="15">
        <v>81.33</v>
      </c>
      <c r="AJ302" s="15">
        <v>0</v>
      </c>
      <c r="AK302" s="15">
        <v>0</v>
      </c>
      <c r="AL302" s="15">
        <v>0</v>
      </c>
      <c r="AM302" s="15">
        <v>0</v>
      </c>
      <c r="AN302" s="15">
        <v>0</v>
      </c>
      <c r="AO302" s="15">
        <v>0</v>
      </c>
      <c r="AP302" s="15">
        <v>0</v>
      </c>
      <c r="AQ302" s="15">
        <v>0</v>
      </c>
      <c r="AR302" s="15">
        <v>0</v>
      </c>
      <c r="AS302" s="15">
        <v>0</v>
      </c>
      <c r="AT302" s="15">
        <v>3.6900000000000001E-3</v>
      </c>
      <c r="AU302" s="8">
        <f t="shared" si="4"/>
        <v>1137.4863099999998</v>
      </c>
      <c r="AV302" s="15">
        <v>0</v>
      </c>
      <c r="AW302" s="15">
        <v>0</v>
      </c>
      <c r="AX302" s="16">
        <v>41</v>
      </c>
      <c r="AY302" s="16">
        <v>300</v>
      </c>
      <c r="AZ302" s="15">
        <v>342791.24</v>
      </c>
      <c r="BA302" s="15">
        <v>97200</v>
      </c>
      <c r="BB302" s="14">
        <v>90</v>
      </c>
      <c r="BC302" s="14">
        <v>27.798462962963001</v>
      </c>
      <c r="BD302" s="14">
        <v>9.7100000000000009</v>
      </c>
      <c r="BE302" s="14"/>
      <c r="BF302" s="13" t="s">
        <v>423</v>
      </c>
      <c r="BG302" s="11"/>
      <c r="BH302" s="13" t="s">
        <v>424</v>
      </c>
      <c r="BI302" s="13" t="s">
        <v>425</v>
      </c>
      <c r="BJ302" s="13" t="s">
        <v>649</v>
      </c>
      <c r="BK302" s="13" t="s">
        <v>427</v>
      </c>
      <c r="BL302" s="12" t="s">
        <v>1</v>
      </c>
      <c r="BM302" s="14">
        <v>244111.64653999999</v>
      </c>
      <c r="BN302" s="12" t="s">
        <v>3</v>
      </c>
      <c r="BO302" s="14"/>
      <c r="BP302" s="17">
        <v>37536</v>
      </c>
      <c r="BQ302" s="17">
        <v>46667</v>
      </c>
      <c r="BR302" s="14">
        <v>0</v>
      </c>
      <c r="BS302" s="14">
        <v>180</v>
      </c>
      <c r="BT302" s="14">
        <v>0</v>
      </c>
    </row>
    <row r="303" spans="1:72" s="1" customFormat="1" ht="18.2" customHeight="1" x14ac:dyDescent="0.15">
      <c r="A303" s="4">
        <v>301</v>
      </c>
      <c r="B303" s="5" t="s">
        <v>2</v>
      </c>
      <c r="C303" s="5" t="s">
        <v>0</v>
      </c>
      <c r="D303" s="24">
        <v>45413</v>
      </c>
      <c r="E303" s="6" t="s">
        <v>652</v>
      </c>
      <c r="F303" s="21">
        <v>0</v>
      </c>
      <c r="G303" s="21">
        <v>0</v>
      </c>
      <c r="H303" s="8">
        <v>28929.34</v>
      </c>
      <c r="I303" s="8">
        <v>0</v>
      </c>
      <c r="J303" s="8">
        <v>0</v>
      </c>
      <c r="K303" s="8">
        <v>28929.34</v>
      </c>
      <c r="L303" s="8">
        <v>562.04</v>
      </c>
      <c r="M303" s="8">
        <v>0</v>
      </c>
      <c r="N303" s="8">
        <v>0</v>
      </c>
      <c r="O303" s="8">
        <v>0</v>
      </c>
      <c r="P303" s="8">
        <v>562.04</v>
      </c>
      <c r="Q303" s="8">
        <v>0</v>
      </c>
      <c r="R303" s="8">
        <v>0</v>
      </c>
      <c r="S303" s="8">
        <v>28367.3</v>
      </c>
      <c r="T303" s="8">
        <v>0</v>
      </c>
      <c r="U303" s="8">
        <v>241.32</v>
      </c>
      <c r="V303" s="8">
        <v>0</v>
      </c>
      <c r="W303" s="8">
        <v>0</v>
      </c>
      <c r="X303" s="8">
        <v>241.32</v>
      </c>
      <c r="Y303" s="8">
        <v>0</v>
      </c>
      <c r="Z303" s="8">
        <v>0</v>
      </c>
      <c r="AA303" s="8">
        <v>0</v>
      </c>
      <c r="AB303" s="8">
        <v>163.74</v>
      </c>
      <c r="AC303" s="8">
        <v>0</v>
      </c>
      <c r="AD303" s="8">
        <v>0</v>
      </c>
      <c r="AE303" s="8">
        <v>0</v>
      </c>
      <c r="AF303" s="8">
        <v>0</v>
      </c>
      <c r="AG303" s="8">
        <v>-34.26</v>
      </c>
      <c r="AH303" s="8">
        <v>52.05</v>
      </c>
      <c r="AI303" s="8">
        <v>73.849999999999994</v>
      </c>
      <c r="AJ303" s="8">
        <v>0</v>
      </c>
      <c r="AK303" s="8">
        <v>0</v>
      </c>
      <c r="AL303" s="8">
        <v>0</v>
      </c>
      <c r="AM303" s="8">
        <v>0</v>
      </c>
      <c r="AN303" s="8">
        <v>0</v>
      </c>
      <c r="AO303" s="8">
        <v>0</v>
      </c>
      <c r="AP303" s="8">
        <v>0</v>
      </c>
      <c r="AQ303" s="8">
        <v>0</v>
      </c>
      <c r="AR303" s="8">
        <v>0</v>
      </c>
      <c r="AS303" s="8">
        <v>0</v>
      </c>
      <c r="AT303" s="8">
        <v>3.6900000000000001E-3</v>
      </c>
      <c r="AU303" s="8">
        <f t="shared" si="4"/>
        <v>1058.73631</v>
      </c>
      <c r="AV303" s="8">
        <v>0</v>
      </c>
      <c r="AW303" s="8">
        <v>0</v>
      </c>
      <c r="AX303" s="9">
        <v>42</v>
      </c>
      <c r="AY303" s="9">
        <v>300</v>
      </c>
      <c r="AZ303" s="8">
        <v>313074.7</v>
      </c>
      <c r="BA303" s="8">
        <v>88339.5</v>
      </c>
      <c r="BB303" s="7">
        <v>90</v>
      </c>
      <c r="BC303" s="7">
        <v>28.900514492384499</v>
      </c>
      <c r="BD303" s="7">
        <v>10.01</v>
      </c>
      <c r="BE303" s="7"/>
      <c r="BF303" s="6" t="s">
        <v>423</v>
      </c>
      <c r="BG303" s="4"/>
      <c r="BH303" s="6" t="s">
        <v>424</v>
      </c>
      <c r="BI303" s="6" t="s">
        <v>425</v>
      </c>
      <c r="BJ303" s="6" t="s">
        <v>649</v>
      </c>
      <c r="BK303" s="6" t="s">
        <v>427</v>
      </c>
      <c r="BL303" s="5" t="s">
        <v>1</v>
      </c>
      <c r="BM303" s="7">
        <v>230654.51629999999</v>
      </c>
      <c r="BN303" s="5" t="s">
        <v>3</v>
      </c>
      <c r="BO303" s="7"/>
      <c r="BP303" s="10">
        <v>37568</v>
      </c>
      <c r="BQ303" s="10">
        <v>46699</v>
      </c>
      <c r="BR303" s="7">
        <v>0</v>
      </c>
      <c r="BS303" s="7">
        <v>163.74</v>
      </c>
      <c r="BT303" s="7">
        <v>0</v>
      </c>
    </row>
    <row r="304" spans="1:72" s="1" customFormat="1" ht="18.2" customHeight="1" x14ac:dyDescent="0.15">
      <c r="A304" s="11">
        <v>302</v>
      </c>
      <c r="B304" s="12" t="s">
        <v>2</v>
      </c>
      <c r="C304" s="12" t="s">
        <v>0</v>
      </c>
      <c r="D304" s="25">
        <v>45413</v>
      </c>
      <c r="E304" s="13" t="s">
        <v>176</v>
      </c>
      <c r="F304" s="22">
        <v>180</v>
      </c>
      <c r="G304" s="22">
        <v>179</v>
      </c>
      <c r="H304" s="15">
        <v>28931.89</v>
      </c>
      <c r="I304" s="15">
        <v>52270.39</v>
      </c>
      <c r="J304" s="15">
        <v>0</v>
      </c>
      <c r="K304" s="15">
        <v>81202.28</v>
      </c>
      <c r="L304" s="15">
        <v>562.02</v>
      </c>
      <c r="M304" s="15">
        <v>0</v>
      </c>
      <c r="N304" s="15">
        <v>0</v>
      </c>
      <c r="O304" s="15">
        <v>0</v>
      </c>
      <c r="P304" s="15">
        <v>0</v>
      </c>
      <c r="Q304" s="15">
        <v>0</v>
      </c>
      <c r="R304" s="15">
        <v>0</v>
      </c>
      <c r="S304" s="15">
        <v>81202.28</v>
      </c>
      <c r="T304" s="15">
        <v>92312.35</v>
      </c>
      <c r="U304" s="15">
        <v>241.34</v>
      </c>
      <c r="V304" s="15">
        <v>0</v>
      </c>
      <c r="W304" s="15">
        <v>0</v>
      </c>
      <c r="X304" s="15">
        <v>0</v>
      </c>
      <c r="Y304" s="15">
        <v>0</v>
      </c>
      <c r="Z304" s="15">
        <v>0</v>
      </c>
      <c r="AA304" s="15">
        <v>92553.69</v>
      </c>
      <c r="AB304" s="15">
        <v>0</v>
      </c>
      <c r="AC304" s="15">
        <v>0</v>
      </c>
      <c r="AD304" s="15">
        <v>0</v>
      </c>
      <c r="AE304" s="15">
        <v>0</v>
      </c>
      <c r="AF304" s="15">
        <v>0</v>
      </c>
      <c r="AG304" s="15">
        <v>0</v>
      </c>
      <c r="AH304" s="15">
        <v>0</v>
      </c>
      <c r="AI304" s="15">
        <v>0</v>
      </c>
      <c r="AJ304" s="15">
        <v>0</v>
      </c>
      <c r="AK304" s="15">
        <v>0</v>
      </c>
      <c r="AL304" s="15">
        <v>0</v>
      </c>
      <c r="AM304" s="15">
        <v>0</v>
      </c>
      <c r="AN304" s="15">
        <v>0</v>
      </c>
      <c r="AO304" s="15">
        <v>0</v>
      </c>
      <c r="AP304" s="15">
        <v>0</v>
      </c>
      <c r="AQ304" s="15">
        <v>0</v>
      </c>
      <c r="AR304" s="15">
        <v>0</v>
      </c>
      <c r="AS304" s="15">
        <v>0</v>
      </c>
      <c r="AT304" s="15">
        <v>0</v>
      </c>
      <c r="AU304" s="8">
        <f t="shared" si="4"/>
        <v>0</v>
      </c>
      <c r="AV304" s="15">
        <v>52832.41</v>
      </c>
      <c r="AW304" s="15">
        <v>92553.69</v>
      </c>
      <c r="AX304" s="16">
        <v>42</v>
      </c>
      <c r="AY304" s="16">
        <v>300</v>
      </c>
      <c r="AZ304" s="15">
        <v>313321.07</v>
      </c>
      <c r="BA304" s="15">
        <v>88339.5</v>
      </c>
      <c r="BB304" s="14">
        <v>90</v>
      </c>
      <c r="BC304" s="14">
        <v>82.728623096123499</v>
      </c>
      <c r="BD304" s="14">
        <v>10.01</v>
      </c>
      <c r="BE304" s="14"/>
      <c r="BF304" s="13" t="s">
        <v>423</v>
      </c>
      <c r="BG304" s="11"/>
      <c r="BH304" s="13" t="s">
        <v>424</v>
      </c>
      <c r="BI304" s="13" t="s">
        <v>425</v>
      </c>
      <c r="BJ304" s="13" t="s">
        <v>649</v>
      </c>
      <c r="BK304" s="13" t="s">
        <v>430</v>
      </c>
      <c r="BL304" s="12" t="s">
        <v>1</v>
      </c>
      <c r="BM304" s="14">
        <v>660255.73867999995</v>
      </c>
      <c r="BN304" s="12" t="s">
        <v>3</v>
      </c>
      <c r="BO304" s="14"/>
      <c r="BP304" s="17">
        <v>37575</v>
      </c>
      <c r="BQ304" s="17">
        <v>46706</v>
      </c>
      <c r="BR304" s="14">
        <v>52129.8</v>
      </c>
      <c r="BS304" s="14">
        <v>163.74</v>
      </c>
      <c r="BT304" s="14">
        <v>0</v>
      </c>
    </row>
    <row r="305" spans="1:72" s="1" customFormat="1" ht="18.2" customHeight="1" x14ac:dyDescent="0.15">
      <c r="A305" s="4">
        <v>303</v>
      </c>
      <c r="B305" s="5" t="s">
        <v>2</v>
      </c>
      <c r="C305" s="5" t="s">
        <v>0</v>
      </c>
      <c r="D305" s="24">
        <v>45413</v>
      </c>
      <c r="E305" s="6" t="s">
        <v>653</v>
      </c>
      <c r="F305" s="21">
        <v>1</v>
      </c>
      <c r="G305" s="21">
        <v>0</v>
      </c>
      <c r="H305" s="8">
        <v>21104.92</v>
      </c>
      <c r="I305" s="8">
        <v>108.19</v>
      </c>
      <c r="J305" s="8">
        <v>0</v>
      </c>
      <c r="K305" s="8">
        <v>21213.11</v>
      </c>
      <c r="L305" s="8">
        <v>456.45</v>
      </c>
      <c r="M305" s="8">
        <v>0</v>
      </c>
      <c r="N305" s="8">
        <v>0</v>
      </c>
      <c r="O305" s="8">
        <v>102.14</v>
      </c>
      <c r="P305" s="8">
        <v>0</v>
      </c>
      <c r="Q305" s="8">
        <v>0</v>
      </c>
      <c r="R305" s="8">
        <v>0</v>
      </c>
      <c r="S305" s="8">
        <v>21110.97</v>
      </c>
      <c r="T305" s="8">
        <v>0</v>
      </c>
      <c r="U305" s="8">
        <v>175.35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175.35</v>
      </c>
      <c r="AB305" s="8">
        <v>0</v>
      </c>
      <c r="AC305" s="8">
        <v>0</v>
      </c>
      <c r="AD305" s="8">
        <v>0</v>
      </c>
      <c r="AE305" s="8">
        <v>0</v>
      </c>
      <c r="AF305" s="8">
        <v>0</v>
      </c>
      <c r="AG305" s="8">
        <v>1.65</v>
      </c>
      <c r="AH305" s="8">
        <v>0</v>
      </c>
      <c r="AI305" s="8">
        <v>0</v>
      </c>
      <c r="AJ305" s="8">
        <v>0</v>
      </c>
      <c r="AK305" s="8">
        <v>0</v>
      </c>
      <c r="AL305" s="8">
        <v>0</v>
      </c>
      <c r="AM305" s="8">
        <v>42.56</v>
      </c>
      <c r="AN305" s="8">
        <v>0</v>
      </c>
      <c r="AO305" s="8">
        <v>0</v>
      </c>
      <c r="AP305" s="8">
        <v>0</v>
      </c>
      <c r="AQ305" s="8">
        <v>0</v>
      </c>
      <c r="AR305" s="8">
        <v>0</v>
      </c>
      <c r="AS305" s="8">
        <v>0</v>
      </c>
      <c r="AT305" s="8">
        <v>0</v>
      </c>
      <c r="AU305" s="8">
        <f t="shared" si="4"/>
        <v>146.35</v>
      </c>
      <c r="AV305" s="8">
        <v>462.5</v>
      </c>
      <c r="AW305" s="8">
        <v>175.35</v>
      </c>
      <c r="AX305" s="9">
        <v>42</v>
      </c>
      <c r="AY305" s="9">
        <v>300</v>
      </c>
      <c r="AZ305" s="8">
        <v>313389.58</v>
      </c>
      <c r="BA305" s="8">
        <v>69690</v>
      </c>
      <c r="BB305" s="7">
        <v>71</v>
      </c>
      <c r="BC305" s="7">
        <v>21.5078041325872</v>
      </c>
      <c r="BD305" s="7">
        <v>9.9700000000000006</v>
      </c>
      <c r="BE305" s="7"/>
      <c r="BF305" s="6" t="s">
        <v>423</v>
      </c>
      <c r="BG305" s="4"/>
      <c r="BH305" s="6" t="s">
        <v>424</v>
      </c>
      <c r="BI305" s="6" t="s">
        <v>425</v>
      </c>
      <c r="BJ305" s="6" t="s">
        <v>649</v>
      </c>
      <c r="BK305" s="6" t="s">
        <v>429</v>
      </c>
      <c r="BL305" s="5" t="s">
        <v>1</v>
      </c>
      <c r="BM305" s="7">
        <v>171653.29707</v>
      </c>
      <c r="BN305" s="5" t="s">
        <v>3</v>
      </c>
      <c r="BO305" s="7"/>
      <c r="BP305" s="10">
        <v>37578</v>
      </c>
      <c r="BQ305" s="10">
        <v>46709</v>
      </c>
      <c r="BR305" s="7">
        <v>267.36</v>
      </c>
      <c r="BS305" s="7">
        <v>166.23</v>
      </c>
      <c r="BT305" s="7">
        <v>0</v>
      </c>
    </row>
    <row r="306" spans="1:72" s="1" customFormat="1" ht="18.2" customHeight="1" x14ac:dyDescent="0.15">
      <c r="A306" s="11">
        <v>304</v>
      </c>
      <c r="B306" s="12" t="s">
        <v>2</v>
      </c>
      <c r="C306" s="12" t="s">
        <v>0</v>
      </c>
      <c r="D306" s="25">
        <v>45413</v>
      </c>
      <c r="E306" s="13" t="s">
        <v>333</v>
      </c>
      <c r="F306" s="22">
        <v>49</v>
      </c>
      <c r="G306" s="22">
        <v>48</v>
      </c>
      <c r="H306" s="15">
        <v>30432.58</v>
      </c>
      <c r="I306" s="15">
        <v>24885.83</v>
      </c>
      <c r="J306" s="15">
        <v>0</v>
      </c>
      <c r="K306" s="15">
        <v>55318.41</v>
      </c>
      <c r="L306" s="15">
        <v>617.22</v>
      </c>
      <c r="M306" s="15">
        <v>0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55318.41</v>
      </c>
      <c r="T306" s="15">
        <v>17039.53</v>
      </c>
      <c r="U306" s="15">
        <v>246.25</v>
      </c>
      <c r="V306" s="15">
        <v>0</v>
      </c>
      <c r="W306" s="15">
        <v>0</v>
      </c>
      <c r="X306" s="15">
        <v>0</v>
      </c>
      <c r="Y306" s="15">
        <v>0</v>
      </c>
      <c r="Z306" s="15">
        <v>0</v>
      </c>
      <c r="AA306" s="15">
        <v>17285.78</v>
      </c>
      <c r="AB306" s="15">
        <v>0</v>
      </c>
      <c r="AC306" s="15">
        <v>0</v>
      </c>
      <c r="AD306" s="15">
        <v>0</v>
      </c>
      <c r="AE306" s="15">
        <v>0</v>
      </c>
      <c r="AF306" s="15">
        <v>0</v>
      </c>
      <c r="AG306" s="15">
        <v>0</v>
      </c>
      <c r="AH306" s="15">
        <v>0</v>
      </c>
      <c r="AI306" s="15">
        <v>0</v>
      </c>
      <c r="AJ306" s="15">
        <v>0</v>
      </c>
      <c r="AK306" s="15">
        <v>0</v>
      </c>
      <c r="AL306" s="15">
        <v>0</v>
      </c>
      <c r="AM306" s="15">
        <v>0</v>
      </c>
      <c r="AN306" s="15">
        <v>0</v>
      </c>
      <c r="AO306" s="15">
        <v>0</v>
      </c>
      <c r="AP306" s="15">
        <v>0</v>
      </c>
      <c r="AQ306" s="15">
        <v>0</v>
      </c>
      <c r="AR306" s="15">
        <v>0</v>
      </c>
      <c r="AS306" s="15">
        <v>0</v>
      </c>
      <c r="AT306" s="15">
        <v>0</v>
      </c>
      <c r="AU306" s="8">
        <f t="shared" si="4"/>
        <v>0</v>
      </c>
      <c r="AV306" s="15">
        <v>25503.05</v>
      </c>
      <c r="AW306" s="15">
        <v>17285.78</v>
      </c>
      <c r="AX306" s="16">
        <v>41</v>
      </c>
      <c r="AY306" s="16">
        <v>300</v>
      </c>
      <c r="AZ306" s="15">
        <v>343282.75</v>
      </c>
      <c r="BA306" s="15">
        <v>97200</v>
      </c>
      <c r="BB306" s="14">
        <v>90</v>
      </c>
      <c r="BC306" s="14">
        <v>51.220750000000002</v>
      </c>
      <c r="BD306" s="14">
        <v>9.7100000000000009</v>
      </c>
      <c r="BE306" s="14"/>
      <c r="BF306" s="13" t="s">
        <v>423</v>
      </c>
      <c r="BG306" s="11"/>
      <c r="BH306" s="13" t="s">
        <v>424</v>
      </c>
      <c r="BI306" s="13" t="s">
        <v>425</v>
      </c>
      <c r="BJ306" s="13" t="s">
        <v>428</v>
      </c>
      <c r="BK306" s="13" t="s">
        <v>430</v>
      </c>
      <c r="BL306" s="12" t="s">
        <v>1</v>
      </c>
      <c r="BM306" s="14">
        <v>449793.99170999997</v>
      </c>
      <c r="BN306" s="12" t="s">
        <v>3</v>
      </c>
      <c r="BO306" s="14"/>
      <c r="BP306" s="17">
        <v>37546</v>
      </c>
      <c r="BQ306" s="17">
        <v>46677</v>
      </c>
      <c r="BR306" s="14">
        <v>15549.66</v>
      </c>
      <c r="BS306" s="14">
        <v>180</v>
      </c>
      <c r="BT306" s="14">
        <v>0</v>
      </c>
    </row>
    <row r="307" spans="1:72" s="1" customFormat="1" ht="18.2" customHeight="1" x14ac:dyDescent="0.15">
      <c r="A307" s="4">
        <v>305</v>
      </c>
      <c r="B307" s="5" t="s">
        <v>2</v>
      </c>
      <c r="C307" s="5" t="s">
        <v>0</v>
      </c>
      <c r="D307" s="24">
        <v>45413</v>
      </c>
      <c r="E307" s="6" t="s">
        <v>654</v>
      </c>
      <c r="F307" s="21">
        <v>0</v>
      </c>
      <c r="G307" s="21">
        <v>0</v>
      </c>
      <c r="H307" s="8">
        <v>31587.599999999999</v>
      </c>
      <c r="I307" s="8">
        <v>0</v>
      </c>
      <c r="J307" s="8">
        <v>0</v>
      </c>
      <c r="K307" s="8">
        <v>31587.599999999999</v>
      </c>
      <c r="L307" s="8">
        <v>548.91999999999996</v>
      </c>
      <c r="M307" s="8">
        <v>0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v>31587.599999999999</v>
      </c>
      <c r="T307" s="8">
        <v>0</v>
      </c>
      <c r="U307" s="8">
        <v>270.07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270.07</v>
      </c>
      <c r="AB307" s="8">
        <v>0</v>
      </c>
      <c r="AC307" s="8">
        <v>0</v>
      </c>
      <c r="AD307" s="8">
        <v>0</v>
      </c>
      <c r="AE307" s="8">
        <v>0</v>
      </c>
      <c r="AF307" s="8">
        <v>0</v>
      </c>
      <c r="AG307" s="8">
        <v>0</v>
      </c>
      <c r="AH307" s="8">
        <v>0</v>
      </c>
      <c r="AI307" s="8">
        <v>0</v>
      </c>
      <c r="AJ307" s="8">
        <v>0</v>
      </c>
      <c r="AK307" s="8">
        <v>0</v>
      </c>
      <c r="AL307" s="8">
        <v>0</v>
      </c>
      <c r="AM307" s="8">
        <v>0</v>
      </c>
      <c r="AN307" s="8">
        <v>0</v>
      </c>
      <c r="AO307" s="8">
        <v>0</v>
      </c>
      <c r="AP307" s="8">
        <v>0</v>
      </c>
      <c r="AQ307" s="8">
        <v>0</v>
      </c>
      <c r="AR307" s="8">
        <v>0</v>
      </c>
      <c r="AS307" s="8">
        <v>0</v>
      </c>
      <c r="AT307" s="8">
        <v>0</v>
      </c>
      <c r="AU307" s="8">
        <f t="shared" si="4"/>
        <v>0</v>
      </c>
      <c r="AV307" s="8">
        <v>548.91999999999996</v>
      </c>
      <c r="AW307" s="8">
        <v>270.07</v>
      </c>
      <c r="AX307" s="9">
        <v>46</v>
      </c>
      <c r="AY307" s="9">
        <v>300</v>
      </c>
      <c r="AZ307" s="8">
        <v>318852.78999999998</v>
      </c>
      <c r="BA307" s="8">
        <v>88339.5</v>
      </c>
      <c r="BB307" s="7">
        <v>90</v>
      </c>
      <c r="BC307" s="7">
        <v>32.181345830574102</v>
      </c>
      <c r="BD307" s="7">
        <v>10.26</v>
      </c>
      <c r="BE307" s="7"/>
      <c r="BF307" s="6" t="s">
        <v>423</v>
      </c>
      <c r="BG307" s="4"/>
      <c r="BH307" s="6" t="s">
        <v>424</v>
      </c>
      <c r="BI307" s="6" t="s">
        <v>425</v>
      </c>
      <c r="BJ307" s="6" t="s">
        <v>428</v>
      </c>
      <c r="BK307" s="6" t="s">
        <v>427</v>
      </c>
      <c r="BL307" s="5" t="s">
        <v>1</v>
      </c>
      <c r="BM307" s="7">
        <v>256838.77559999999</v>
      </c>
      <c r="BN307" s="5" t="s">
        <v>3</v>
      </c>
      <c r="BO307" s="7"/>
      <c r="BP307" s="10">
        <v>37683</v>
      </c>
      <c r="BQ307" s="10">
        <v>46815</v>
      </c>
      <c r="BR307" s="7">
        <v>196.86</v>
      </c>
      <c r="BS307" s="7">
        <v>74.73</v>
      </c>
      <c r="BT307" s="7">
        <v>0</v>
      </c>
    </row>
    <row r="308" spans="1:72" s="1" customFormat="1" ht="18.2" customHeight="1" x14ac:dyDescent="0.15">
      <c r="A308" s="11">
        <v>306</v>
      </c>
      <c r="B308" s="12" t="s">
        <v>2</v>
      </c>
      <c r="C308" s="12" t="s">
        <v>0</v>
      </c>
      <c r="D308" s="25">
        <v>45413</v>
      </c>
      <c r="E308" s="13" t="s">
        <v>177</v>
      </c>
      <c r="F308" s="22">
        <v>131</v>
      </c>
      <c r="G308" s="22">
        <v>130</v>
      </c>
      <c r="H308" s="15">
        <v>46860.5</v>
      </c>
      <c r="I308" s="15">
        <v>60594.79</v>
      </c>
      <c r="J308" s="15">
        <v>0</v>
      </c>
      <c r="K308" s="15">
        <v>107455.29</v>
      </c>
      <c r="L308" s="15">
        <v>760.12</v>
      </c>
      <c r="M308" s="15">
        <v>0</v>
      </c>
      <c r="N308" s="15">
        <v>0</v>
      </c>
      <c r="O308" s="15">
        <v>0</v>
      </c>
      <c r="P308" s="15">
        <v>0</v>
      </c>
      <c r="Q308" s="15">
        <v>0</v>
      </c>
      <c r="R308" s="15">
        <v>0</v>
      </c>
      <c r="S308" s="15">
        <v>107455.29</v>
      </c>
      <c r="T308" s="15">
        <v>89880.98</v>
      </c>
      <c r="U308" s="15">
        <v>388.55</v>
      </c>
      <c r="V308" s="15">
        <v>0</v>
      </c>
      <c r="W308" s="15">
        <v>0</v>
      </c>
      <c r="X308" s="15">
        <v>0</v>
      </c>
      <c r="Y308" s="15">
        <v>0</v>
      </c>
      <c r="Z308" s="15">
        <v>0</v>
      </c>
      <c r="AA308" s="15">
        <v>90269.53</v>
      </c>
      <c r="AB308" s="15">
        <v>0</v>
      </c>
      <c r="AC308" s="15">
        <v>0</v>
      </c>
      <c r="AD308" s="15">
        <v>0</v>
      </c>
      <c r="AE308" s="15">
        <v>0</v>
      </c>
      <c r="AF308" s="15">
        <v>0</v>
      </c>
      <c r="AG308" s="15">
        <v>0</v>
      </c>
      <c r="AH308" s="15">
        <v>0</v>
      </c>
      <c r="AI308" s="15">
        <v>0</v>
      </c>
      <c r="AJ308" s="15">
        <v>0</v>
      </c>
      <c r="AK308" s="15">
        <v>0</v>
      </c>
      <c r="AL308" s="15">
        <v>0</v>
      </c>
      <c r="AM308" s="15">
        <v>0</v>
      </c>
      <c r="AN308" s="15">
        <v>0</v>
      </c>
      <c r="AO308" s="15">
        <v>0</v>
      </c>
      <c r="AP308" s="15">
        <v>0</v>
      </c>
      <c r="AQ308" s="15">
        <v>0</v>
      </c>
      <c r="AR308" s="15">
        <v>0</v>
      </c>
      <c r="AS308" s="15">
        <v>0</v>
      </c>
      <c r="AT308" s="15">
        <v>0</v>
      </c>
      <c r="AU308" s="8">
        <f t="shared" si="4"/>
        <v>0</v>
      </c>
      <c r="AV308" s="15">
        <v>61354.91</v>
      </c>
      <c r="AW308" s="15">
        <v>90269.53</v>
      </c>
      <c r="AX308" s="16">
        <v>49</v>
      </c>
      <c r="AY308" s="16">
        <v>300</v>
      </c>
      <c r="AZ308" s="15">
        <v>461176.17</v>
      </c>
      <c r="BA308" s="15">
        <v>126900</v>
      </c>
      <c r="BB308" s="14">
        <v>90</v>
      </c>
      <c r="BC308" s="14">
        <v>76.209425531914903</v>
      </c>
      <c r="BD308" s="14">
        <v>9.9499999999999993</v>
      </c>
      <c r="BE308" s="14"/>
      <c r="BF308" s="13" t="s">
        <v>423</v>
      </c>
      <c r="BG308" s="11"/>
      <c r="BH308" s="13" t="s">
        <v>424</v>
      </c>
      <c r="BI308" s="13" t="s">
        <v>425</v>
      </c>
      <c r="BJ308" s="13" t="s">
        <v>649</v>
      </c>
      <c r="BK308" s="13" t="s">
        <v>430</v>
      </c>
      <c r="BL308" s="12" t="s">
        <v>1</v>
      </c>
      <c r="BM308" s="14">
        <v>873718.96299000003</v>
      </c>
      <c r="BN308" s="12" t="s">
        <v>3</v>
      </c>
      <c r="BO308" s="14"/>
      <c r="BP308" s="17">
        <v>37792</v>
      </c>
      <c r="BQ308" s="17">
        <v>46924</v>
      </c>
      <c r="BR308" s="14">
        <v>41024.28</v>
      </c>
      <c r="BS308" s="14">
        <v>135.44</v>
      </c>
      <c r="BT308" s="14">
        <v>0</v>
      </c>
    </row>
    <row r="309" spans="1:72" s="1" customFormat="1" ht="18.2" customHeight="1" x14ac:dyDescent="0.15">
      <c r="A309" s="4">
        <v>307</v>
      </c>
      <c r="B309" s="5" t="s">
        <v>2</v>
      </c>
      <c r="C309" s="5" t="s">
        <v>0</v>
      </c>
      <c r="D309" s="24">
        <v>45413</v>
      </c>
      <c r="E309" s="6" t="s">
        <v>655</v>
      </c>
      <c r="F309" s="21">
        <v>0</v>
      </c>
      <c r="G309" s="21">
        <v>0</v>
      </c>
      <c r="H309" s="8">
        <v>29581.07</v>
      </c>
      <c r="I309" s="8">
        <v>0</v>
      </c>
      <c r="J309" s="8">
        <v>0</v>
      </c>
      <c r="K309" s="8">
        <v>29581.07</v>
      </c>
      <c r="L309" s="8">
        <v>597.08000000000004</v>
      </c>
      <c r="M309" s="8">
        <v>0</v>
      </c>
      <c r="N309" s="8">
        <v>0</v>
      </c>
      <c r="O309" s="8">
        <v>0</v>
      </c>
      <c r="P309" s="8">
        <v>597.08000000000004</v>
      </c>
      <c r="Q309" s="8">
        <v>0</v>
      </c>
      <c r="R309" s="8">
        <v>0</v>
      </c>
      <c r="S309" s="8">
        <v>28983.99</v>
      </c>
      <c r="T309" s="8">
        <v>0</v>
      </c>
      <c r="U309" s="8">
        <v>244.78</v>
      </c>
      <c r="V309" s="8">
        <v>0</v>
      </c>
      <c r="W309" s="8">
        <v>0</v>
      </c>
      <c r="X309" s="8">
        <v>244.78</v>
      </c>
      <c r="Y309" s="8">
        <v>0</v>
      </c>
      <c r="Z309" s="8">
        <v>0</v>
      </c>
      <c r="AA309" s="8">
        <v>0</v>
      </c>
      <c r="AB309" s="8">
        <v>100.73</v>
      </c>
      <c r="AC309" s="8">
        <v>0</v>
      </c>
      <c r="AD309" s="8">
        <v>0</v>
      </c>
      <c r="AE309" s="8">
        <v>0</v>
      </c>
      <c r="AF309" s="8">
        <v>0</v>
      </c>
      <c r="AG309" s="8">
        <v>-44.07</v>
      </c>
      <c r="AH309" s="8">
        <v>51.01</v>
      </c>
      <c r="AI309" s="8">
        <v>77.67</v>
      </c>
      <c r="AJ309" s="8">
        <v>0</v>
      </c>
      <c r="AK309" s="8">
        <v>0</v>
      </c>
      <c r="AL309" s="8">
        <v>0</v>
      </c>
      <c r="AM309" s="8">
        <v>0</v>
      </c>
      <c r="AN309" s="8">
        <v>0</v>
      </c>
      <c r="AO309" s="8">
        <v>0</v>
      </c>
      <c r="AP309" s="8">
        <v>0</v>
      </c>
      <c r="AQ309" s="8">
        <v>59.54</v>
      </c>
      <c r="AR309" s="8">
        <v>0</v>
      </c>
      <c r="AS309" s="8">
        <v>41.35</v>
      </c>
      <c r="AT309" s="8">
        <v>0</v>
      </c>
      <c r="AU309" s="8">
        <f t="shared" si="4"/>
        <v>1045.3900000000001</v>
      </c>
      <c r="AV309" s="8">
        <v>0</v>
      </c>
      <c r="AW309" s="8">
        <v>0</v>
      </c>
      <c r="AX309" s="9">
        <v>51</v>
      </c>
      <c r="AY309" s="9">
        <v>300</v>
      </c>
      <c r="AZ309" s="8">
        <v>339126.44</v>
      </c>
      <c r="BA309" s="8">
        <v>93150</v>
      </c>
      <c r="BB309" s="7">
        <v>90</v>
      </c>
      <c r="BC309" s="7">
        <v>28.0038550724638</v>
      </c>
      <c r="BD309" s="7">
        <v>9.93</v>
      </c>
      <c r="BE309" s="7"/>
      <c r="BF309" s="6" t="s">
        <v>423</v>
      </c>
      <c r="BG309" s="4"/>
      <c r="BH309" s="6" t="s">
        <v>424</v>
      </c>
      <c r="BI309" s="6" t="s">
        <v>425</v>
      </c>
      <c r="BJ309" s="6" t="s">
        <v>649</v>
      </c>
      <c r="BK309" s="6" t="s">
        <v>427</v>
      </c>
      <c r="BL309" s="5" t="s">
        <v>1</v>
      </c>
      <c r="BM309" s="7">
        <v>235668.82269</v>
      </c>
      <c r="BN309" s="5" t="s">
        <v>3</v>
      </c>
      <c r="BO309" s="7"/>
      <c r="BP309" s="10">
        <v>37840</v>
      </c>
      <c r="BQ309" s="10">
        <v>46972</v>
      </c>
      <c r="BR309" s="7">
        <v>0</v>
      </c>
      <c r="BS309" s="7">
        <v>100.73</v>
      </c>
      <c r="BT309" s="7">
        <v>0</v>
      </c>
    </row>
    <row r="310" spans="1:72" s="1" customFormat="1" ht="18.2" customHeight="1" x14ac:dyDescent="0.15">
      <c r="A310" s="11">
        <v>308</v>
      </c>
      <c r="B310" s="12" t="s">
        <v>2</v>
      </c>
      <c r="C310" s="12" t="s">
        <v>0</v>
      </c>
      <c r="D310" s="25">
        <v>45413</v>
      </c>
      <c r="E310" s="13" t="s">
        <v>656</v>
      </c>
      <c r="F310" s="22">
        <v>0</v>
      </c>
      <c r="G310" s="22">
        <v>0</v>
      </c>
      <c r="H310" s="15">
        <v>49722.48</v>
      </c>
      <c r="I310" s="15">
        <v>0</v>
      </c>
      <c r="J310" s="15">
        <v>0</v>
      </c>
      <c r="K310" s="15">
        <v>49722.48</v>
      </c>
      <c r="L310" s="15">
        <v>787.78</v>
      </c>
      <c r="M310" s="15">
        <v>0</v>
      </c>
      <c r="N310" s="15">
        <v>0</v>
      </c>
      <c r="O310" s="15">
        <v>0</v>
      </c>
      <c r="P310" s="15">
        <v>787.78</v>
      </c>
      <c r="Q310" s="15">
        <v>0</v>
      </c>
      <c r="R310" s="15">
        <v>0</v>
      </c>
      <c r="S310" s="15">
        <v>48934.7</v>
      </c>
      <c r="T310" s="15">
        <v>0</v>
      </c>
      <c r="U310" s="15">
        <v>411.04</v>
      </c>
      <c r="V310" s="15">
        <v>0</v>
      </c>
      <c r="W310" s="15">
        <v>0</v>
      </c>
      <c r="X310" s="15">
        <v>411.04</v>
      </c>
      <c r="Y310" s="15">
        <v>0</v>
      </c>
      <c r="Z310" s="15">
        <v>0</v>
      </c>
      <c r="AA310" s="15">
        <v>0</v>
      </c>
      <c r="AB310" s="15">
        <v>144.49</v>
      </c>
      <c r="AC310" s="15">
        <v>0</v>
      </c>
      <c r="AD310" s="15">
        <v>0</v>
      </c>
      <c r="AE310" s="15">
        <v>0</v>
      </c>
      <c r="AF310" s="15">
        <v>0</v>
      </c>
      <c r="AG310" s="15">
        <v>-63.96</v>
      </c>
      <c r="AH310" s="15">
        <v>72.709999999999994</v>
      </c>
      <c r="AI310" s="15">
        <v>110.92</v>
      </c>
      <c r="AJ310" s="15">
        <v>0</v>
      </c>
      <c r="AK310" s="15">
        <v>0</v>
      </c>
      <c r="AL310" s="15">
        <v>0</v>
      </c>
      <c r="AM310" s="15">
        <v>0</v>
      </c>
      <c r="AN310" s="15">
        <v>0</v>
      </c>
      <c r="AO310" s="15">
        <v>0</v>
      </c>
      <c r="AP310" s="15">
        <v>0</v>
      </c>
      <c r="AQ310" s="15">
        <v>0</v>
      </c>
      <c r="AR310" s="15">
        <v>0</v>
      </c>
      <c r="AS310" s="15">
        <v>0</v>
      </c>
      <c r="AT310" s="15">
        <v>4.9189999999999998E-3</v>
      </c>
      <c r="AU310" s="8">
        <f t="shared" si="4"/>
        <v>1462.975081</v>
      </c>
      <c r="AV310" s="15">
        <v>0</v>
      </c>
      <c r="AW310" s="15">
        <v>0</v>
      </c>
      <c r="AX310" s="16">
        <v>50</v>
      </c>
      <c r="AY310" s="16">
        <v>300</v>
      </c>
      <c r="AZ310" s="15">
        <v>482961.17</v>
      </c>
      <c r="BA310" s="15">
        <v>132750</v>
      </c>
      <c r="BB310" s="14">
        <v>90</v>
      </c>
      <c r="BC310" s="14">
        <v>33.176067796610198</v>
      </c>
      <c r="BD310" s="14">
        <v>9.92</v>
      </c>
      <c r="BE310" s="14"/>
      <c r="BF310" s="13" t="s">
        <v>423</v>
      </c>
      <c r="BG310" s="11"/>
      <c r="BH310" s="13" t="s">
        <v>424</v>
      </c>
      <c r="BI310" s="13" t="s">
        <v>425</v>
      </c>
      <c r="BJ310" s="13" t="s">
        <v>649</v>
      </c>
      <c r="BK310" s="13" t="s">
        <v>427</v>
      </c>
      <c r="BL310" s="12" t="s">
        <v>1</v>
      </c>
      <c r="BM310" s="14">
        <v>397888.04570000002</v>
      </c>
      <c r="BN310" s="12" t="s">
        <v>3</v>
      </c>
      <c r="BO310" s="14"/>
      <c r="BP310" s="17">
        <v>37827</v>
      </c>
      <c r="BQ310" s="17">
        <v>46959</v>
      </c>
      <c r="BR310" s="14">
        <v>0</v>
      </c>
      <c r="BS310" s="14">
        <v>144.49</v>
      </c>
      <c r="BT310" s="14">
        <v>0</v>
      </c>
    </row>
    <row r="311" spans="1:72" s="1" customFormat="1" ht="18.2" customHeight="1" x14ac:dyDescent="0.15">
      <c r="A311" s="4">
        <v>309</v>
      </c>
      <c r="B311" s="5" t="s">
        <v>2</v>
      </c>
      <c r="C311" s="5" t="s">
        <v>0</v>
      </c>
      <c r="D311" s="24">
        <v>45413</v>
      </c>
      <c r="E311" s="6" t="s">
        <v>657</v>
      </c>
      <c r="F311" s="21">
        <v>0</v>
      </c>
      <c r="G311" s="21">
        <v>0</v>
      </c>
      <c r="H311" s="8">
        <v>40429.730000000003</v>
      </c>
      <c r="I311" s="8">
        <v>0</v>
      </c>
      <c r="J311" s="8">
        <v>0</v>
      </c>
      <c r="K311" s="8">
        <v>40429.730000000003</v>
      </c>
      <c r="L311" s="8">
        <v>625.24</v>
      </c>
      <c r="M311" s="8">
        <v>0</v>
      </c>
      <c r="N311" s="8">
        <v>0</v>
      </c>
      <c r="O311" s="8">
        <v>0</v>
      </c>
      <c r="P311" s="8">
        <v>625.24</v>
      </c>
      <c r="Q311" s="8">
        <v>0</v>
      </c>
      <c r="R311" s="8">
        <v>0</v>
      </c>
      <c r="S311" s="8">
        <v>39804.49</v>
      </c>
      <c r="T311" s="8">
        <v>0</v>
      </c>
      <c r="U311" s="8">
        <v>334.56</v>
      </c>
      <c r="V311" s="8">
        <v>0</v>
      </c>
      <c r="W311" s="8">
        <v>0</v>
      </c>
      <c r="X311" s="8">
        <v>334.56</v>
      </c>
      <c r="Y311" s="8">
        <v>0</v>
      </c>
      <c r="Z311" s="8">
        <v>0</v>
      </c>
      <c r="AA311" s="8">
        <v>0</v>
      </c>
      <c r="AB311" s="8">
        <v>114.84</v>
      </c>
      <c r="AC311" s="8">
        <v>0</v>
      </c>
      <c r="AD311" s="8">
        <v>0</v>
      </c>
      <c r="AE311" s="8">
        <v>0</v>
      </c>
      <c r="AF311" s="8">
        <v>0</v>
      </c>
      <c r="AG311" s="8">
        <v>-50.54</v>
      </c>
      <c r="AH311" s="8">
        <v>58.17</v>
      </c>
      <c r="AI311" s="8">
        <v>88.72</v>
      </c>
      <c r="AJ311" s="8">
        <v>0</v>
      </c>
      <c r="AK311" s="8">
        <v>0</v>
      </c>
      <c r="AL311" s="8">
        <v>0</v>
      </c>
      <c r="AM311" s="8">
        <v>0</v>
      </c>
      <c r="AN311" s="8">
        <v>0</v>
      </c>
      <c r="AO311" s="8">
        <v>0</v>
      </c>
      <c r="AP311" s="8">
        <v>0</v>
      </c>
      <c r="AQ311" s="8">
        <v>0</v>
      </c>
      <c r="AR311" s="8">
        <v>0</v>
      </c>
      <c r="AS311" s="8">
        <v>0</v>
      </c>
      <c r="AT311" s="8">
        <v>3.6900000000000001E-3</v>
      </c>
      <c r="AU311" s="8">
        <f t="shared" si="4"/>
        <v>1170.98631</v>
      </c>
      <c r="AV311" s="8">
        <v>0</v>
      </c>
      <c r="AW311" s="8">
        <v>0</v>
      </c>
      <c r="AX311" s="9">
        <v>51</v>
      </c>
      <c r="AY311" s="9">
        <v>300</v>
      </c>
      <c r="AZ311" s="8">
        <v>386575.08</v>
      </c>
      <c r="BA311" s="8">
        <v>106200</v>
      </c>
      <c r="BB311" s="7">
        <v>90</v>
      </c>
      <c r="BC311" s="7">
        <v>33.732618644067799</v>
      </c>
      <c r="BD311" s="7">
        <v>9.93</v>
      </c>
      <c r="BE311" s="7"/>
      <c r="BF311" s="6" t="s">
        <v>423</v>
      </c>
      <c r="BG311" s="4"/>
      <c r="BH311" s="6" t="s">
        <v>424</v>
      </c>
      <c r="BI311" s="6" t="s">
        <v>425</v>
      </c>
      <c r="BJ311" s="6" t="s">
        <v>649</v>
      </c>
      <c r="BK311" s="6" t="s">
        <v>427</v>
      </c>
      <c r="BL311" s="5" t="s">
        <v>1</v>
      </c>
      <c r="BM311" s="7">
        <v>323650.30819000001</v>
      </c>
      <c r="BN311" s="5" t="s">
        <v>3</v>
      </c>
      <c r="BO311" s="7"/>
      <c r="BP311" s="10">
        <v>37837</v>
      </c>
      <c r="BQ311" s="10">
        <v>46969</v>
      </c>
      <c r="BR311" s="7">
        <v>0</v>
      </c>
      <c r="BS311" s="7">
        <v>114.84</v>
      </c>
      <c r="BT311" s="7">
        <v>0</v>
      </c>
    </row>
    <row r="312" spans="1:72" s="1" customFormat="1" ht="18.2" customHeight="1" x14ac:dyDescent="0.15">
      <c r="A312" s="11">
        <v>310</v>
      </c>
      <c r="B312" s="12" t="s">
        <v>2</v>
      </c>
      <c r="C312" s="12" t="s">
        <v>0</v>
      </c>
      <c r="D312" s="25">
        <v>45413</v>
      </c>
      <c r="E312" s="13" t="s">
        <v>178</v>
      </c>
      <c r="F312" s="22">
        <v>137</v>
      </c>
      <c r="G312" s="22">
        <v>136</v>
      </c>
      <c r="H312" s="15">
        <v>48431.199999999997</v>
      </c>
      <c r="I312" s="15">
        <v>59923.68</v>
      </c>
      <c r="J312" s="15">
        <v>0</v>
      </c>
      <c r="K312" s="15">
        <v>108354.88</v>
      </c>
      <c r="L312" s="15">
        <v>732.15</v>
      </c>
      <c r="M312" s="15">
        <v>0</v>
      </c>
      <c r="N312" s="15">
        <v>0</v>
      </c>
      <c r="O312" s="15">
        <v>0</v>
      </c>
      <c r="P312" s="15">
        <v>0</v>
      </c>
      <c r="Q312" s="15">
        <v>0</v>
      </c>
      <c r="R312" s="15">
        <v>0</v>
      </c>
      <c r="S312" s="15">
        <v>108354.88</v>
      </c>
      <c r="T312" s="15">
        <v>95175.39</v>
      </c>
      <c r="U312" s="15">
        <v>399.96</v>
      </c>
      <c r="V312" s="15">
        <v>0</v>
      </c>
      <c r="W312" s="15">
        <v>0</v>
      </c>
      <c r="X312" s="15">
        <v>0</v>
      </c>
      <c r="Y312" s="15">
        <v>0</v>
      </c>
      <c r="Z312" s="15">
        <v>0</v>
      </c>
      <c r="AA312" s="15">
        <v>95575.35</v>
      </c>
      <c r="AB312" s="15">
        <v>0</v>
      </c>
      <c r="AC312" s="15">
        <v>0</v>
      </c>
      <c r="AD312" s="15">
        <v>0</v>
      </c>
      <c r="AE312" s="15">
        <v>0</v>
      </c>
      <c r="AF312" s="15">
        <v>0</v>
      </c>
      <c r="AG312" s="15">
        <v>0</v>
      </c>
      <c r="AH312" s="15">
        <v>0</v>
      </c>
      <c r="AI312" s="15">
        <v>0</v>
      </c>
      <c r="AJ312" s="15">
        <v>0</v>
      </c>
      <c r="AK312" s="15">
        <v>0</v>
      </c>
      <c r="AL312" s="15">
        <v>0</v>
      </c>
      <c r="AM312" s="15">
        <v>0</v>
      </c>
      <c r="AN312" s="15">
        <v>0</v>
      </c>
      <c r="AO312" s="15">
        <v>0</v>
      </c>
      <c r="AP312" s="15">
        <v>0</v>
      </c>
      <c r="AQ312" s="15">
        <v>0</v>
      </c>
      <c r="AR312" s="15">
        <v>0</v>
      </c>
      <c r="AS312" s="15">
        <v>0</v>
      </c>
      <c r="AT312" s="15">
        <v>0</v>
      </c>
      <c r="AU312" s="8">
        <f t="shared" si="4"/>
        <v>0</v>
      </c>
      <c r="AV312" s="15">
        <v>60655.83</v>
      </c>
      <c r="AW312" s="15">
        <v>95575.35</v>
      </c>
      <c r="AX312" s="16">
        <v>52</v>
      </c>
      <c r="AY312" s="16">
        <v>300</v>
      </c>
      <c r="AZ312" s="15">
        <v>458105.9</v>
      </c>
      <c r="BA312" s="15">
        <v>125460</v>
      </c>
      <c r="BB312" s="14">
        <v>90</v>
      </c>
      <c r="BC312" s="14">
        <v>77.729469153515097</v>
      </c>
      <c r="BD312" s="14">
        <v>9.91</v>
      </c>
      <c r="BE312" s="14"/>
      <c r="BF312" s="13" t="s">
        <v>423</v>
      </c>
      <c r="BG312" s="11"/>
      <c r="BH312" s="13" t="s">
        <v>424</v>
      </c>
      <c r="BI312" s="13" t="s">
        <v>425</v>
      </c>
      <c r="BJ312" s="13" t="s">
        <v>649</v>
      </c>
      <c r="BK312" s="13" t="s">
        <v>430</v>
      </c>
      <c r="BL312" s="12" t="s">
        <v>1</v>
      </c>
      <c r="BM312" s="14">
        <v>881033.52928000002</v>
      </c>
      <c r="BN312" s="12" t="s">
        <v>3</v>
      </c>
      <c r="BO312" s="14"/>
      <c r="BP312" s="17">
        <v>37879</v>
      </c>
      <c r="BQ312" s="17">
        <v>47011</v>
      </c>
      <c r="BR312" s="14">
        <v>42902.82</v>
      </c>
      <c r="BS312" s="14">
        <v>137.43</v>
      </c>
      <c r="BT312" s="14">
        <v>0</v>
      </c>
    </row>
    <row r="313" spans="1:72" s="1" customFormat="1" ht="18.2" customHeight="1" x14ac:dyDescent="0.15">
      <c r="A313" s="4">
        <v>311</v>
      </c>
      <c r="B313" s="5" t="s">
        <v>2</v>
      </c>
      <c r="C313" s="5" t="s">
        <v>0</v>
      </c>
      <c r="D313" s="24">
        <v>45413</v>
      </c>
      <c r="E313" s="6" t="s">
        <v>179</v>
      </c>
      <c r="F313" s="21">
        <v>207</v>
      </c>
      <c r="G313" s="21">
        <v>206</v>
      </c>
      <c r="H313" s="8">
        <v>33290.01</v>
      </c>
      <c r="I313" s="8">
        <v>49283.63</v>
      </c>
      <c r="J313" s="8">
        <v>0</v>
      </c>
      <c r="K313" s="8">
        <v>82573.64</v>
      </c>
      <c r="L313" s="8">
        <v>493.33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82573.64</v>
      </c>
      <c r="T313" s="8">
        <v>108940.96</v>
      </c>
      <c r="U313" s="8">
        <v>271.04000000000002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109212</v>
      </c>
      <c r="AB313" s="8">
        <v>0</v>
      </c>
      <c r="AC313" s="8">
        <v>0</v>
      </c>
      <c r="AD313" s="8">
        <v>0</v>
      </c>
      <c r="AE313" s="8">
        <v>0</v>
      </c>
      <c r="AF313" s="8">
        <v>0</v>
      </c>
      <c r="AG313" s="8">
        <v>0</v>
      </c>
      <c r="AH313" s="8">
        <v>0</v>
      </c>
      <c r="AI313" s="8">
        <v>0</v>
      </c>
      <c r="AJ313" s="8">
        <v>0</v>
      </c>
      <c r="AK313" s="8">
        <v>0</v>
      </c>
      <c r="AL313" s="8">
        <v>0</v>
      </c>
      <c r="AM313" s="8">
        <v>0</v>
      </c>
      <c r="AN313" s="8">
        <v>0</v>
      </c>
      <c r="AO313" s="8">
        <v>0</v>
      </c>
      <c r="AP313" s="8">
        <v>0</v>
      </c>
      <c r="AQ313" s="8">
        <v>0</v>
      </c>
      <c r="AR313" s="8">
        <v>0</v>
      </c>
      <c r="AS313" s="8">
        <v>0</v>
      </c>
      <c r="AT313" s="8">
        <v>0</v>
      </c>
      <c r="AU313" s="8">
        <f t="shared" si="4"/>
        <v>0</v>
      </c>
      <c r="AV313" s="8">
        <v>49776.959999999999</v>
      </c>
      <c r="AW313" s="8">
        <v>109212</v>
      </c>
      <c r="AX313" s="9">
        <v>53</v>
      </c>
      <c r="AY313" s="9">
        <v>300</v>
      </c>
      <c r="AZ313" s="8">
        <v>342233</v>
      </c>
      <c r="BA313" s="8">
        <v>85640</v>
      </c>
      <c r="BB313" s="7">
        <v>83</v>
      </c>
      <c r="BC313" s="7">
        <v>80.028165810369003</v>
      </c>
      <c r="BD313" s="7">
        <v>9.77</v>
      </c>
      <c r="BE313" s="7"/>
      <c r="BF313" s="6" t="s">
        <v>423</v>
      </c>
      <c r="BG313" s="4"/>
      <c r="BH313" s="6" t="s">
        <v>424</v>
      </c>
      <c r="BI313" s="6" t="s">
        <v>425</v>
      </c>
      <c r="BJ313" s="6" t="s">
        <v>649</v>
      </c>
      <c r="BK313" s="6" t="s">
        <v>430</v>
      </c>
      <c r="BL313" s="5" t="s">
        <v>1</v>
      </c>
      <c r="BM313" s="7">
        <v>671406.26684000005</v>
      </c>
      <c r="BN313" s="5" t="s">
        <v>3</v>
      </c>
      <c r="BO313" s="7"/>
      <c r="BP313" s="10">
        <v>37907</v>
      </c>
      <c r="BQ313" s="10">
        <v>47039</v>
      </c>
      <c r="BR313" s="7">
        <v>37011.519999999997</v>
      </c>
      <c r="BS313" s="7">
        <v>61.44</v>
      </c>
      <c r="BT313" s="7">
        <v>0</v>
      </c>
    </row>
    <row r="314" spans="1:72" s="1" customFormat="1" ht="18.2" customHeight="1" x14ac:dyDescent="0.15">
      <c r="A314" s="11">
        <v>312</v>
      </c>
      <c r="B314" s="12" t="s">
        <v>2</v>
      </c>
      <c r="C314" s="12" t="s">
        <v>0</v>
      </c>
      <c r="D314" s="25">
        <v>45413</v>
      </c>
      <c r="E314" s="13" t="s">
        <v>180</v>
      </c>
      <c r="F314" s="22">
        <v>160</v>
      </c>
      <c r="G314" s="22">
        <v>159</v>
      </c>
      <c r="H314" s="15">
        <v>36209.01</v>
      </c>
      <c r="I314" s="15">
        <v>47898.83</v>
      </c>
      <c r="J314" s="15">
        <v>0</v>
      </c>
      <c r="K314" s="15">
        <v>84107.839999999997</v>
      </c>
      <c r="L314" s="15">
        <v>536.6</v>
      </c>
      <c r="M314" s="15">
        <v>0</v>
      </c>
      <c r="N314" s="15">
        <v>0</v>
      </c>
      <c r="O314" s="15">
        <v>0</v>
      </c>
      <c r="P314" s="15">
        <v>0</v>
      </c>
      <c r="Q314" s="15">
        <v>0</v>
      </c>
      <c r="R314" s="15">
        <v>0</v>
      </c>
      <c r="S314" s="15">
        <v>84107.839999999997</v>
      </c>
      <c r="T314" s="15">
        <v>85125.17</v>
      </c>
      <c r="U314" s="15">
        <v>294.8</v>
      </c>
      <c r="V314" s="15">
        <v>0</v>
      </c>
      <c r="W314" s="15">
        <v>0</v>
      </c>
      <c r="X314" s="15">
        <v>0</v>
      </c>
      <c r="Y314" s="15">
        <v>0</v>
      </c>
      <c r="Z314" s="15">
        <v>0</v>
      </c>
      <c r="AA314" s="15">
        <v>85419.97</v>
      </c>
      <c r="AB314" s="15">
        <v>0</v>
      </c>
      <c r="AC314" s="15">
        <v>0</v>
      </c>
      <c r="AD314" s="15">
        <v>0</v>
      </c>
      <c r="AE314" s="15">
        <v>0</v>
      </c>
      <c r="AF314" s="15">
        <v>0</v>
      </c>
      <c r="AG314" s="15">
        <v>0</v>
      </c>
      <c r="AH314" s="15">
        <v>0</v>
      </c>
      <c r="AI314" s="15">
        <v>0</v>
      </c>
      <c r="AJ314" s="15">
        <v>0</v>
      </c>
      <c r="AK314" s="15">
        <v>0</v>
      </c>
      <c r="AL314" s="15">
        <v>0</v>
      </c>
      <c r="AM314" s="15">
        <v>0</v>
      </c>
      <c r="AN314" s="15">
        <v>0</v>
      </c>
      <c r="AO314" s="15">
        <v>0</v>
      </c>
      <c r="AP314" s="15">
        <v>0</v>
      </c>
      <c r="AQ314" s="15">
        <v>0</v>
      </c>
      <c r="AR314" s="15">
        <v>0</v>
      </c>
      <c r="AS314" s="15">
        <v>0</v>
      </c>
      <c r="AT314" s="15">
        <v>0</v>
      </c>
      <c r="AU314" s="8">
        <f t="shared" si="4"/>
        <v>0</v>
      </c>
      <c r="AV314" s="15">
        <v>48435.43</v>
      </c>
      <c r="AW314" s="15">
        <v>85419.97</v>
      </c>
      <c r="AX314" s="16">
        <v>53</v>
      </c>
      <c r="AY314" s="16">
        <v>300</v>
      </c>
      <c r="AZ314" s="15">
        <v>342233</v>
      </c>
      <c r="BA314" s="15">
        <v>93150</v>
      </c>
      <c r="BB314" s="14">
        <v>90</v>
      </c>
      <c r="BC314" s="14">
        <v>81.263613526569998</v>
      </c>
      <c r="BD314" s="14">
        <v>9.77</v>
      </c>
      <c r="BE314" s="14"/>
      <c r="BF314" s="13" t="s">
        <v>423</v>
      </c>
      <c r="BG314" s="11"/>
      <c r="BH314" s="13" t="s">
        <v>424</v>
      </c>
      <c r="BI314" s="13" t="s">
        <v>425</v>
      </c>
      <c r="BJ314" s="13" t="s">
        <v>649</v>
      </c>
      <c r="BK314" s="13" t="s">
        <v>430</v>
      </c>
      <c r="BL314" s="12" t="s">
        <v>1</v>
      </c>
      <c r="BM314" s="14">
        <v>683880.84704000002</v>
      </c>
      <c r="BN314" s="12" t="s">
        <v>3</v>
      </c>
      <c r="BO314" s="14"/>
      <c r="BP314" s="17">
        <v>37907</v>
      </c>
      <c r="BQ314" s="17">
        <v>47039</v>
      </c>
      <c r="BR314" s="14">
        <v>31121.3</v>
      </c>
      <c r="BS314" s="14">
        <v>66.83</v>
      </c>
      <c r="BT314" s="14">
        <v>0</v>
      </c>
    </row>
    <row r="315" spans="1:72" s="1" customFormat="1" ht="18.2" customHeight="1" x14ac:dyDescent="0.15">
      <c r="A315" s="4">
        <v>313</v>
      </c>
      <c r="B315" s="5" t="s">
        <v>2</v>
      </c>
      <c r="C315" s="5" t="s">
        <v>0</v>
      </c>
      <c r="D315" s="24">
        <v>45413</v>
      </c>
      <c r="E315" s="6" t="s">
        <v>181</v>
      </c>
      <c r="F315" s="21">
        <v>198</v>
      </c>
      <c r="G315" s="21">
        <v>197</v>
      </c>
      <c r="H315" s="8">
        <v>85744.77</v>
      </c>
      <c r="I315" s="8">
        <v>126149.29</v>
      </c>
      <c r="J315" s="8">
        <v>0</v>
      </c>
      <c r="K315" s="8">
        <v>211894.06</v>
      </c>
      <c r="L315" s="8">
        <v>1296.1300000000001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  <c r="S315" s="8">
        <v>211894.06</v>
      </c>
      <c r="T315" s="8">
        <v>270690.23</v>
      </c>
      <c r="U315" s="8">
        <v>708.11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271398.34000000003</v>
      </c>
      <c r="AB315" s="8">
        <v>0</v>
      </c>
      <c r="AC315" s="8">
        <v>0</v>
      </c>
      <c r="AD315" s="8">
        <v>0</v>
      </c>
      <c r="AE315" s="8">
        <v>0</v>
      </c>
      <c r="AF315" s="8">
        <v>0</v>
      </c>
      <c r="AG315" s="8">
        <v>0</v>
      </c>
      <c r="AH315" s="8">
        <v>0</v>
      </c>
      <c r="AI315" s="8">
        <v>0</v>
      </c>
      <c r="AJ315" s="8">
        <v>0</v>
      </c>
      <c r="AK315" s="8">
        <v>0</v>
      </c>
      <c r="AL315" s="8">
        <v>0</v>
      </c>
      <c r="AM315" s="8">
        <v>0</v>
      </c>
      <c r="AN315" s="8">
        <v>0</v>
      </c>
      <c r="AO315" s="8">
        <v>0</v>
      </c>
      <c r="AP315" s="8">
        <v>0</v>
      </c>
      <c r="AQ315" s="8">
        <v>0</v>
      </c>
      <c r="AR315" s="8">
        <v>0</v>
      </c>
      <c r="AS315" s="8">
        <v>0</v>
      </c>
      <c r="AT315" s="8">
        <v>0</v>
      </c>
      <c r="AU315" s="8">
        <f t="shared" si="4"/>
        <v>0</v>
      </c>
      <c r="AV315" s="8">
        <v>127445.42</v>
      </c>
      <c r="AW315" s="8">
        <v>271398.34000000003</v>
      </c>
      <c r="AX315" s="9">
        <v>52</v>
      </c>
      <c r="AY315" s="9">
        <v>300</v>
      </c>
      <c r="AZ315" s="8">
        <v>810000.02</v>
      </c>
      <c r="BA315" s="8">
        <v>222109.63</v>
      </c>
      <c r="BB315" s="7">
        <v>90</v>
      </c>
      <c r="BC315" s="7">
        <v>85.860596859307705</v>
      </c>
      <c r="BD315" s="7">
        <v>9.91</v>
      </c>
      <c r="BE315" s="7"/>
      <c r="BF315" s="6" t="s">
        <v>423</v>
      </c>
      <c r="BG315" s="4"/>
      <c r="BH315" s="6" t="s">
        <v>617</v>
      </c>
      <c r="BI315" s="6" t="s">
        <v>618</v>
      </c>
      <c r="BJ315" s="6" t="s">
        <v>658</v>
      </c>
      <c r="BK315" s="6" t="s">
        <v>430</v>
      </c>
      <c r="BL315" s="5" t="s">
        <v>1</v>
      </c>
      <c r="BM315" s="7">
        <v>1722910.6018600001</v>
      </c>
      <c r="BN315" s="5" t="s">
        <v>3</v>
      </c>
      <c r="BO315" s="7"/>
      <c r="BP315" s="10">
        <v>37869</v>
      </c>
      <c r="BQ315" s="10">
        <v>47001</v>
      </c>
      <c r="BR315" s="7">
        <v>109104.23</v>
      </c>
      <c r="BS315" s="7">
        <v>243.3</v>
      </c>
      <c r="BT315" s="7">
        <v>0</v>
      </c>
    </row>
    <row r="316" spans="1:72" s="1" customFormat="1" ht="18.2" customHeight="1" x14ac:dyDescent="0.15">
      <c r="A316" s="11">
        <v>314</v>
      </c>
      <c r="B316" s="12" t="s">
        <v>2</v>
      </c>
      <c r="C316" s="12" t="s">
        <v>0</v>
      </c>
      <c r="D316" s="25">
        <v>45413</v>
      </c>
      <c r="E316" s="13" t="s">
        <v>182</v>
      </c>
      <c r="F316" s="22">
        <v>82</v>
      </c>
      <c r="G316" s="22">
        <v>81</v>
      </c>
      <c r="H316" s="15">
        <v>33352.43</v>
      </c>
      <c r="I316" s="15">
        <v>29530.18</v>
      </c>
      <c r="J316" s="15">
        <v>0</v>
      </c>
      <c r="K316" s="15">
        <v>62882.61</v>
      </c>
      <c r="L316" s="15">
        <v>495.03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>
        <v>62882.61</v>
      </c>
      <c r="T316" s="15">
        <v>33328.559999999998</v>
      </c>
      <c r="U316" s="15">
        <v>271.54000000000002</v>
      </c>
      <c r="V316" s="15">
        <v>0</v>
      </c>
      <c r="W316" s="15">
        <v>0</v>
      </c>
      <c r="X316" s="15">
        <v>0</v>
      </c>
      <c r="Y316" s="15">
        <v>0</v>
      </c>
      <c r="Z316" s="15">
        <v>0</v>
      </c>
      <c r="AA316" s="15">
        <v>33600.1</v>
      </c>
      <c r="AB316" s="15">
        <v>0</v>
      </c>
      <c r="AC316" s="15">
        <v>0</v>
      </c>
      <c r="AD316" s="15">
        <v>0</v>
      </c>
      <c r="AE316" s="15">
        <v>0</v>
      </c>
      <c r="AF316" s="15">
        <v>0</v>
      </c>
      <c r="AG316" s="15">
        <v>0</v>
      </c>
      <c r="AH316" s="15">
        <v>0</v>
      </c>
      <c r="AI316" s="15">
        <v>0</v>
      </c>
      <c r="AJ316" s="15">
        <v>0</v>
      </c>
      <c r="AK316" s="15">
        <v>0</v>
      </c>
      <c r="AL316" s="15">
        <v>0</v>
      </c>
      <c r="AM316" s="15">
        <v>0</v>
      </c>
      <c r="AN316" s="15">
        <v>0</v>
      </c>
      <c r="AO316" s="15">
        <v>0</v>
      </c>
      <c r="AP316" s="15">
        <v>0</v>
      </c>
      <c r="AQ316" s="15">
        <v>0</v>
      </c>
      <c r="AR316" s="15">
        <v>0</v>
      </c>
      <c r="AS316" s="15">
        <v>0</v>
      </c>
      <c r="AT316" s="15">
        <v>0</v>
      </c>
      <c r="AU316" s="8">
        <f t="shared" si="4"/>
        <v>0</v>
      </c>
      <c r="AV316" s="15">
        <v>30025.21</v>
      </c>
      <c r="AW316" s="15">
        <v>33600.1</v>
      </c>
      <c r="AX316" s="16">
        <v>53</v>
      </c>
      <c r="AY316" s="16">
        <v>300</v>
      </c>
      <c r="AZ316" s="15">
        <v>315600.02</v>
      </c>
      <c r="BA316" s="15">
        <v>85886.1</v>
      </c>
      <c r="BB316" s="14">
        <v>90</v>
      </c>
      <c r="BC316" s="14">
        <v>65.894654664724598</v>
      </c>
      <c r="BD316" s="14">
        <v>9.77</v>
      </c>
      <c r="BE316" s="14"/>
      <c r="BF316" s="13" t="s">
        <v>423</v>
      </c>
      <c r="BG316" s="11"/>
      <c r="BH316" s="13" t="s">
        <v>436</v>
      </c>
      <c r="BI316" s="13" t="s">
        <v>437</v>
      </c>
      <c r="BJ316" s="13" t="s">
        <v>4</v>
      </c>
      <c r="BK316" s="13" t="s">
        <v>430</v>
      </c>
      <c r="BL316" s="12" t="s">
        <v>1</v>
      </c>
      <c r="BM316" s="14">
        <v>511298.50190999999</v>
      </c>
      <c r="BN316" s="12" t="s">
        <v>3</v>
      </c>
      <c r="BO316" s="14"/>
      <c r="BP316" s="17">
        <v>37914</v>
      </c>
      <c r="BQ316" s="17">
        <v>47046</v>
      </c>
      <c r="BR316" s="14">
        <v>14802.22</v>
      </c>
      <c r="BS316" s="14">
        <v>61.62</v>
      </c>
      <c r="BT316" s="14">
        <v>0</v>
      </c>
    </row>
    <row r="317" spans="1:72" s="1" customFormat="1" ht="18.2" customHeight="1" x14ac:dyDescent="0.15">
      <c r="A317" s="4">
        <v>315</v>
      </c>
      <c r="B317" s="5" t="s">
        <v>2</v>
      </c>
      <c r="C317" s="5" t="s">
        <v>0</v>
      </c>
      <c r="D317" s="24">
        <v>45413</v>
      </c>
      <c r="E317" s="6" t="s">
        <v>183</v>
      </c>
      <c r="F317" s="21">
        <v>73</v>
      </c>
      <c r="G317" s="21">
        <v>72</v>
      </c>
      <c r="H317" s="8">
        <v>32424.35</v>
      </c>
      <c r="I317" s="8">
        <v>26423.38</v>
      </c>
      <c r="J317" s="8">
        <v>0</v>
      </c>
      <c r="K317" s="8">
        <v>58847.73</v>
      </c>
      <c r="L317" s="8">
        <v>481.55</v>
      </c>
      <c r="M317" s="8">
        <v>0</v>
      </c>
      <c r="N317" s="8">
        <v>0</v>
      </c>
      <c r="O317" s="8">
        <v>0</v>
      </c>
      <c r="P317" s="8">
        <v>0</v>
      </c>
      <c r="Q317" s="8">
        <v>0</v>
      </c>
      <c r="R317" s="8">
        <v>0</v>
      </c>
      <c r="S317" s="8">
        <v>58847.73</v>
      </c>
      <c r="T317" s="8">
        <v>27824.639999999999</v>
      </c>
      <c r="U317" s="8">
        <v>263.99</v>
      </c>
      <c r="V317" s="8">
        <v>0</v>
      </c>
      <c r="W317" s="8">
        <v>0</v>
      </c>
      <c r="X317" s="8">
        <v>0</v>
      </c>
      <c r="Y317" s="8">
        <v>0</v>
      </c>
      <c r="Z317" s="8">
        <v>0</v>
      </c>
      <c r="AA317" s="8">
        <v>28088.63</v>
      </c>
      <c r="AB317" s="8">
        <v>0</v>
      </c>
      <c r="AC317" s="8">
        <v>0</v>
      </c>
      <c r="AD317" s="8">
        <v>0</v>
      </c>
      <c r="AE317" s="8">
        <v>0</v>
      </c>
      <c r="AF317" s="8">
        <v>0</v>
      </c>
      <c r="AG317" s="8">
        <v>0</v>
      </c>
      <c r="AH317" s="8">
        <v>0</v>
      </c>
      <c r="AI317" s="8">
        <v>0</v>
      </c>
      <c r="AJ317" s="8">
        <v>0</v>
      </c>
      <c r="AK317" s="8">
        <v>0</v>
      </c>
      <c r="AL317" s="8">
        <v>0</v>
      </c>
      <c r="AM317" s="8">
        <v>0</v>
      </c>
      <c r="AN317" s="8">
        <v>0</v>
      </c>
      <c r="AO317" s="8">
        <v>0</v>
      </c>
      <c r="AP317" s="8">
        <v>0</v>
      </c>
      <c r="AQ317" s="8">
        <v>0</v>
      </c>
      <c r="AR317" s="8">
        <v>0</v>
      </c>
      <c r="AS317" s="8">
        <v>0</v>
      </c>
      <c r="AT317" s="8">
        <v>0</v>
      </c>
      <c r="AU317" s="8">
        <f t="shared" si="4"/>
        <v>0</v>
      </c>
      <c r="AV317" s="8">
        <v>26904.93</v>
      </c>
      <c r="AW317" s="8">
        <v>28088.63</v>
      </c>
      <c r="AX317" s="9">
        <v>53</v>
      </c>
      <c r="AY317" s="9">
        <v>300</v>
      </c>
      <c r="AZ317" s="8">
        <v>315600.02</v>
      </c>
      <c r="BA317" s="8">
        <v>83530.62</v>
      </c>
      <c r="BB317" s="7">
        <v>88</v>
      </c>
      <c r="BC317" s="7">
        <v>61.996430051638598</v>
      </c>
      <c r="BD317" s="7">
        <v>9.77</v>
      </c>
      <c r="BE317" s="7"/>
      <c r="BF317" s="6" t="s">
        <v>423</v>
      </c>
      <c r="BG317" s="4"/>
      <c r="BH317" s="6" t="s">
        <v>436</v>
      </c>
      <c r="BI317" s="6" t="s">
        <v>437</v>
      </c>
      <c r="BJ317" s="6" t="s">
        <v>659</v>
      </c>
      <c r="BK317" s="6" t="s">
        <v>430</v>
      </c>
      <c r="BL317" s="5" t="s">
        <v>1</v>
      </c>
      <c r="BM317" s="7">
        <v>478490.89263000002</v>
      </c>
      <c r="BN317" s="5" t="s">
        <v>3</v>
      </c>
      <c r="BO317" s="7"/>
      <c r="BP317" s="10">
        <v>37914</v>
      </c>
      <c r="BQ317" s="10">
        <v>47046</v>
      </c>
      <c r="BR317" s="7">
        <v>12668.42</v>
      </c>
      <c r="BS317" s="7">
        <v>59.93</v>
      </c>
      <c r="BT317" s="7">
        <v>0</v>
      </c>
    </row>
    <row r="318" spans="1:72" s="1" customFormat="1" ht="18.2" customHeight="1" x14ac:dyDescent="0.15">
      <c r="A318" s="11">
        <v>316</v>
      </c>
      <c r="B318" s="12" t="s">
        <v>2</v>
      </c>
      <c r="C318" s="12" t="s">
        <v>0</v>
      </c>
      <c r="D318" s="25">
        <v>45413</v>
      </c>
      <c r="E318" s="13" t="s">
        <v>660</v>
      </c>
      <c r="F318" s="22">
        <v>9</v>
      </c>
      <c r="G318" s="22">
        <v>10</v>
      </c>
      <c r="H318" s="15">
        <v>25863.45</v>
      </c>
      <c r="I318" s="15">
        <v>3705.5</v>
      </c>
      <c r="J318" s="15">
        <v>0</v>
      </c>
      <c r="K318" s="15">
        <v>29568.95</v>
      </c>
      <c r="L318" s="15">
        <v>385.12</v>
      </c>
      <c r="M318" s="15">
        <v>0</v>
      </c>
      <c r="N318" s="15">
        <v>0</v>
      </c>
      <c r="O318" s="15">
        <v>611.13</v>
      </c>
      <c r="P318" s="15">
        <v>0</v>
      </c>
      <c r="Q318" s="15">
        <v>0</v>
      </c>
      <c r="R318" s="15">
        <v>0</v>
      </c>
      <c r="S318" s="15">
        <v>28957.82</v>
      </c>
      <c r="T318" s="15">
        <v>2263.4299999999998</v>
      </c>
      <c r="U318" s="15">
        <v>209.71</v>
      </c>
      <c r="V318" s="15">
        <v>0</v>
      </c>
      <c r="W318" s="15">
        <v>476.3</v>
      </c>
      <c r="X318" s="15">
        <v>0</v>
      </c>
      <c r="Y318" s="15">
        <v>0</v>
      </c>
      <c r="Z318" s="15">
        <v>0</v>
      </c>
      <c r="AA318" s="15">
        <v>1996.84</v>
      </c>
      <c r="AB318" s="15">
        <v>0</v>
      </c>
      <c r="AC318" s="15">
        <v>0</v>
      </c>
      <c r="AD318" s="15">
        <v>0</v>
      </c>
      <c r="AE318" s="15">
        <v>0</v>
      </c>
      <c r="AF318" s="15">
        <v>0</v>
      </c>
      <c r="AG318" s="15">
        <v>-111.05</v>
      </c>
      <c r="AH318" s="15">
        <v>0</v>
      </c>
      <c r="AI318" s="15">
        <v>0</v>
      </c>
      <c r="AJ318" s="15">
        <v>99.68</v>
      </c>
      <c r="AK318" s="15">
        <v>0</v>
      </c>
      <c r="AL318" s="15">
        <v>0</v>
      </c>
      <c r="AM318" s="15">
        <v>89.06</v>
      </c>
      <c r="AN318" s="15">
        <v>0</v>
      </c>
      <c r="AO318" s="15">
        <v>70.040000000000006</v>
      </c>
      <c r="AP318" s="15">
        <v>111.54</v>
      </c>
      <c r="AQ318" s="15">
        <v>0</v>
      </c>
      <c r="AR318" s="15">
        <v>0</v>
      </c>
      <c r="AS318" s="15">
        <v>0</v>
      </c>
      <c r="AT318" s="15">
        <v>0</v>
      </c>
      <c r="AU318" s="8">
        <f t="shared" si="4"/>
        <v>1346.6999999999998</v>
      </c>
      <c r="AV318" s="15">
        <v>3479.49</v>
      </c>
      <c r="AW318" s="15">
        <v>1996.84</v>
      </c>
      <c r="AX318" s="16">
        <v>53</v>
      </c>
      <c r="AY318" s="16">
        <v>300</v>
      </c>
      <c r="AZ318" s="15">
        <v>315600.02</v>
      </c>
      <c r="BA318" s="15">
        <v>66854.73</v>
      </c>
      <c r="BB318" s="14">
        <v>70</v>
      </c>
      <c r="BC318" s="14">
        <v>30.320179290231199</v>
      </c>
      <c r="BD318" s="14">
        <v>9.73</v>
      </c>
      <c r="BE318" s="14"/>
      <c r="BF318" s="13" t="s">
        <v>423</v>
      </c>
      <c r="BG318" s="11"/>
      <c r="BH318" s="13" t="s">
        <v>436</v>
      </c>
      <c r="BI318" s="13" t="s">
        <v>437</v>
      </c>
      <c r="BJ318" s="13" t="s">
        <v>4</v>
      </c>
      <c r="BK318" s="13" t="s">
        <v>430</v>
      </c>
      <c r="BL318" s="12" t="s">
        <v>1</v>
      </c>
      <c r="BM318" s="14">
        <v>235456.03442000001</v>
      </c>
      <c r="BN318" s="12" t="s">
        <v>3</v>
      </c>
      <c r="BO318" s="14"/>
      <c r="BP318" s="17">
        <v>37914</v>
      </c>
      <c r="BQ318" s="17">
        <v>47046</v>
      </c>
      <c r="BR318" s="14">
        <v>1265.67</v>
      </c>
      <c r="BS318" s="14">
        <v>49.84</v>
      </c>
      <c r="BT318" s="14">
        <v>0</v>
      </c>
    </row>
    <row r="319" spans="1:72" s="1" customFormat="1" ht="18.2" customHeight="1" x14ac:dyDescent="0.15">
      <c r="A319" s="4">
        <v>317</v>
      </c>
      <c r="B319" s="5" t="s">
        <v>2</v>
      </c>
      <c r="C319" s="5" t="s">
        <v>0</v>
      </c>
      <c r="D319" s="24">
        <v>45413</v>
      </c>
      <c r="E319" s="6" t="s">
        <v>661</v>
      </c>
      <c r="F319" s="21">
        <v>0</v>
      </c>
      <c r="G319" s="21">
        <v>0</v>
      </c>
      <c r="H319" s="8">
        <v>64211.44</v>
      </c>
      <c r="I319" s="8">
        <v>0</v>
      </c>
      <c r="J319" s="8">
        <v>0</v>
      </c>
      <c r="K319" s="8">
        <v>64211.44</v>
      </c>
      <c r="L319" s="8">
        <v>1096.3699999999999</v>
      </c>
      <c r="M319" s="8">
        <v>0</v>
      </c>
      <c r="N319" s="8">
        <v>0</v>
      </c>
      <c r="O319" s="8">
        <v>0</v>
      </c>
      <c r="P319" s="8">
        <v>1096.3699999999999</v>
      </c>
      <c r="Q319" s="8">
        <v>0</v>
      </c>
      <c r="R319" s="8">
        <v>0</v>
      </c>
      <c r="S319" s="8">
        <v>63115.07</v>
      </c>
      <c r="T319" s="8">
        <v>0</v>
      </c>
      <c r="U319" s="8">
        <v>522.79</v>
      </c>
      <c r="V319" s="8">
        <v>0</v>
      </c>
      <c r="W319" s="8">
        <v>0</v>
      </c>
      <c r="X319" s="8">
        <v>522.79</v>
      </c>
      <c r="Y319" s="8">
        <v>0</v>
      </c>
      <c r="Z319" s="8">
        <v>0</v>
      </c>
      <c r="AA319" s="8">
        <v>0</v>
      </c>
      <c r="AB319" s="8">
        <v>130.15</v>
      </c>
      <c r="AC319" s="8">
        <v>0</v>
      </c>
      <c r="AD319" s="8">
        <v>0</v>
      </c>
      <c r="AE319" s="8">
        <v>0</v>
      </c>
      <c r="AF319" s="8">
        <v>0</v>
      </c>
      <c r="AG319" s="8">
        <v>-68.17</v>
      </c>
      <c r="AH319" s="8">
        <v>95.04</v>
      </c>
      <c r="AI319" s="8">
        <v>151.41999999999999</v>
      </c>
      <c r="AJ319" s="8">
        <v>0</v>
      </c>
      <c r="AK319" s="8">
        <v>0</v>
      </c>
      <c r="AL319" s="8">
        <v>0</v>
      </c>
      <c r="AM319" s="8">
        <v>0</v>
      </c>
      <c r="AN319" s="8">
        <v>0</v>
      </c>
      <c r="AO319" s="8">
        <v>0</v>
      </c>
      <c r="AP319" s="8">
        <v>0</v>
      </c>
      <c r="AQ319" s="8">
        <v>0.17</v>
      </c>
      <c r="AR319" s="8">
        <v>0</v>
      </c>
      <c r="AS319" s="8">
        <v>0.21</v>
      </c>
      <c r="AT319" s="8">
        <v>0</v>
      </c>
      <c r="AU319" s="8">
        <f t="shared" si="4"/>
        <v>1927.56</v>
      </c>
      <c r="AV319" s="8">
        <v>0</v>
      </c>
      <c r="AW319" s="8">
        <v>0</v>
      </c>
      <c r="AX319" s="9">
        <v>53</v>
      </c>
      <c r="AY319" s="9">
        <v>300</v>
      </c>
      <c r="AZ319" s="8">
        <v>750000</v>
      </c>
      <c r="BA319" s="8">
        <v>181410.51</v>
      </c>
      <c r="BB319" s="7">
        <v>80</v>
      </c>
      <c r="BC319" s="7">
        <v>27.833037898410598</v>
      </c>
      <c r="BD319" s="7">
        <v>9.77</v>
      </c>
      <c r="BE319" s="7"/>
      <c r="BF319" s="6" t="s">
        <v>423</v>
      </c>
      <c r="BG319" s="4"/>
      <c r="BH319" s="6" t="s">
        <v>617</v>
      </c>
      <c r="BI319" s="6" t="s">
        <v>618</v>
      </c>
      <c r="BJ319" s="6" t="s">
        <v>658</v>
      </c>
      <c r="BK319" s="6" t="s">
        <v>427</v>
      </c>
      <c r="BL319" s="5" t="s">
        <v>1</v>
      </c>
      <c r="BM319" s="7">
        <v>513188.63416999998</v>
      </c>
      <c r="BN319" s="5" t="s">
        <v>3</v>
      </c>
      <c r="BO319" s="7"/>
      <c r="BP319" s="10">
        <v>37917</v>
      </c>
      <c r="BQ319" s="10">
        <v>47049</v>
      </c>
      <c r="BR319" s="7">
        <v>0</v>
      </c>
      <c r="BS319" s="7">
        <v>130.15</v>
      </c>
      <c r="BT319" s="7">
        <v>0</v>
      </c>
    </row>
    <row r="320" spans="1:72" s="1" customFormat="1" ht="18.2" customHeight="1" x14ac:dyDescent="0.15">
      <c r="A320" s="11">
        <v>318</v>
      </c>
      <c r="B320" s="12" t="s">
        <v>2</v>
      </c>
      <c r="C320" s="12" t="s">
        <v>0</v>
      </c>
      <c r="D320" s="25">
        <v>45413</v>
      </c>
      <c r="E320" s="13" t="s">
        <v>296</v>
      </c>
      <c r="F320" s="22">
        <v>38</v>
      </c>
      <c r="G320" s="22">
        <v>38</v>
      </c>
      <c r="H320" s="15">
        <v>0</v>
      </c>
      <c r="I320" s="15">
        <v>26594.18</v>
      </c>
      <c r="J320" s="15">
        <v>0</v>
      </c>
      <c r="K320" s="15">
        <v>26594.18</v>
      </c>
      <c r="L320" s="15">
        <v>0</v>
      </c>
      <c r="M320" s="15">
        <v>0</v>
      </c>
      <c r="N320" s="15">
        <v>0</v>
      </c>
      <c r="O320" s="15">
        <v>0</v>
      </c>
      <c r="P320" s="15">
        <v>0</v>
      </c>
      <c r="Q320" s="15">
        <v>0</v>
      </c>
      <c r="R320" s="15">
        <v>0</v>
      </c>
      <c r="S320" s="15">
        <v>26594.18</v>
      </c>
      <c r="T320" s="15">
        <v>4802.5600000000004</v>
      </c>
      <c r="U320" s="15">
        <v>0</v>
      </c>
      <c r="V320" s="15">
        <v>0</v>
      </c>
      <c r="W320" s="15">
        <v>0</v>
      </c>
      <c r="X320" s="15">
        <v>0</v>
      </c>
      <c r="Y320" s="15">
        <v>0</v>
      </c>
      <c r="Z320" s="15">
        <v>0</v>
      </c>
      <c r="AA320" s="15">
        <v>4802.5600000000004</v>
      </c>
      <c r="AB320" s="15">
        <v>0</v>
      </c>
      <c r="AC320" s="15">
        <v>0</v>
      </c>
      <c r="AD320" s="15">
        <v>0</v>
      </c>
      <c r="AE320" s="15">
        <v>0</v>
      </c>
      <c r="AF320" s="15">
        <v>0</v>
      </c>
      <c r="AG320" s="15">
        <v>0</v>
      </c>
      <c r="AH320" s="15">
        <v>0</v>
      </c>
      <c r="AI320" s="15">
        <v>0</v>
      </c>
      <c r="AJ320" s="15">
        <v>0</v>
      </c>
      <c r="AK320" s="15">
        <v>0</v>
      </c>
      <c r="AL320" s="15">
        <v>0</v>
      </c>
      <c r="AM320" s="15">
        <v>0</v>
      </c>
      <c r="AN320" s="15">
        <v>0</v>
      </c>
      <c r="AO320" s="15">
        <v>0</v>
      </c>
      <c r="AP320" s="15">
        <v>0</v>
      </c>
      <c r="AQ320" s="15">
        <v>0</v>
      </c>
      <c r="AR320" s="15">
        <v>0</v>
      </c>
      <c r="AS320" s="15">
        <v>0</v>
      </c>
      <c r="AT320" s="15">
        <v>0</v>
      </c>
      <c r="AU320" s="8">
        <f t="shared" si="4"/>
        <v>0</v>
      </c>
      <c r="AV320" s="15">
        <v>26594.18</v>
      </c>
      <c r="AW320" s="15">
        <v>4802.5600000000004</v>
      </c>
      <c r="AX320" s="16">
        <v>152</v>
      </c>
      <c r="AY320" s="16">
        <v>360</v>
      </c>
      <c r="AZ320" s="15">
        <v>306827.36</v>
      </c>
      <c r="BA320" s="15">
        <v>88825</v>
      </c>
      <c r="BB320" s="14">
        <v>85</v>
      </c>
      <c r="BC320" s="14">
        <v>25.448976076554999</v>
      </c>
      <c r="BD320" s="14">
        <v>10.5</v>
      </c>
      <c r="BE320" s="14"/>
      <c r="BF320" s="13" t="s">
        <v>423</v>
      </c>
      <c r="BG320" s="11"/>
      <c r="BH320" s="13" t="s">
        <v>441</v>
      </c>
      <c r="BI320" s="13" t="s">
        <v>442</v>
      </c>
      <c r="BJ320" s="13" t="s">
        <v>447</v>
      </c>
      <c r="BK320" s="13" t="s">
        <v>430</v>
      </c>
      <c r="BL320" s="12" t="s">
        <v>1</v>
      </c>
      <c r="BM320" s="14">
        <v>216237.27757999999</v>
      </c>
      <c r="BN320" s="12" t="s">
        <v>3</v>
      </c>
      <c r="BO320" s="14"/>
      <c r="BP320" s="17">
        <v>36916</v>
      </c>
      <c r="BQ320" s="17">
        <v>47873</v>
      </c>
      <c r="BR320" s="14">
        <v>9897.81</v>
      </c>
      <c r="BS320" s="14">
        <v>0</v>
      </c>
      <c r="BT320" s="14">
        <v>0</v>
      </c>
    </row>
    <row r="321" spans="1:72" s="1" customFormat="1" ht="18.2" customHeight="1" x14ac:dyDescent="0.15">
      <c r="A321" s="4">
        <v>319</v>
      </c>
      <c r="B321" s="5" t="s">
        <v>2</v>
      </c>
      <c r="C321" s="5" t="s">
        <v>0</v>
      </c>
      <c r="D321" s="24">
        <v>45413</v>
      </c>
      <c r="E321" s="6" t="s">
        <v>662</v>
      </c>
      <c r="F321" s="21">
        <v>0</v>
      </c>
      <c r="G321" s="21">
        <v>0</v>
      </c>
      <c r="H321" s="8">
        <v>47401.54</v>
      </c>
      <c r="I321" s="8">
        <v>0</v>
      </c>
      <c r="J321" s="8">
        <v>0</v>
      </c>
      <c r="K321" s="8">
        <v>47401.54</v>
      </c>
      <c r="L321" s="8">
        <v>397.76</v>
      </c>
      <c r="M321" s="8">
        <v>0</v>
      </c>
      <c r="N321" s="8">
        <v>0</v>
      </c>
      <c r="O321" s="8">
        <v>0</v>
      </c>
      <c r="P321" s="8">
        <v>397.76</v>
      </c>
      <c r="Q321" s="8">
        <v>0</v>
      </c>
      <c r="R321" s="8">
        <v>0</v>
      </c>
      <c r="S321" s="8">
        <v>47003.78</v>
      </c>
      <c r="T321" s="8">
        <v>0</v>
      </c>
      <c r="U321" s="8">
        <v>414.76</v>
      </c>
      <c r="V321" s="8">
        <v>0</v>
      </c>
      <c r="W321" s="8">
        <v>0</v>
      </c>
      <c r="X321" s="8">
        <v>414.76</v>
      </c>
      <c r="Y321" s="8">
        <v>0</v>
      </c>
      <c r="Z321" s="8">
        <v>0</v>
      </c>
      <c r="AA321" s="8">
        <v>0</v>
      </c>
      <c r="AB321" s="8">
        <v>148</v>
      </c>
      <c r="AC321" s="8">
        <v>0</v>
      </c>
      <c r="AD321" s="8">
        <v>0</v>
      </c>
      <c r="AE321" s="8">
        <v>0</v>
      </c>
      <c r="AF321" s="8">
        <v>0</v>
      </c>
      <c r="AG321" s="8">
        <v>-28.06</v>
      </c>
      <c r="AH321" s="8">
        <v>105.69</v>
      </c>
      <c r="AI321" s="8">
        <v>0.31</v>
      </c>
      <c r="AJ321" s="8">
        <v>0</v>
      </c>
      <c r="AK321" s="8">
        <v>0</v>
      </c>
      <c r="AL321" s="8">
        <v>0</v>
      </c>
      <c r="AM321" s="8">
        <v>0</v>
      </c>
      <c r="AN321" s="8">
        <v>0</v>
      </c>
      <c r="AO321" s="8">
        <v>0</v>
      </c>
      <c r="AP321" s="8">
        <v>0</v>
      </c>
      <c r="AQ321" s="8">
        <v>165.39</v>
      </c>
      <c r="AR321" s="8">
        <v>0</v>
      </c>
      <c r="AS321" s="8">
        <v>158.47</v>
      </c>
      <c r="AT321" s="8">
        <v>0</v>
      </c>
      <c r="AU321" s="8">
        <f t="shared" si="4"/>
        <v>1045.3800000000001</v>
      </c>
      <c r="AV321" s="8">
        <v>0</v>
      </c>
      <c r="AW321" s="8">
        <v>0</v>
      </c>
      <c r="AX321" s="9">
        <v>81</v>
      </c>
      <c r="AY321" s="9">
        <v>360</v>
      </c>
      <c r="AZ321" s="8">
        <v>307533.57</v>
      </c>
      <c r="BA321" s="8">
        <v>88825</v>
      </c>
      <c r="BB321" s="7">
        <v>85</v>
      </c>
      <c r="BC321" s="7">
        <v>44.979693779904302</v>
      </c>
      <c r="BD321" s="7">
        <v>10.5</v>
      </c>
      <c r="BE321" s="7"/>
      <c r="BF321" s="6" t="s">
        <v>423</v>
      </c>
      <c r="BG321" s="4"/>
      <c r="BH321" s="6" t="s">
        <v>441</v>
      </c>
      <c r="BI321" s="6" t="s">
        <v>442</v>
      </c>
      <c r="BJ321" s="6" t="s">
        <v>447</v>
      </c>
      <c r="BK321" s="6" t="s">
        <v>427</v>
      </c>
      <c r="BL321" s="5" t="s">
        <v>1</v>
      </c>
      <c r="BM321" s="7">
        <v>382187.73518000002</v>
      </c>
      <c r="BN321" s="5" t="s">
        <v>3</v>
      </c>
      <c r="BO321" s="7"/>
      <c r="BP321" s="10">
        <v>36929</v>
      </c>
      <c r="BQ321" s="10">
        <v>47886</v>
      </c>
      <c r="BR321" s="7">
        <v>0</v>
      </c>
      <c r="BS321" s="7">
        <v>148</v>
      </c>
      <c r="BT321" s="7">
        <v>0</v>
      </c>
    </row>
    <row r="322" spans="1:72" s="1" customFormat="1" ht="18.2" customHeight="1" x14ac:dyDescent="0.15">
      <c r="A322" s="11">
        <v>320</v>
      </c>
      <c r="B322" s="12" t="s">
        <v>2</v>
      </c>
      <c r="C322" s="12" t="s">
        <v>0</v>
      </c>
      <c r="D322" s="25">
        <v>45413</v>
      </c>
      <c r="E322" s="13" t="s">
        <v>184</v>
      </c>
      <c r="F322" s="22">
        <v>105</v>
      </c>
      <c r="G322" s="22">
        <v>104</v>
      </c>
      <c r="H322" s="15">
        <v>29892.799999999999</v>
      </c>
      <c r="I322" s="15">
        <v>42171.82</v>
      </c>
      <c r="J322" s="15">
        <v>0</v>
      </c>
      <c r="K322" s="15">
        <v>72064.62</v>
      </c>
      <c r="L322" s="15">
        <v>602.64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72064.62</v>
      </c>
      <c r="T322" s="15">
        <v>47078.18</v>
      </c>
      <c r="U322" s="15">
        <v>247.36</v>
      </c>
      <c r="V322" s="15">
        <v>0</v>
      </c>
      <c r="W322" s="15">
        <v>0</v>
      </c>
      <c r="X322" s="15">
        <v>0</v>
      </c>
      <c r="Y322" s="15">
        <v>0</v>
      </c>
      <c r="Z322" s="15">
        <v>0</v>
      </c>
      <c r="AA322" s="15">
        <v>47325.54</v>
      </c>
      <c r="AB322" s="15">
        <v>0</v>
      </c>
      <c r="AC322" s="15">
        <v>0</v>
      </c>
      <c r="AD322" s="15">
        <v>0</v>
      </c>
      <c r="AE322" s="15">
        <v>0</v>
      </c>
      <c r="AF322" s="15">
        <v>0</v>
      </c>
      <c r="AG322" s="15">
        <v>0</v>
      </c>
      <c r="AH322" s="15">
        <v>0</v>
      </c>
      <c r="AI322" s="15">
        <v>0</v>
      </c>
      <c r="AJ322" s="15">
        <v>0</v>
      </c>
      <c r="AK322" s="15">
        <v>0</v>
      </c>
      <c r="AL322" s="15">
        <v>0</v>
      </c>
      <c r="AM322" s="15">
        <v>0</v>
      </c>
      <c r="AN322" s="15">
        <v>0</v>
      </c>
      <c r="AO322" s="15">
        <v>0</v>
      </c>
      <c r="AP322" s="15">
        <v>0</v>
      </c>
      <c r="AQ322" s="15">
        <v>0</v>
      </c>
      <c r="AR322" s="15">
        <v>0</v>
      </c>
      <c r="AS322" s="15">
        <v>0</v>
      </c>
      <c r="AT322" s="15">
        <v>0</v>
      </c>
      <c r="AU322" s="8">
        <f t="shared" si="4"/>
        <v>0</v>
      </c>
      <c r="AV322" s="15">
        <v>42774.46</v>
      </c>
      <c r="AW322" s="15">
        <v>47325.54</v>
      </c>
      <c r="AX322" s="16">
        <v>51</v>
      </c>
      <c r="AY322" s="16">
        <v>300</v>
      </c>
      <c r="AZ322" s="15">
        <v>342348.27</v>
      </c>
      <c r="BA322" s="15">
        <v>94050</v>
      </c>
      <c r="BB322" s="14">
        <v>90</v>
      </c>
      <c r="BC322" s="14">
        <v>68.961358851674603</v>
      </c>
      <c r="BD322" s="14">
        <v>9.93</v>
      </c>
      <c r="BE322" s="14"/>
      <c r="BF322" s="13" t="s">
        <v>423</v>
      </c>
      <c r="BG322" s="11"/>
      <c r="BH322" s="13" t="s">
        <v>594</v>
      </c>
      <c r="BI322" s="13" t="s">
        <v>311</v>
      </c>
      <c r="BJ322" s="13" t="s">
        <v>595</v>
      </c>
      <c r="BK322" s="13" t="s">
        <v>430</v>
      </c>
      <c r="BL322" s="12" t="s">
        <v>1</v>
      </c>
      <c r="BM322" s="14">
        <v>585957.42521999998</v>
      </c>
      <c r="BN322" s="12" t="s">
        <v>3</v>
      </c>
      <c r="BO322" s="14"/>
      <c r="BP322" s="17">
        <v>37837</v>
      </c>
      <c r="BQ322" s="17">
        <v>46969</v>
      </c>
      <c r="BR322" s="14">
        <v>24562.32</v>
      </c>
      <c r="BS322" s="14">
        <v>101.7</v>
      </c>
      <c r="BT322" s="14">
        <v>0</v>
      </c>
    </row>
    <row r="323" spans="1:72" s="1" customFormat="1" ht="18.2" customHeight="1" x14ac:dyDescent="0.15">
      <c r="A323" s="4">
        <v>321</v>
      </c>
      <c r="B323" s="5" t="s">
        <v>2</v>
      </c>
      <c r="C323" s="5" t="s">
        <v>0</v>
      </c>
      <c r="D323" s="24">
        <v>45413</v>
      </c>
      <c r="E323" s="6" t="s">
        <v>185</v>
      </c>
      <c r="F323" s="21">
        <v>153</v>
      </c>
      <c r="G323" s="21">
        <v>152</v>
      </c>
      <c r="H323" s="8">
        <v>52970.17</v>
      </c>
      <c r="I323" s="8">
        <v>29370.3</v>
      </c>
      <c r="J323" s="8">
        <v>0</v>
      </c>
      <c r="K323" s="8">
        <v>82340.47</v>
      </c>
      <c r="L323" s="8">
        <v>349.03</v>
      </c>
      <c r="M323" s="8">
        <v>0</v>
      </c>
      <c r="N323" s="8">
        <v>0</v>
      </c>
      <c r="O323" s="8">
        <v>0</v>
      </c>
      <c r="P323" s="8">
        <v>0</v>
      </c>
      <c r="Q323" s="8">
        <v>0</v>
      </c>
      <c r="R323" s="8">
        <v>0</v>
      </c>
      <c r="S323" s="8">
        <v>82340.47</v>
      </c>
      <c r="T323" s="8">
        <v>94940.19</v>
      </c>
      <c r="U323" s="8">
        <v>463.49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95403.68</v>
      </c>
      <c r="AB323" s="8">
        <v>0</v>
      </c>
      <c r="AC323" s="8">
        <v>0</v>
      </c>
      <c r="AD323" s="8">
        <v>0</v>
      </c>
      <c r="AE323" s="8">
        <v>0</v>
      </c>
      <c r="AF323" s="8">
        <v>0</v>
      </c>
      <c r="AG323" s="8">
        <v>0</v>
      </c>
      <c r="AH323" s="8">
        <v>0</v>
      </c>
      <c r="AI323" s="8">
        <v>0</v>
      </c>
      <c r="AJ323" s="8">
        <v>0</v>
      </c>
      <c r="AK323" s="8">
        <v>0</v>
      </c>
      <c r="AL323" s="8">
        <v>0</v>
      </c>
      <c r="AM323" s="8">
        <v>0</v>
      </c>
      <c r="AN323" s="8">
        <v>0</v>
      </c>
      <c r="AO323" s="8">
        <v>0</v>
      </c>
      <c r="AP323" s="8">
        <v>0</v>
      </c>
      <c r="AQ323" s="8">
        <v>0</v>
      </c>
      <c r="AR323" s="8">
        <v>0</v>
      </c>
      <c r="AS323" s="8">
        <v>0</v>
      </c>
      <c r="AT323" s="8">
        <v>0</v>
      </c>
      <c r="AU323" s="8">
        <f t="shared" ref="AU323:AU386" si="5">AR323-AS323-AT323+AQ323+AP323+AO323+AM323+AJ323+AI323+AH323+AG323+AB323+X323+W323+R323+Q323+P323+O323-J323+N323</f>
        <v>0</v>
      </c>
      <c r="AV323" s="8">
        <v>29719.33</v>
      </c>
      <c r="AW323" s="8">
        <v>95403.68</v>
      </c>
      <c r="AX323" s="9">
        <v>96</v>
      </c>
      <c r="AY323" s="9">
        <v>360</v>
      </c>
      <c r="AZ323" s="8">
        <v>343500.03</v>
      </c>
      <c r="BA323" s="8">
        <v>88825</v>
      </c>
      <c r="BB323" s="7">
        <v>80.569999999999993</v>
      </c>
      <c r="BC323" s="7">
        <v>74.688113345342003</v>
      </c>
      <c r="BD323" s="7">
        <v>10.5</v>
      </c>
      <c r="BE323" s="7"/>
      <c r="BF323" s="6" t="s">
        <v>423</v>
      </c>
      <c r="BG323" s="4"/>
      <c r="BH323" s="6" t="s">
        <v>441</v>
      </c>
      <c r="BI323" s="6" t="s">
        <v>442</v>
      </c>
      <c r="BJ323" s="6" t="s">
        <v>508</v>
      </c>
      <c r="BK323" s="6" t="s">
        <v>430</v>
      </c>
      <c r="BL323" s="5" t="s">
        <v>1</v>
      </c>
      <c r="BM323" s="7">
        <v>669510.36156999995</v>
      </c>
      <c r="BN323" s="5" t="s">
        <v>3</v>
      </c>
      <c r="BO323" s="7"/>
      <c r="BP323" s="10">
        <v>37396</v>
      </c>
      <c r="BQ323" s="10">
        <v>48354</v>
      </c>
      <c r="BR323" s="7">
        <v>38840.58</v>
      </c>
      <c r="BS323" s="7">
        <v>148</v>
      </c>
      <c r="BT323" s="7">
        <v>0</v>
      </c>
    </row>
    <row r="324" spans="1:72" s="1" customFormat="1" ht="18.2" customHeight="1" x14ac:dyDescent="0.15">
      <c r="A324" s="11">
        <v>322</v>
      </c>
      <c r="B324" s="12" t="s">
        <v>2</v>
      </c>
      <c r="C324" s="12" t="s">
        <v>0</v>
      </c>
      <c r="D324" s="25">
        <v>45413</v>
      </c>
      <c r="E324" s="13" t="s">
        <v>663</v>
      </c>
      <c r="F324" s="22">
        <v>38</v>
      </c>
      <c r="G324" s="22">
        <v>37</v>
      </c>
      <c r="H324" s="15">
        <v>32108.34</v>
      </c>
      <c r="I324" s="15">
        <v>9617.9500000000007</v>
      </c>
      <c r="J324" s="15">
        <v>0</v>
      </c>
      <c r="K324" s="15">
        <v>41726.29</v>
      </c>
      <c r="L324" s="15">
        <v>296.11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41726.29</v>
      </c>
      <c r="T324" s="15">
        <v>11750.97</v>
      </c>
      <c r="U324" s="15">
        <v>266.23</v>
      </c>
      <c r="V324" s="15">
        <v>0</v>
      </c>
      <c r="W324" s="15">
        <v>0</v>
      </c>
      <c r="X324" s="15">
        <v>0</v>
      </c>
      <c r="Y324" s="15">
        <v>0</v>
      </c>
      <c r="Z324" s="15">
        <v>0</v>
      </c>
      <c r="AA324" s="15">
        <v>12017.2</v>
      </c>
      <c r="AB324" s="15">
        <v>0</v>
      </c>
      <c r="AC324" s="15">
        <v>0</v>
      </c>
      <c r="AD324" s="15">
        <v>0</v>
      </c>
      <c r="AE324" s="15">
        <v>0</v>
      </c>
      <c r="AF324" s="15">
        <v>0</v>
      </c>
      <c r="AG324" s="15">
        <v>0</v>
      </c>
      <c r="AH324" s="15">
        <v>0</v>
      </c>
      <c r="AI324" s="15">
        <v>0</v>
      </c>
      <c r="AJ324" s="15">
        <v>0</v>
      </c>
      <c r="AK324" s="15">
        <v>0</v>
      </c>
      <c r="AL324" s="15">
        <v>0</v>
      </c>
      <c r="AM324" s="15">
        <v>0</v>
      </c>
      <c r="AN324" s="15">
        <v>0</v>
      </c>
      <c r="AO324" s="15">
        <v>0</v>
      </c>
      <c r="AP324" s="15">
        <v>0</v>
      </c>
      <c r="AQ324" s="15">
        <v>0</v>
      </c>
      <c r="AR324" s="15">
        <v>0</v>
      </c>
      <c r="AS324" s="15">
        <v>0</v>
      </c>
      <c r="AT324" s="15">
        <v>0</v>
      </c>
      <c r="AU324" s="8">
        <f t="shared" si="5"/>
        <v>0</v>
      </c>
      <c r="AV324" s="15">
        <v>9914.06</v>
      </c>
      <c r="AW324" s="15">
        <v>12017.2</v>
      </c>
      <c r="AX324" s="16">
        <v>82</v>
      </c>
      <c r="AY324" s="16">
        <v>360</v>
      </c>
      <c r="AZ324" s="15">
        <v>210411.27</v>
      </c>
      <c r="BA324" s="15">
        <v>64350</v>
      </c>
      <c r="BB324" s="14">
        <v>90</v>
      </c>
      <c r="BC324" s="14">
        <v>58.358447552447601</v>
      </c>
      <c r="BD324" s="14">
        <v>9.9499999999999993</v>
      </c>
      <c r="BE324" s="14"/>
      <c r="BF324" s="13" t="s">
        <v>423</v>
      </c>
      <c r="BG324" s="11"/>
      <c r="BH324" s="13" t="s">
        <v>441</v>
      </c>
      <c r="BI324" s="13" t="s">
        <v>562</v>
      </c>
      <c r="BJ324" s="13" t="s">
        <v>563</v>
      </c>
      <c r="BK324" s="13" t="s">
        <v>430</v>
      </c>
      <c r="BL324" s="12" t="s">
        <v>1</v>
      </c>
      <c r="BM324" s="14">
        <v>339276.46399000002</v>
      </c>
      <c r="BN324" s="12" t="s">
        <v>3</v>
      </c>
      <c r="BO324" s="14"/>
      <c r="BP324" s="17">
        <v>36959</v>
      </c>
      <c r="BQ324" s="17">
        <v>47916</v>
      </c>
      <c r="BR324" s="14">
        <v>6949.8</v>
      </c>
      <c r="BS324" s="14">
        <v>104.5</v>
      </c>
      <c r="BT324" s="14">
        <v>0</v>
      </c>
    </row>
    <row r="325" spans="1:72" s="1" customFormat="1" ht="18.2" customHeight="1" x14ac:dyDescent="0.15">
      <c r="A325" s="4">
        <v>323</v>
      </c>
      <c r="B325" s="5" t="s">
        <v>2</v>
      </c>
      <c r="C325" s="5" t="s">
        <v>0</v>
      </c>
      <c r="D325" s="24">
        <v>45413</v>
      </c>
      <c r="E325" s="6" t="s">
        <v>186</v>
      </c>
      <c r="F325" s="21">
        <v>187</v>
      </c>
      <c r="G325" s="21">
        <v>186</v>
      </c>
      <c r="H325" s="8">
        <v>104139.07</v>
      </c>
      <c r="I325" s="8">
        <v>166714.35999999999</v>
      </c>
      <c r="J325" s="8">
        <v>0</v>
      </c>
      <c r="K325" s="8">
        <v>270853.43</v>
      </c>
      <c r="L325" s="8">
        <v>1839.74</v>
      </c>
      <c r="M325" s="8">
        <v>0</v>
      </c>
      <c r="N325" s="8">
        <v>0</v>
      </c>
      <c r="O325" s="8">
        <v>0</v>
      </c>
      <c r="P325" s="8">
        <v>0</v>
      </c>
      <c r="Q325" s="8">
        <v>0</v>
      </c>
      <c r="R325" s="8">
        <v>0</v>
      </c>
      <c r="S325" s="8">
        <v>270853.43</v>
      </c>
      <c r="T325" s="8">
        <v>350629.25</v>
      </c>
      <c r="U325" s="8">
        <v>932.04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351561.29</v>
      </c>
      <c r="AB325" s="8">
        <v>0</v>
      </c>
      <c r="AC325" s="8">
        <v>0</v>
      </c>
      <c r="AD325" s="8">
        <v>0</v>
      </c>
      <c r="AE325" s="8">
        <v>0</v>
      </c>
      <c r="AF325" s="8">
        <v>0</v>
      </c>
      <c r="AG325" s="8">
        <v>0</v>
      </c>
      <c r="AH325" s="8">
        <v>0</v>
      </c>
      <c r="AI325" s="8">
        <v>0</v>
      </c>
      <c r="AJ325" s="8">
        <v>0</v>
      </c>
      <c r="AK325" s="8">
        <v>0</v>
      </c>
      <c r="AL325" s="8">
        <v>0</v>
      </c>
      <c r="AM325" s="8">
        <v>0</v>
      </c>
      <c r="AN325" s="8">
        <v>0</v>
      </c>
      <c r="AO325" s="8">
        <v>0</v>
      </c>
      <c r="AP325" s="8">
        <v>0</v>
      </c>
      <c r="AQ325" s="8">
        <v>0</v>
      </c>
      <c r="AR325" s="8">
        <v>0</v>
      </c>
      <c r="AS325" s="8">
        <v>0</v>
      </c>
      <c r="AT325" s="8">
        <v>0</v>
      </c>
      <c r="AU325" s="8">
        <f t="shared" si="5"/>
        <v>0</v>
      </c>
      <c r="AV325" s="8">
        <v>168554.1</v>
      </c>
      <c r="AW325" s="8">
        <v>351561.29</v>
      </c>
      <c r="AX325" s="9">
        <v>45</v>
      </c>
      <c r="AY325" s="9">
        <v>300</v>
      </c>
      <c r="AZ325" s="8">
        <v>905076.73</v>
      </c>
      <c r="BA325" s="8">
        <v>288314.36</v>
      </c>
      <c r="BB325" s="7">
        <v>85</v>
      </c>
      <c r="BC325" s="7">
        <v>79.852219466279806</v>
      </c>
      <c r="BD325" s="7">
        <v>10.74</v>
      </c>
      <c r="BE325" s="7"/>
      <c r="BF325" s="6" t="s">
        <v>423</v>
      </c>
      <c r="BG325" s="4"/>
      <c r="BH325" s="6" t="s">
        <v>552</v>
      </c>
      <c r="BI325" s="6" t="s">
        <v>664</v>
      </c>
      <c r="BJ325" s="6" t="s">
        <v>665</v>
      </c>
      <c r="BK325" s="6" t="s">
        <v>430</v>
      </c>
      <c r="BL325" s="5" t="s">
        <v>1</v>
      </c>
      <c r="BM325" s="7">
        <v>2202309.2393299998</v>
      </c>
      <c r="BN325" s="5" t="s">
        <v>3</v>
      </c>
      <c r="BO325" s="7"/>
      <c r="BP325" s="10">
        <v>37659</v>
      </c>
      <c r="BQ325" s="10">
        <v>46790</v>
      </c>
      <c r="BR325" s="7">
        <v>158329.24</v>
      </c>
      <c r="BS325" s="7">
        <v>445</v>
      </c>
      <c r="BT325" s="7">
        <v>0</v>
      </c>
    </row>
    <row r="326" spans="1:72" s="1" customFormat="1" ht="18.2" customHeight="1" x14ac:dyDescent="0.15">
      <c r="A326" s="11">
        <v>324</v>
      </c>
      <c r="B326" s="12" t="s">
        <v>2</v>
      </c>
      <c r="C326" s="12" t="s">
        <v>0</v>
      </c>
      <c r="D326" s="25">
        <v>45413</v>
      </c>
      <c r="E326" s="13" t="s">
        <v>187</v>
      </c>
      <c r="F326" s="22">
        <v>188</v>
      </c>
      <c r="G326" s="22">
        <v>187</v>
      </c>
      <c r="H326" s="15">
        <v>81461.25</v>
      </c>
      <c r="I326" s="15">
        <v>125629.89</v>
      </c>
      <c r="J326" s="15">
        <v>0</v>
      </c>
      <c r="K326" s="15">
        <v>207091.14</v>
      </c>
      <c r="L326" s="15">
        <v>1321.49</v>
      </c>
      <c r="M326" s="15">
        <v>0</v>
      </c>
      <c r="N326" s="15">
        <v>0</v>
      </c>
      <c r="O326" s="15">
        <v>0</v>
      </c>
      <c r="P326" s="15">
        <v>0</v>
      </c>
      <c r="Q326" s="15">
        <v>0</v>
      </c>
      <c r="R326" s="15">
        <v>0</v>
      </c>
      <c r="S326" s="15">
        <v>207091.14</v>
      </c>
      <c r="T326" s="15">
        <v>249794.83</v>
      </c>
      <c r="U326" s="15">
        <v>675.45</v>
      </c>
      <c r="V326" s="15">
        <v>0</v>
      </c>
      <c r="W326" s="15">
        <v>0</v>
      </c>
      <c r="X326" s="15">
        <v>0</v>
      </c>
      <c r="Y326" s="15">
        <v>0</v>
      </c>
      <c r="Z326" s="15">
        <v>0</v>
      </c>
      <c r="AA326" s="15">
        <v>250470.28</v>
      </c>
      <c r="AB326" s="15">
        <v>0</v>
      </c>
      <c r="AC326" s="15">
        <v>0</v>
      </c>
      <c r="AD326" s="15">
        <v>0</v>
      </c>
      <c r="AE326" s="15">
        <v>0</v>
      </c>
      <c r="AF326" s="15">
        <v>0</v>
      </c>
      <c r="AG326" s="15">
        <v>0</v>
      </c>
      <c r="AH326" s="15">
        <v>0</v>
      </c>
      <c r="AI326" s="15">
        <v>0</v>
      </c>
      <c r="AJ326" s="15">
        <v>0</v>
      </c>
      <c r="AK326" s="15">
        <v>0</v>
      </c>
      <c r="AL326" s="15">
        <v>0</v>
      </c>
      <c r="AM326" s="15">
        <v>0</v>
      </c>
      <c r="AN326" s="15">
        <v>0</v>
      </c>
      <c r="AO326" s="15">
        <v>0</v>
      </c>
      <c r="AP326" s="15">
        <v>0</v>
      </c>
      <c r="AQ326" s="15">
        <v>0</v>
      </c>
      <c r="AR326" s="15">
        <v>0</v>
      </c>
      <c r="AS326" s="15">
        <v>0</v>
      </c>
      <c r="AT326" s="15">
        <v>0</v>
      </c>
      <c r="AU326" s="8">
        <f t="shared" si="5"/>
        <v>0</v>
      </c>
      <c r="AV326" s="15">
        <v>126951.38</v>
      </c>
      <c r="AW326" s="15">
        <v>250470.28</v>
      </c>
      <c r="AX326" s="16">
        <v>49</v>
      </c>
      <c r="AY326" s="16">
        <v>300</v>
      </c>
      <c r="AZ326" s="15">
        <v>802000.01</v>
      </c>
      <c r="BA326" s="15">
        <v>220612.51</v>
      </c>
      <c r="BB326" s="14">
        <v>90</v>
      </c>
      <c r="BC326" s="14">
        <v>84.483888062376906</v>
      </c>
      <c r="BD326" s="14">
        <v>9.9499999999999993</v>
      </c>
      <c r="BE326" s="14"/>
      <c r="BF326" s="13" t="s">
        <v>423</v>
      </c>
      <c r="BG326" s="11"/>
      <c r="BH326" s="13" t="s">
        <v>491</v>
      </c>
      <c r="BI326" s="13" t="s">
        <v>492</v>
      </c>
      <c r="BJ326" s="13" t="s">
        <v>666</v>
      </c>
      <c r="BK326" s="13" t="s">
        <v>430</v>
      </c>
      <c r="BL326" s="12" t="s">
        <v>1</v>
      </c>
      <c r="BM326" s="14">
        <v>1683858.0593399999</v>
      </c>
      <c r="BN326" s="12" t="s">
        <v>3</v>
      </c>
      <c r="BO326" s="14"/>
      <c r="BP326" s="17">
        <v>37802</v>
      </c>
      <c r="BQ326" s="17">
        <v>46934</v>
      </c>
      <c r="BR326" s="14">
        <v>101745.56</v>
      </c>
      <c r="BS326" s="14">
        <v>235.45</v>
      </c>
      <c r="BT326" s="14">
        <v>0</v>
      </c>
    </row>
    <row r="327" spans="1:72" s="1" customFormat="1" ht="18.2" customHeight="1" x14ac:dyDescent="0.15">
      <c r="A327" s="4">
        <v>325</v>
      </c>
      <c r="B327" s="5" t="s">
        <v>2</v>
      </c>
      <c r="C327" s="5" t="s">
        <v>0</v>
      </c>
      <c r="D327" s="24">
        <v>45413</v>
      </c>
      <c r="E327" s="6" t="s">
        <v>188</v>
      </c>
      <c r="F327" s="21">
        <v>215</v>
      </c>
      <c r="G327" s="21">
        <v>214</v>
      </c>
      <c r="H327" s="8">
        <v>28195.81</v>
      </c>
      <c r="I327" s="8">
        <v>42802.41</v>
      </c>
      <c r="J327" s="8">
        <v>0</v>
      </c>
      <c r="K327" s="8">
        <v>70998.22</v>
      </c>
      <c r="L327" s="8">
        <v>426.2</v>
      </c>
      <c r="M327" s="8">
        <v>0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70998.22</v>
      </c>
      <c r="T327" s="8">
        <v>98893.34</v>
      </c>
      <c r="U327" s="8">
        <v>232.85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99126.19</v>
      </c>
      <c r="AB327" s="8">
        <v>0</v>
      </c>
      <c r="AC327" s="8">
        <v>0</v>
      </c>
      <c r="AD327" s="8">
        <v>0</v>
      </c>
      <c r="AE327" s="8">
        <v>0</v>
      </c>
      <c r="AF327" s="8">
        <v>0</v>
      </c>
      <c r="AG327" s="8">
        <v>0</v>
      </c>
      <c r="AH327" s="8">
        <v>0</v>
      </c>
      <c r="AI327" s="8">
        <v>0</v>
      </c>
      <c r="AJ327" s="8">
        <v>0</v>
      </c>
      <c r="AK327" s="8">
        <v>0</v>
      </c>
      <c r="AL327" s="8">
        <v>0</v>
      </c>
      <c r="AM327" s="8">
        <v>0</v>
      </c>
      <c r="AN327" s="8">
        <v>0</v>
      </c>
      <c r="AO327" s="8">
        <v>0</v>
      </c>
      <c r="AP327" s="8">
        <v>0</v>
      </c>
      <c r="AQ327" s="8">
        <v>0</v>
      </c>
      <c r="AR327" s="8">
        <v>0</v>
      </c>
      <c r="AS327" s="8">
        <v>0</v>
      </c>
      <c r="AT327" s="8">
        <v>0</v>
      </c>
      <c r="AU327" s="8">
        <f t="shared" si="5"/>
        <v>0</v>
      </c>
      <c r="AV327" s="8">
        <v>43228.61</v>
      </c>
      <c r="AW327" s="8">
        <v>99126.19</v>
      </c>
      <c r="AX327" s="9">
        <v>52</v>
      </c>
      <c r="AY327" s="9">
        <v>300</v>
      </c>
      <c r="AZ327" s="8">
        <v>266230.38</v>
      </c>
      <c r="BA327" s="8">
        <v>73035.899999999994</v>
      </c>
      <c r="BB327" s="7">
        <v>90</v>
      </c>
      <c r="BC327" s="7">
        <v>87.489026629370002</v>
      </c>
      <c r="BD327" s="7">
        <v>9.91</v>
      </c>
      <c r="BE327" s="7"/>
      <c r="BF327" s="6" t="s">
        <v>423</v>
      </c>
      <c r="BG327" s="4"/>
      <c r="BH327" s="6" t="s">
        <v>667</v>
      </c>
      <c r="BI327" s="6" t="s">
        <v>668</v>
      </c>
      <c r="BJ327" s="6" t="s">
        <v>669</v>
      </c>
      <c r="BK327" s="6" t="s">
        <v>430</v>
      </c>
      <c r="BL327" s="5" t="s">
        <v>1</v>
      </c>
      <c r="BM327" s="7">
        <v>577286.52682000003</v>
      </c>
      <c r="BN327" s="5" t="s">
        <v>3</v>
      </c>
      <c r="BO327" s="7"/>
      <c r="BP327" s="10">
        <v>37865</v>
      </c>
      <c r="BQ327" s="10">
        <v>46997</v>
      </c>
      <c r="BR327" s="7">
        <v>39137.040000000001</v>
      </c>
      <c r="BS327" s="7">
        <v>80</v>
      </c>
      <c r="BT327" s="7">
        <v>0</v>
      </c>
    </row>
    <row r="328" spans="1:72" s="1" customFormat="1" ht="18.2" customHeight="1" x14ac:dyDescent="0.15">
      <c r="A328" s="11">
        <v>326</v>
      </c>
      <c r="B328" s="12" t="s">
        <v>2</v>
      </c>
      <c r="C328" s="12" t="s">
        <v>0</v>
      </c>
      <c r="D328" s="25">
        <v>45413</v>
      </c>
      <c r="E328" s="13" t="s">
        <v>189</v>
      </c>
      <c r="F328" s="22">
        <v>155</v>
      </c>
      <c r="G328" s="22">
        <v>154</v>
      </c>
      <c r="H328" s="15">
        <v>115645.64</v>
      </c>
      <c r="I328" s="15">
        <v>150596.29999999999</v>
      </c>
      <c r="J328" s="15">
        <v>0</v>
      </c>
      <c r="K328" s="15">
        <v>266241.94</v>
      </c>
      <c r="L328" s="15">
        <v>1713.75</v>
      </c>
      <c r="M328" s="15">
        <v>0</v>
      </c>
      <c r="N328" s="15">
        <v>0</v>
      </c>
      <c r="O328" s="15">
        <v>0</v>
      </c>
      <c r="P328" s="15">
        <v>0</v>
      </c>
      <c r="Q328" s="15">
        <v>0</v>
      </c>
      <c r="R328" s="15">
        <v>0</v>
      </c>
      <c r="S328" s="15">
        <v>266241.94</v>
      </c>
      <c r="T328" s="15">
        <v>260975.2</v>
      </c>
      <c r="U328" s="15">
        <v>941.55</v>
      </c>
      <c r="V328" s="15">
        <v>0</v>
      </c>
      <c r="W328" s="15">
        <v>0</v>
      </c>
      <c r="X328" s="15">
        <v>0</v>
      </c>
      <c r="Y328" s="15">
        <v>0</v>
      </c>
      <c r="Z328" s="15">
        <v>0</v>
      </c>
      <c r="AA328" s="15">
        <v>261916.75</v>
      </c>
      <c r="AB328" s="15">
        <v>0</v>
      </c>
      <c r="AC328" s="15">
        <v>0</v>
      </c>
      <c r="AD328" s="15">
        <v>0</v>
      </c>
      <c r="AE328" s="15">
        <v>0</v>
      </c>
      <c r="AF328" s="15">
        <v>0</v>
      </c>
      <c r="AG328" s="15">
        <v>0</v>
      </c>
      <c r="AH328" s="15">
        <v>0</v>
      </c>
      <c r="AI328" s="15">
        <v>0</v>
      </c>
      <c r="AJ328" s="15">
        <v>0</v>
      </c>
      <c r="AK328" s="15">
        <v>0</v>
      </c>
      <c r="AL328" s="15">
        <v>0</v>
      </c>
      <c r="AM328" s="15">
        <v>0</v>
      </c>
      <c r="AN328" s="15">
        <v>0</v>
      </c>
      <c r="AO328" s="15">
        <v>0</v>
      </c>
      <c r="AP328" s="15">
        <v>0</v>
      </c>
      <c r="AQ328" s="15">
        <v>0</v>
      </c>
      <c r="AR328" s="15">
        <v>0</v>
      </c>
      <c r="AS328" s="15">
        <v>0</v>
      </c>
      <c r="AT328" s="15">
        <v>0</v>
      </c>
      <c r="AU328" s="8">
        <f t="shared" si="5"/>
        <v>0</v>
      </c>
      <c r="AV328" s="15">
        <v>152310.04999999999</v>
      </c>
      <c r="AW328" s="15">
        <v>261916.75</v>
      </c>
      <c r="AX328" s="16">
        <v>53</v>
      </c>
      <c r="AY328" s="16">
        <v>300</v>
      </c>
      <c r="AZ328" s="15">
        <v>1154675.8999999999</v>
      </c>
      <c r="BA328" s="15">
        <v>297500</v>
      </c>
      <c r="BB328" s="14">
        <v>85</v>
      </c>
      <c r="BC328" s="14">
        <v>76.069125714285704</v>
      </c>
      <c r="BD328" s="14">
        <v>9.77</v>
      </c>
      <c r="BE328" s="14"/>
      <c r="BF328" s="13" t="s">
        <v>423</v>
      </c>
      <c r="BG328" s="11"/>
      <c r="BH328" s="13" t="s">
        <v>552</v>
      </c>
      <c r="BI328" s="13" t="s">
        <v>670</v>
      </c>
      <c r="BJ328" s="13" t="s">
        <v>4</v>
      </c>
      <c r="BK328" s="13" t="s">
        <v>430</v>
      </c>
      <c r="BL328" s="12" t="s">
        <v>1</v>
      </c>
      <c r="BM328" s="14">
        <v>2164813.2141399998</v>
      </c>
      <c r="BN328" s="12" t="s">
        <v>3</v>
      </c>
      <c r="BO328" s="14"/>
      <c r="BP328" s="17">
        <v>37897</v>
      </c>
      <c r="BQ328" s="17">
        <v>47029</v>
      </c>
      <c r="BR328" s="14">
        <v>119549.04</v>
      </c>
      <c r="BS328" s="14">
        <v>355.11</v>
      </c>
      <c r="BT328" s="14">
        <v>0</v>
      </c>
    </row>
    <row r="329" spans="1:72" s="1" customFormat="1" ht="18.2" customHeight="1" x14ac:dyDescent="0.15">
      <c r="A329" s="4">
        <v>327</v>
      </c>
      <c r="B329" s="5" t="s">
        <v>2</v>
      </c>
      <c r="C329" s="5" t="s">
        <v>0</v>
      </c>
      <c r="D329" s="24">
        <v>45413</v>
      </c>
      <c r="E329" s="6" t="s">
        <v>190</v>
      </c>
      <c r="F329" s="21">
        <v>184</v>
      </c>
      <c r="G329" s="21">
        <v>183</v>
      </c>
      <c r="H329" s="8">
        <v>94651.72</v>
      </c>
      <c r="I329" s="8">
        <v>180213.98</v>
      </c>
      <c r="J329" s="8">
        <v>0</v>
      </c>
      <c r="K329" s="8">
        <v>274865.7</v>
      </c>
      <c r="L329" s="8">
        <v>1939.58</v>
      </c>
      <c r="M329" s="8">
        <v>0</v>
      </c>
      <c r="N329" s="8">
        <v>0</v>
      </c>
      <c r="O329" s="8">
        <v>0</v>
      </c>
      <c r="P329" s="8">
        <v>0</v>
      </c>
      <c r="Q329" s="8">
        <v>0</v>
      </c>
      <c r="R329" s="8">
        <v>0</v>
      </c>
      <c r="S329" s="8">
        <v>274865.7</v>
      </c>
      <c r="T329" s="8">
        <v>324267</v>
      </c>
      <c r="U329" s="8">
        <v>803.75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325070.75</v>
      </c>
      <c r="AB329" s="8">
        <v>0</v>
      </c>
      <c r="AC329" s="8">
        <v>0</v>
      </c>
      <c r="AD329" s="8">
        <v>0</v>
      </c>
      <c r="AE329" s="8">
        <v>0</v>
      </c>
      <c r="AF329" s="8">
        <v>0</v>
      </c>
      <c r="AG329" s="8">
        <v>0</v>
      </c>
      <c r="AH329" s="8">
        <v>0</v>
      </c>
      <c r="AI329" s="8">
        <v>0</v>
      </c>
      <c r="AJ329" s="8">
        <v>0</v>
      </c>
      <c r="AK329" s="8">
        <v>0</v>
      </c>
      <c r="AL329" s="8">
        <v>0</v>
      </c>
      <c r="AM329" s="8">
        <v>0</v>
      </c>
      <c r="AN329" s="8">
        <v>0</v>
      </c>
      <c r="AO329" s="8">
        <v>0</v>
      </c>
      <c r="AP329" s="8">
        <v>0</v>
      </c>
      <c r="AQ329" s="8">
        <v>0</v>
      </c>
      <c r="AR329" s="8">
        <v>0</v>
      </c>
      <c r="AS329" s="8">
        <v>0</v>
      </c>
      <c r="AT329" s="8">
        <v>0</v>
      </c>
      <c r="AU329" s="8">
        <f t="shared" si="5"/>
        <v>0</v>
      </c>
      <c r="AV329" s="8">
        <v>182153.56</v>
      </c>
      <c r="AW329" s="8">
        <v>325070.75</v>
      </c>
      <c r="AX329" s="9">
        <v>40</v>
      </c>
      <c r="AY329" s="9">
        <v>300</v>
      </c>
      <c r="AZ329" s="8">
        <v>1103877.95</v>
      </c>
      <c r="BA329" s="8">
        <v>297500</v>
      </c>
      <c r="BB329" s="7">
        <v>85</v>
      </c>
      <c r="BC329" s="7">
        <v>78.533057142857203</v>
      </c>
      <c r="BD329" s="7">
        <v>10.19</v>
      </c>
      <c r="BE329" s="7"/>
      <c r="BF329" s="6" t="s">
        <v>423</v>
      </c>
      <c r="BG329" s="4"/>
      <c r="BH329" s="6" t="s">
        <v>441</v>
      </c>
      <c r="BI329" s="6" t="s">
        <v>442</v>
      </c>
      <c r="BJ329" s="6" t="s">
        <v>671</v>
      </c>
      <c r="BK329" s="6" t="s">
        <v>430</v>
      </c>
      <c r="BL329" s="5" t="s">
        <v>1</v>
      </c>
      <c r="BM329" s="7">
        <v>2234933.0066999998</v>
      </c>
      <c r="BN329" s="5" t="s">
        <v>3</v>
      </c>
      <c r="BO329" s="7"/>
      <c r="BP329" s="10">
        <v>37501</v>
      </c>
      <c r="BQ329" s="10">
        <v>46632</v>
      </c>
      <c r="BR329" s="7">
        <v>159161.84</v>
      </c>
      <c r="BS329" s="7">
        <v>445</v>
      </c>
      <c r="BT329" s="7">
        <v>0</v>
      </c>
    </row>
    <row r="330" spans="1:72" s="1" customFormat="1" ht="18.2" customHeight="1" x14ac:dyDescent="0.15">
      <c r="A330" s="11">
        <v>328</v>
      </c>
      <c r="B330" s="12" t="s">
        <v>2</v>
      </c>
      <c r="C330" s="12" t="s">
        <v>0</v>
      </c>
      <c r="D330" s="25">
        <v>45413</v>
      </c>
      <c r="E330" s="13" t="s">
        <v>191</v>
      </c>
      <c r="F330" s="22">
        <v>101</v>
      </c>
      <c r="G330" s="22">
        <v>100</v>
      </c>
      <c r="H330" s="15">
        <v>25829.96</v>
      </c>
      <c r="I330" s="15">
        <v>26678.23</v>
      </c>
      <c r="J330" s="15">
        <v>0</v>
      </c>
      <c r="K330" s="15">
        <v>52508.19</v>
      </c>
      <c r="L330" s="15">
        <v>390.47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>
        <v>52508.19</v>
      </c>
      <c r="T330" s="15">
        <v>34303.550000000003</v>
      </c>
      <c r="U330" s="15">
        <v>213.31</v>
      </c>
      <c r="V330" s="15">
        <v>0</v>
      </c>
      <c r="W330" s="15">
        <v>0</v>
      </c>
      <c r="X330" s="15">
        <v>0</v>
      </c>
      <c r="Y330" s="15">
        <v>0</v>
      </c>
      <c r="Z330" s="15">
        <v>0</v>
      </c>
      <c r="AA330" s="15">
        <v>34516.86</v>
      </c>
      <c r="AB330" s="15">
        <v>0</v>
      </c>
      <c r="AC330" s="15">
        <v>0</v>
      </c>
      <c r="AD330" s="15">
        <v>0</v>
      </c>
      <c r="AE330" s="15">
        <v>0</v>
      </c>
      <c r="AF330" s="15">
        <v>0</v>
      </c>
      <c r="AG330" s="15">
        <v>0</v>
      </c>
      <c r="AH330" s="15">
        <v>0</v>
      </c>
      <c r="AI330" s="15">
        <v>0</v>
      </c>
      <c r="AJ330" s="15">
        <v>0</v>
      </c>
      <c r="AK330" s="15">
        <v>0</v>
      </c>
      <c r="AL330" s="15">
        <v>0</v>
      </c>
      <c r="AM330" s="15">
        <v>0</v>
      </c>
      <c r="AN330" s="15">
        <v>0</v>
      </c>
      <c r="AO330" s="15">
        <v>0</v>
      </c>
      <c r="AP330" s="15">
        <v>0</v>
      </c>
      <c r="AQ330" s="15">
        <v>0</v>
      </c>
      <c r="AR330" s="15">
        <v>0</v>
      </c>
      <c r="AS330" s="15">
        <v>0</v>
      </c>
      <c r="AT330" s="15">
        <v>0</v>
      </c>
      <c r="AU330" s="8">
        <f t="shared" si="5"/>
        <v>0</v>
      </c>
      <c r="AV330" s="15">
        <v>27068.7</v>
      </c>
      <c r="AW330" s="15">
        <v>34516.86</v>
      </c>
      <c r="AX330" s="16">
        <v>52</v>
      </c>
      <c r="AY330" s="16">
        <v>300</v>
      </c>
      <c r="AZ330" s="15">
        <v>245038.8</v>
      </c>
      <c r="BA330" s="15">
        <v>66910.69</v>
      </c>
      <c r="BB330" s="14">
        <v>90</v>
      </c>
      <c r="BC330" s="14">
        <v>70.627535002254504</v>
      </c>
      <c r="BD330" s="14">
        <v>9.91</v>
      </c>
      <c r="BE330" s="14"/>
      <c r="BF330" s="13" t="s">
        <v>423</v>
      </c>
      <c r="BG330" s="11"/>
      <c r="BH330" s="13" t="s">
        <v>441</v>
      </c>
      <c r="BI330" s="13" t="s">
        <v>442</v>
      </c>
      <c r="BJ330" s="13" t="s">
        <v>672</v>
      </c>
      <c r="BK330" s="13" t="s">
        <v>430</v>
      </c>
      <c r="BL330" s="12" t="s">
        <v>1</v>
      </c>
      <c r="BM330" s="14">
        <v>426944.09289000003</v>
      </c>
      <c r="BN330" s="12" t="s">
        <v>3</v>
      </c>
      <c r="BO330" s="14"/>
      <c r="BP330" s="17">
        <v>37894</v>
      </c>
      <c r="BQ330" s="17">
        <v>47026</v>
      </c>
      <c r="BR330" s="14">
        <v>16914.66</v>
      </c>
      <c r="BS330" s="14">
        <v>73.290000000000006</v>
      </c>
      <c r="BT330" s="14">
        <v>0</v>
      </c>
    </row>
    <row r="331" spans="1:72" s="1" customFormat="1" ht="18.2" customHeight="1" x14ac:dyDescent="0.15">
      <c r="A331" s="4">
        <v>329</v>
      </c>
      <c r="B331" s="5" t="s">
        <v>2</v>
      </c>
      <c r="C331" s="5" t="s">
        <v>0</v>
      </c>
      <c r="D331" s="24">
        <v>45413</v>
      </c>
      <c r="E331" s="6" t="s">
        <v>192</v>
      </c>
      <c r="F331" s="21">
        <v>158</v>
      </c>
      <c r="G331" s="21">
        <v>157</v>
      </c>
      <c r="H331" s="8">
        <v>23771.33</v>
      </c>
      <c r="I331" s="8">
        <v>40407.269999999997</v>
      </c>
      <c r="J331" s="8">
        <v>0</v>
      </c>
      <c r="K331" s="8">
        <v>64178.6</v>
      </c>
      <c r="L331" s="8">
        <v>455.47</v>
      </c>
      <c r="M331" s="8">
        <v>0</v>
      </c>
      <c r="N331" s="8">
        <v>0</v>
      </c>
      <c r="O331" s="8">
        <v>0</v>
      </c>
      <c r="P331" s="8">
        <v>0</v>
      </c>
      <c r="Q331" s="8">
        <v>0</v>
      </c>
      <c r="R331" s="8">
        <v>0</v>
      </c>
      <c r="S331" s="8">
        <v>64178.6</v>
      </c>
      <c r="T331" s="8">
        <v>61991.97</v>
      </c>
      <c r="U331" s="8">
        <v>193.54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62185.51</v>
      </c>
      <c r="AB331" s="8">
        <v>0</v>
      </c>
      <c r="AC331" s="8">
        <v>0</v>
      </c>
      <c r="AD331" s="8">
        <v>0</v>
      </c>
      <c r="AE331" s="8">
        <v>0</v>
      </c>
      <c r="AF331" s="8">
        <v>0</v>
      </c>
      <c r="AG331" s="8">
        <v>0</v>
      </c>
      <c r="AH331" s="8">
        <v>0</v>
      </c>
      <c r="AI331" s="8">
        <v>0</v>
      </c>
      <c r="AJ331" s="8">
        <v>0</v>
      </c>
      <c r="AK331" s="8">
        <v>0</v>
      </c>
      <c r="AL331" s="8">
        <v>0</v>
      </c>
      <c r="AM331" s="8">
        <v>0</v>
      </c>
      <c r="AN331" s="8">
        <v>0</v>
      </c>
      <c r="AO331" s="8">
        <v>0</v>
      </c>
      <c r="AP331" s="8">
        <v>0</v>
      </c>
      <c r="AQ331" s="8">
        <v>0</v>
      </c>
      <c r="AR331" s="8">
        <v>0</v>
      </c>
      <c r="AS331" s="8">
        <v>0</v>
      </c>
      <c r="AT331" s="8">
        <v>0</v>
      </c>
      <c r="AU331" s="8">
        <f t="shared" si="5"/>
        <v>0</v>
      </c>
      <c r="AV331" s="8">
        <v>40862.74</v>
      </c>
      <c r="AW331" s="8">
        <v>62185.51</v>
      </c>
      <c r="AX331" s="9">
        <v>53</v>
      </c>
      <c r="AY331" s="9">
        <v>300</v>
      </c>
      <c r="AZ331" s="8">
        <v>267219.37</v>
      </c>
      <c r="BA331" s="8">
        <v>72714.600000000006</v>
      </c>
      <c r="BB331" s="7">
        <v>90</v>
      </c>
      <c r="BC331" s="7">
        <v>79.434859024185002</v>
      </c>
      <c r="BD331" s="7">
        <v>9.77</v>
      </c>
      <c r="BE331" s="7"/>
      <c r="BF331" s="6" t="s">
        <v>423</v>
      </c>
      <c r="BG331" s="4"/>
      <c r="BH331" s="6" t="s">
        <v>441</v>
      </c>
      <c r="BI331" s="6" t="s">
        <v>442</v>
      </c>
      <c r="BJ331" s="6" t="s">
        <v>673</v>
      </c>
      <c r="BK331" s="6" t="s">
        <v>430</v>
      </c>
      <c r="BL331" s="5" t="s">
        <v>1</v>
      </c>
      <c r="BM331" s="7">
        <v>521836.19660000002</v>
      </c>
      <c r="BN331" s="5" t="s">
        <v>3</v>
      </c>
      <c r="BO331" s="7"/>
      <c r="BP331" s="10">
        <v>37917</v>
      </c>
      <c r="BQ331" s="10">
        <v>47049</v>
      </c>
      <c r="BR331" s="7">
        <v>23891.18</v>
      </c>
      <c r="BS331" s="7">
        <v>52.16</v>
      </c>
      <c r="BT331" s="7">
        <v>0</v>
      </c>
    </row>
    <row r="332" spans="1:72" s="1" customFormat="1" ht="18.2" customHeight="1" x14ac:dyDescent="0.15">
      <c r="A332" s="11">
        <v>330</v>
      </c>
      <c r="B332" s="12" t="s">
        <v>2</v>
      </c>
      <c r="C332" s="12" t="s">
        <v>0</v>
      </c>
      <c r="D332" s="25">
        <v>45413</v>
      </c>
      <c r="E332" s="13" t="s">
        <v>674</v>
      </c>
      <c r="F332" s="12" t="s">
        <v>786</v>
      </c>
      <c r="G332" s="22">
        <v>0</v>
      </c>
      <c r="H332" s="15">
        <v>37550.01</v>
      </c>
      <c r="I332" s="15">
        <v>0</v>
      </c>
      <c r="J332" s="15">
        <v>0</v>
      </c>
      <c r="K332" s="15">
        <v>37550.01</v>
      </c>
      <c r="L332" s="15">
        <v>701.56</v>
      </c>
      <c r="M332" s="15">
        <v>0</v>
      </c>
      <c r="N332" s="15">
        <v>0</v>
      </c>
      <c r="O332" s="15">
        <v>0</v>
      </c>
      <c r="P332" s="15">
        <v>701.56</v>
      </c>
      <c r="Q332" s="15">
        <v>36848.449999999997</v>
      </c>
      <c r="R332" s="15">
        <v>0</v>
      </c>
      <c r="S332" s="15">
        <v>0</v>
      </c>
      <c r="T332" s="15">
        <v>0</v>
      </c>
      <c r="U332" s="15">
        <v>293.83</v>
      </c>
      <c r="V332" s="15">
        <v>0</v>
      </c>
      <c r="W332" s="15">
        <v>0</v>
      </c>
      <c r="X332" s="15">
        <v>293.83</v>
      </c>
      <c r="Y332" s="15">
        <v>0</v>
      </c>
      <c r="Z332" s="15">
        <v>0</v>
      </c>
      <c r="AA332" s="15">
        <v>0</v>
      </c>
      <c r="AB332" s="15">
        <v>112.9</v>
      </c>
      <c r="AC332" s="15">
        <v>0</v>
      </c>
      <c r="AD332" s="15">
        <v>0</v>
      </c>
      <c r="AE332" s="15">
        <v>0</v>
      </c>
      <c r="AF332" s="15">
        <v>0</v>
      </c>
      <c r="AG332" s="15">
        <v>-34.19</v>
      </c>
      <c r="AH332" s="15">
        <v>60.22</v>
      </c>
      <c r="AI332" s="15">
        <v>96.03</v>
      </c>
      <c r="AJ332" s="15">
        <v>0</v>
      </c>
      <c r="AK332" s="15">
        <v>0</v>
      </c>
      <c r="AL332" s="15">
        <v>0</v>
      </c>
      <c r="AM332" s="15">
        <v>0</v>
      </c>
      <c r="AN332" s="15">
        <v>0</v>
      </c>
      <c r="AO332" s="15">
        <v>0</v>
      </c>
      <c r="AP332" s="15">
        <v>0</v>
      </c>
      <c r="AQ332" s="15">
        <v>0</v>
      </c>
      <c r="AR332" s="15">
        <v>10747.4</v>
      </c>
      <c r="AS332" s="15">
        <v>0</v>
      </c>
      <c r="AT332" s="15">
        <v>0</v>
      </c>
      <c r="AU332" s="8">
        <f t="shared" si="5"/>
        <v>48826.2</v>
      </c>
      <c r="AV332" s="15">
        <v>0</v>
      </c>
      <c r="AW332" s="15">
        <v>0</v>
      </c>
      <c r="AX332" s="16">
        <v>55</v>
      </c>
      <c r="AY332" s="16">
        <v>300</v>
      </c>
      <c r="AZ332" s="15">
        <v>425499.99</v>
      </c>
      <c r="BA332" s="15">
        <v>114933.38</v>
      </c>
      <c r="BB332" s="14">
        <v>90</v>
      </c>
      <c r="BC332" s="14">
        <v>0</v>
      </c>
      <c r="BD332" s="14">
        <v>9.39</v>
      </c>
      <c r="BE332" s="14"/>
      <c r="BF332" s="13" t="s">
        <v>423</v>
      </c>
      <c r="BG332" s="11"/>
      <c r="BH332" s="13" t="s">
        <v>441</v>
      </c>
      <c r="BI332" s="13" t="s">
        <v>442</v>
      </c>
      <c r="BJ332" s="13"/>
      <c r="BK332" s="13" t="s">
        <v>427</v>
      </c>
      <c r="BL332" s="12" t="s">
        <v>1</v>
      </c>
      <c r="BM332" s="14">
        <v>0</v>
      </c>
      <c r="BN332" s="12" t="s">
        <v>3</v>
      </c>
      <c r="BO332" s="14"/>
      <c r="BP332" s="17">
        <v>37957</v>
      </c>
      <c r="BQ332" s="17">
        <v>47089</v>
      </c>
      <c r="BR332" s="14">
        <v>0</v>
      </c>
      <c r="BS332" s="14">
        <v>0</v>
      </c>
      <c r="BT332" s="14">
        <v>0</v>
      </c>
    </row>
    <row r="333" spans="1:72" s="1" customFormat="1" ht="18.2" customHeight="1" x14ac:dyDescent="0.15">
      <c r="A333" s="4">
        <v>331</v>
      </c>
      <c r="B333" s="5" t="s">
        <v>291</v>
      </c>
      <c r="C333" s="5" t="s">
        <v>0</v>
      </c>
      <c r="D333" s="24">
        <v>45413</v>
      </c>
      <c r="E333" s="6" t="s">
        <v>774</v>
      </c>
      <c r="F333" s="21">
        <v>165</v>
      </c>
      <c r="G333" s="21">
        <v>164</v>
      </c>
      <c r="H333" s="8">
        <v>37821.43</v>
      </c>
      <c r="I333" s="8">
        <v>46790.32</v>
      </c>
      <c r="J333" s="8">
        <v>0</v>
      </c>
      <c r="K333" s="8">
        <v>84611.75</v>
      </c>
      <c r="L333" s="8">
        <v>521.76</v>
      </c>
      <c r="M333" s="8">
        <v>0</v>
      </c>
      <c r="N333" s="8">
        <v>0</v>
      </c>
      <c r="O333" s="8">
        <v>0</v>
      </c>
      <c r="P333" s="8">
        <v>0</v>
      </c>
      <c r="Q333" s="8">
        <v>0</v>
      </c>
      <c r="R333" s="8">
        <v>0</v>
      </c>
      <c r="S333" s="8">
        <v>84611.75</v>
      </c>
      <c r="T333" s="8">
        <v>91096.88</v>
      </c>
      <c r="U333" s="8">
        <v>313.92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91410.8</v>
      </c>
      <c r="AB333" s="8">
        <v>0</v>
      </c>
      <c r="AC333" s="8">
        <v>0</v>
      </c>
      <c r="AD333" s="8">
        <v>0</v>
      </c>
      <c r="AE333" s="8">
        <v>0</v>
      </c>
      <c r="AF333" s="8">
        <v>0</v>
      </c>
      <c r="AG333" s="8">
        <v>0</v>
      </c>
      <c r="AH333" s="8">
        <v>0</v>
      </c>
      <c r="AI333" s="8">
        <v>0</v>
      </c>
      <c r="AJ333" s="8">
        <v>0</v>
      </c>
      <c r="AK333" s="8">
        <v>0</v>
      </c>
      <c r="AL333" s="8">
        <v>0</v>
      </c>
      <c r="AM333" s="8">
        <v>0</v>
      </c>
      <c r="AN333" s="8">
        <v>0</v>
      </c>
      <c r="AO333" s="8">
        <v>0</v>
      </c>
      <c r="AP333" s="8">
        <v>0</v>
      </c>
      <c r="AQ333" s="8">
        <v>0</v>
      </c>
      <c r="AR333" s="8">
        <v>0</v>
      </c>
      <c r="AS333" s="8">
        <v>0</v>
      </c>
      <c r="AT333" s="8">
        <v>0</v>
      </c>
      <c r="AU333" s="8">
        <f t="shared" si="5"/>
        <v>0</v>
      </c>
      <c r="AV333" s="8">
        <v>47312.08</v>
      </c>
      <c r="AW333" s="8">
        <v>91410.8</v>
      </c>
      <c r="AX333" s="9">
        <v>56</v>
      </c>
      <c r="AY333" s="9">
        <v>300</v>
      </c>
      <c r="AZ333" s="8">
        <v>344837.88</v>
      </c>
      <c r="BA333" s="8">
        <v>92250</v>
      </c>
      <c r="BB333" s="7">
        <v>90</v>
      </c>
      <c r="BC333" s="7">
        <v>82.548048780487804</v>
      </c>
      <c r="BD333" s="7">
        <v>9.9600000000000009</v>
      </c>
      <c r="BE333" s="7"/>
      <c r="BF333" s="6" t="s">
        <v>423</v>
      </c>
      <c r="BG333" s="4"/>
      <c r="BH333" s="6" t="s">
        <v>675</v>
      </c>
      <c r="BI333" s="6" t="s">
        <v>664</v>
      </c>
      <c r="BJ333" s="6" t="s">
        <v>676</v>
      </c>
      <c r="BK333" s="6" t="s">
        <v>430</v>
      </c>
      <c r="BL333" s="5" t="s">
        <v>1</v>
      </c>
      <c r="BM333" s="7">
        <v>687978.13925000001</v>
      </c>
      <c r="BN333" s="5" t="s">
        <v>3</v>
      </c>
      <c r="BO333" s="7"/>
      <c r="BP333" s="10">
        <v>38009</v>
      </c>
      <c r="BQ333" s="10">
        <v>47134</v>
      </c>
      <c r="BR333" s="7">
        <v>45756.24</v>
      </c>
      <c r="BS333" s="7">
        <v>109.38</v>
      </c>
      <c r="BT333" s="7">
        <v>0</v>
      </c>
    </row>
    <row r="334" spans="1:72" s="1" customFormat="1" ht="18.2" customHeight="1" x14ac:dyDescent="0.15">
      <c r="A334" s="11">
        <v>332</v>
      </c>
      <c r="B334" s="12" t="s">
        <v>291</v>
      </c>
      <c r="C334" s="12" t="s">
        <v>0</v>
      </c>
      <c r="D334" s="25">
        <v>45413</v>
      </c>
      <c r="E334" s="13" t="s">
        <v>775</v>
      </c>
      <c r="F334" s="22">
        <v>168</v>
      </c>
      <c r="G334" s="22">
        <v>167</v>
      </c>
      <c r="H334" s="15">
        <v>58637.32</v>
      </c>
      <c r="I334" s="15">
        <v>71556.97</v>
      </c>
      <c r="J334" s="15">
        <v>0</v>
      </c>
      <c r="K334" s="15">
        <v>130194.29</v>
      </c>
      <c r="L334" s="15">
        <v>791.28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>
        <v>130194.29</v>
      </c>
      <c r="T334" s="15">
        <v>142141.85</v>
      </c>
      <c r="U334" s="15">
        <v>486.69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15">
        <v>142628.54</v>
      </c>
      <c r="AB334" s="15">
        <v>0</v>
      </c>
      <c r="AC334" s="15">
        <v>0</v>
      </c>
      <c r="AD334" s="15">
        <v>0</v>
      </c>
      <c r="AE334" s="15">
        <v>0</v>
      </c>
      <c r="AF334" s="15">
        <v>0</v>
      </c>
      <c r="AG334" s="15">
        <v>0</v>
      </c>
      <c r="AH334" s="15">
        <v>0</v>
      </c>
      <c r="AI334" s="15">
        <v>0</v>
      </c>
      <c r="AJ334" s="15">
        <v>0</v>
      </c>
      <c r="AK334" s="15">
        <v>0</v>
      </c>
      <c r="AL334" s="15">
        <v>0</v>
      </c>
      <c r="AM334" s="15">
        <v>0</v>
      </c>
      <c r="AN334" s="15">
        <v>0</v>
      </c>
      <c r="AO334" s="15">
        <v>0</v>
      </c>
      <c r="AP334" s="15">
        <v>0</v>
      </c>
      <c r="AQ334" s="15">
        <v>0</v>
      </c>
      <c r="AR334" s="15">
        <v>0</v>
      </c>
      <c r="AS334" s="15">
        <v>0</v>
      </c>
      <c r="AT334" s="15">
        <v>0</v>
      </c>
      <c r="AU334" s="8">
        <f t="shared" si="5"/>
        <v>0</v>
      </c>
      <c r="AV334" s="15">
        <v>72348.25</v>
      </c>
      <c r="AW334" s="15">
        <v>142628.54</v>
      </c>
      <c r="AX334" s="16">
        <v>57</v>
      </c>
      <c r="AY334" s="16">
        <v>300</v>
      </c>
      <c r="AZ334" s="15">
        <v>529496.64</v>
      </c>
      <c r="BA334" s="15">
        <v>141075</v>
      </c>
      <c r="BB334" s="14">
        <v>90</v>
      </c>
      <c r="BC334" s="14">
        <v>83.058558213716097</v>
      </c>
      <c r="BD334" s="14">
        <v>9.9600000000000009</v>
      </c>
      <c r="BE334" s="14"/>
      <c r="BF334" s="13" t="s">
        <v>423</v>
      </c>
      <c r="BG334" s="11"/>
      <c r="BH334" s="13" t="s">
        <v>675</v>
      </c>
      <c r="BI334" s="13" t="s">
        <v>664</v>
      </c>
      <c r="BJ334" s="13" t="s">
        <v>676</v>
      </c>
      <c r="BK334" s="13" t="s">
        <v>430</v>
      </c>
      <c r="BL334" s="12" t="s">
        <v>1</v>
      </c>
      <c r="BM334" s="14">
        <v>1058609.77199</v>
      </c>
      <c r="BN334" s="12" t="s">
        <v>3</v>
      </c>
      <c r="BO334" s="14"/>
      <c r="BP334" s="17">
        <v>38029</v>
      </c>
      <c r="BQ334" s="17">
        <v>47154</v>
      </c>
      <c r="BR334" s="14">
        <v>70795.199999999997</v>
      </c>
      <c r="BS334" s="14">
        <v>167.27</v>
      </c>
      <c r="BT334" s="14">
        <v>0</v>
      </c>
    </row>
    <row r="335" spans="1:72" s="1" customFormat="1" ht="18.2" customHeight="1" x14ac:dyDescent="0.15">
      <c r="A335" s="4">
        <v>333</v>
      </c>
      <c r="B335" s="5" t="s">
        <v>291</v>
      </c>
      <c r="C335" s="5" t="s">
        <v>0</v>
      </c>
      <c r="D335" s="24">
        <v>45413</v>
      </c>
      <c r="E335" s="6" t="s">
        <v>776</v>
      </c>
      <c r="F335" s="21">
        <v>58</v>
      </c>
      <c r="G335" s="21">
        <v>58</v>
      </c>
      <c r="H335" s="8">
        <v>0</v>
      </c>
      <c r="I335" s="8">
        <v>39168.81</v>
      </c>
      <c r="J335" s="8">
        <v>0</v>
      </c>
      <c r="K335" s="8">
        <v>39168.81</v>
      </c>
      <c r="L335" s="8">
        <v>0</v>
      </c>
      <c r="M335" s="8">
        <v>0</v>
      </c>
      <c r="N335" s="8">
        <v>0</v>
      </c>
      <c r="O335" s="8">
        <v>0</v>
      </c>
      <c r="P335" s="8">
        <v>0</v>
      </c>
      <c r="Q335" s="8">
        <v>0</v>
      </c>
      <c r="R335" s="8">
        <v>0</v>
      </c>
      <c r="S335" s="8">
        <v>39168.81</v>
      </c>
      <c r="T335" s="8">
        <v>10347.69</v>
      </c>
      <c r="U335" s="8">
        <v>0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10347.69</v>
      </c>
      <c r="AB335" s="8">
        <v>0</v>
      </c>
      <c r="AC335" s="8">
        <v>0</v>
      </c>
      <c r="AD335" s="8">
        <v>0</v>
      </c>
      <c r="AE335" s="8">
        <v>0</v>
      </c>
      <c r="AF335" s="8">
        <v>0</v>
      </c>
      <c r="AG335" s="8">
        <v>0</v>
      </c>
      <c r="AH335" s="8">
        <v>0</v>
      </c>
      <c r="AI335" s="8">
        <v>0</v>
      </c>
      <c r="AJ335" s="8">
        <v>0</v>
      </c>
      <c r="AK335" s="8">
        <v>0</v>
      </c>
      <c r="AL335" s="8">
        <v>0</v>
      </c>
      <c r="AM335" s="8">
        <v>0</v>
      </c>
      <c r="AN335" s="8">
        <v>0</v>
      </c>
      <c r="AO335" s="8">
        <v>0</v>
      </c>
      <c r="AP335" s="8">
        <v>0</v>
      </c>
      <c r="AQ335" s="8">
        <v>0</v>
      </c>
      <c r="AR335" s="8">
        <v>0</v>
      </c>
      <c r="AS335" s="8">
        <v>0</v>
      </c>
      <c r="AT335" s="8">
        <v>0</v>
      </c>
      <c r="AU335" s="8">
        <f t="shared" si="5"/>
        <v>0</v>
      </c>
      <c r="AV335" s="8">
        <v>39168.81</v>
      </c>
      <c r="AW335" s="8">
        <v>10347.69</v>
      </c>
      <c r="AX335" s="9">
        <v>1</v>
      </c>
      <c r="AY335" s="9">
        <v>180</v>
      </c>
      <c r="AZ335" s="8">
        <v>301413.75</v>
      </c>
      <c r="BA335" s="8">
        <v>79592.399999999994</v>
      </c>
      <c r="BB335" s="7">
        <v>90</v>
      </c>
      <c r="BC335" s="7">
        <v>44.290571712877103</v>
      </c>
      <c r="BD335" s="7">
        <v>9.9600000000000009</v>
      </c>
      <c r="BE335" s="7"/>
      <c r="BF335" s="6" t="s">
        <v>423</v>
      </c>
      <c r="BG335" s="4"/>
      <c r="BH335" s="6" t="s">
        <v>449</v>
      </c>
      <c r="BI335" s="6" t="s">
        <v>450</v>
      </c>
      <c r="BJ335" s="6" t="s">
        <v>502</v>
      </c>
      <c r="BK335" s="6" t="s">
        <v>430</v>
      </c>
      <c r="BL335" s="5" t="s">
        <v>1</v>
      </c>
      <c r="BM335" s="7">
        <v>318481.59411000001</v>
      </c>
      <c r="BN335" s="5" t="s">
        <v>3</v>
      </c>
      <c r="BO335" s="7"/>
      <c r="BP335" s="10">
        <v>38051</v>
      </c>
      <c r="BQ335" s="10">
        <v>43526</v>
      </c>
      <c r="BR335" s="7">
        <v>13739.92</v>
      </c>
      <c r="BS335" s="7">
        <v>0</v>
      </c>
      <c r="BT335" s="7">
        <v>0</v>
      </c>
    </row>
    <row r="336" spans="1:72" s="1" customFormat="1" ht="18.2" customHeight="1" x14ac:dyDescent="0.15">
      <c r="A336" s="11">
        <v>334</v>
      </c>
      <c r="B336" s="12" t="s">
        <v>291</v>
      </c>
      <c r="C336" s="12" t="s">
        <v>0</v>
      </c>
      <c r="D336" s="25">
        <v>45413</v>
      </c>
      <c r="E336" s="13" t="s">
        <v>777</v>
      </c>
      <c r="F336" s="22">
        <v>93</v>
      </c>
      <c r="G336" s="22">
        <v>92</v>
      </c>
      <c r="H336" s="15">
        <v>29546.799999999999</v>
      </c>
      <c r="I336" s="15">
        <v>25220.82</v>
      </c>
      <c r="J336" s="15">
        <v>0</v>
      </c>
      <c r="K336" s="15">
        <v>54767.62</v>
      </c>
      <c r="L336" s="15">
        <v>390.26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>
        <v>54767.62</v>
      </c>
      <c r="T336" s="15">
        <v>33597.75</v>
      </c>
      <c r="U336" s="15">
        <v>245.24</v>
      </c>
      <c r="V336" s="15">
        <v>0</v>
      </c>
      <c r="W336" s="15">
        <v>0</v>
      </c>
      <c r="X336" s="15">
        <v>0</v>
      </c>
      <c r="Y336" s="15">
        <v>0</v>
      </c>
      <c r="Z336" s="15">
        <v>0</v>
      </c>
      <c r="AA336" s="15">
        <v>33842.99</v>
      </c>
      <c r="AB336" s="15">
        <v>0</v>
      </c>
      <c r="AC336" s="15">
        <v>0</v>
      </c>
      <c r="AD336" s="15">
        <v>0</v>
      </c>
      <c r="AE336" s="15">
        <v>0</v>
      </c>
      <c r="AF336" s="15">
        <v>0</v>
      </c>
      <c r="AG336" s="15">
        <v>0</v>
      </c>
      <c r="AH336" s="15">
        <v>0</v>
      </c>
      <c r="AI336" s="15">
        <v>0</v>
      </c>
      <c r="AJ336" s="15">
        <v>0</v>
      </c>
      <c r="AK336" s="15">
        <v>0</v>
      </c>
      <c r="AL336" s="15">
        <v>0</v>
      </c>
      <c r="AM336" s="15">
        <v>0</v>
      </c>
      <c r="AN336" s="15">
        <v>0</v>
      </c>
      <c r="AO336" s="15">
        <v>0</v>
      </c>
      <c r="AP336" s="15">
        <v>0</v>
      </c>
      <c r="AQ336" s="15">
        <v>0</v>
      </c>
      <c r="AR336" s="15">
        <v>0</v>
      </c>
      <c r="AS336" s="15">
        <v>0</v>
      </c>
      <c r="AT336" s="15">
        <v>0</v>
      </c>
      <c r="AU336" s="8">
        <f t="shared" si="5"/>
        <v>0</v>
      </c>
      <c r="AV336" s="15">
        <v>25611.08</v>
      </c>
      <c r="AW336" s="15">
        <v>33842.99</v>
      </c>
      <c r="AX336" s="16">
        <v>58</v>
      </c>
      <c r="AY336" s="16">
        <v>300</v>
      </c>
      <c r="AZ336" s="15">
        <v>265500</v>
      </c>
      <c r="BA336" s="15">
        <v>70152.460000000006</v>
      </c>
      <c r="BB336" s="14">
        <v>90</v>
      </c>
      <c r="BC336" s="14">
        <v>70.262479747680999</v>
      </c>
      <c r="BD336" s="14">
        <v>9.9600000000000009</v>
      </c>
      <c r="BE336" s="14"/>
      <c r="BF336" s="13" t="s">
        <v>423</v>
      </c>
      <c r="BG336" s="11"/>
      <c r="BH336" s="13" t="s">
        <v>578</v>
      </c>
      <c r="BI336" s="13" t="s">
        <v>579</v>
      </c>
      <c r="BJ336" s="13" t="s">
        <v>580</v>
      </c>
      <c r="BK336" s="13" t="s">
        <v>430</v>
      </c>
      <c r="BL336" s="12" t="s">
        <v>1</v>
      </c>
      <c r="BM336" s="14">
        <v>445315.51822000003</v>
      </c>
      <c r="BN336" s="12" t="s">
        <v>3</v>
      </c>
      <c r="BO336" s="14"/>
      <c r="BP336" s="17">
        <v>38071</v>
      </c>
      <c r="BQ336" s="17">
        <v>47196</v>
      </c>
      <c r="BR336" s="14">
        <v>18467.009999999998</v>
      </c>
      <c r="BS336" s="14">
        <v>72.709999999999994</v>
      </c>
      <c r="BT336" s="14">
        <v>0</v>
      </c>
    </row>
    <row r="337" spans="1:72" s="1" customFormat="1" ht="18.2" customHeight="1" x14ac:dyDescent="0.15">
      <c r="A337" s="4">
        <v>335</v>
      </c>
      <c r="B337" s="5" t="s">
        <v>291</v>
      </c>
      <c r="C337" s="5" t="s">
        <v>0</v>
      </c>
      <c r="D337" s="24">
        <v>45413</v>
      </c>
      <c r="E337" s="6" t="s">
        <v>778</v>
      </c>
      <c r="F337" s="21">
        <v>100</v>
      </c>
      <c r="G337" s="21">
        <v>100</v>
      </c>
      <c r="H337" s="8">
        <v>0</v>
      </c>
      <c r="I337" s="8">
        <v>48418.13</v>
      </c>
      <c r="J337" s="8">
        <v>0</v>
      </c>
      <c r="K337" s="8">
        <v>48418.13</v>
      </c>
      <c r="L337" s="8">
        <v>0</v>
      </c>
      <c r="M337" s="8">
        <v>0</v>
      </c>
      <c r="N337" s="8">
        <v>0</v>
      </c>
      <c r="O337" s="8">
        <v>0</v>
      </c>
      <c r="P337" s="8">
        <v>0</v>
      </c>
      <c r="Q337" s="8">
        <v>0</v>
      </c>
      <c r="R337" s="8">
        <v>0</v>
      </c>
      <c r="S337" s="8">
        <v>48418.13</v>
      </c>
      <c r="T337" s="8">
        <v>22981.49</v>
      </c>
      <c r="U337" s="8">
        <v>0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22981.49</v>
      </c>
      <c r="AB337" s="8">
        <v>0</v>
      </c>
      <c r="AC337" s="8">
        <v>0</v>
      </c>
      <c r="AD337" s="8">
        <v>0</v>
      </c>
      <c r="AE337" s="8">
        <v>0</v>
      </c>
      <c r="AF337" s="8">
        <v>0</v>
      </c>
      <c r="AG337" s="8">
        <v>0</v>
      </c>
      <c r="AH337" s="8">
        <v>0</v>
      </c>
      <c r="AI337" s="8">
        <v>0</v>
      </c>
      <c r="AJ337" s="8">
        <v>0</v>
      </c>
      <c r="AK337" s="8">
        <v>0</v>
      </c>
      <c r="AL337" s="8">
        <v>0</v>
      </c>
      <c r="AM337" s="8">
        <v>0</v>
      </c>
      <c r="AN337" s="8">
        <v>0</v>
      </c>
      <c r="AO337" s="8">
        <v>0</v>
      </c>
      <c r="AP337" s="8">
        <v>0</v>
      </c>
      <c r="AQ337" s="8">
        <v>0</v>
      </c>
      <c r="AR337" s="8">
        <v>0</v>
      </c>
      <c r="AS337" s="8">
        <v>0</v>
      </c>
      <c r="AT337" s="8">
        <v>0</v>
      </c>
      <c r="AU337" s="8">
        <f t="shared" si="5"/>
        <v>0</v>
      </c>
      <c r="AV337" s="8">
        <v>48418.13</v>
      </c>
      <c r="AW337" s="8">
        <v>22981.49</v>
      </c>
      <c r="AX337" s="9">
        <v>0</v>
      </c>
      <c r="AY337" s="9">
        <v>240</v>
      </c>
      <c r="AZ337" s="8">
        <v>279200</v>
      </c>
      <c r="BA337" s="8">
        <v>73772.38</v>
      </c>
      <c r="BB337" s="7">
        <v>90</v>
      </c>
      <c r="BC337" s="7">
        <v>59.068606706195503</v>
      </c>
      <c r="BD337" s="7">
        <v>9.9600000000000009</v>
      </c>
      <c r="BE337" s="7"/>
      <c r="BF337" s="6" t="s">
        <v>423</v>
      </c>
      <c r="BG337" s="4"/>
      <c r="BH337" s="6" t="s">
        <v>566</v>
      </c>
      <c r="BI337" s="6" t="s">
        <v>681</v>
      </c>
      <c r="BJ337" s="6" t="s">
        <v>682</v>
      </c>
      <c r="BK337" s="6" t="s">
        <v>430</v>
      </c>
      <c r="BL337" s="5" t="s">
        <v>1</v>
      </c>
      <c r="BM337" s="7">
        <v>393687.81503</v>
      </c>
      <c r="BN337" s="5" t="s">
        <v>3</v>
      </c>
      <c r="BO337" s="7"/>
      <c r="BP337" s="10">
        <v>38071</v>
      </c>
      <c r="BQ337" s="10">
        <v>45371</v>
      </c>
      <c r="BR337" s="7">
        <v>21879</v>
      </c>
      <c r="BS337" s="7">
        <v>0</v>
      </c>
      <c r="BT337" s="7">
        <v>0</v>
      </c>
    </row>
    <row r="338" spans="1:72" s="1" customFormat="1" ht="18.2" customHeight="1" x14ac:dyDescent="0.15">
      <c r="A338" s="11">
        <v>336</v>
      </c>
      <c r="B338" s="12" t="s">
        <v>291</v>
      </c>
      <c r="C338" s="12" t="s">
        <v>0</v>
      </c>
      <c r="D338" s="25">
        <v>45413</v>
      </c>
      <c r="E338" s="13" t="s">
        <v>779</v>
      </c>
      <c r="F338" s="22">
        <v>135</v>
      </c>
      <c r="G338" s="22">
        <v>134</v>
      </c>
      <c r="H338" s="15">
        <v>70887.149999999994</v>
      </c>
      <c r="I338" s="15">
        <v>71815.350000000006</v>
      </c>
      <c r="J338" s="15">
        <v>0</v>
      </c>
      <c r="K338" s="15">
        <v>142702.5</v>
      </c>
      <c r="L338" s="15">
        <v>918.34</v>
      </c>
      <c r="M338" s="15">
        <v>0</v>
      </c>
      <c r="N338" s="15">
        <v>0</v>
      </c>
      <c r="O338" s="15">
        <v>0</v>
      </c>
      <c r="P338" s="15">
        <v>0</v>
      </c>
      <c r="Q338" s="15">
        <v>0</v>
      </c>
      <c r="R338" s="15">
        <v>0</v>
      </c>
      <c r="S338" s="15">
        <v>142702.5</v>
      </c>
      <c r="T338" s="15">
        <v>136111.26999999999</v>
      </c>
      <c r="U338" s="15">
        <v>632.08000000000004</v>
      </c>
      <c r="V338" s="15">
        <v>0</v>
      </c>
      <c r="W338" s="15">
        <v>0</v>
      </c>
      <c r="X338" s="15">
        <v>0</v>
      </c>
      <c r="Y338" s="15">
        <v>0</v>
      </c>
      <c r="Z338" s="15">
        <v>0</v>
      </c>
      <c r="AA338" s="15">
        <v>136743.35</v>
      </c>
      <c r="AB338" s="15">
        <v>0</v>
      </c>
      <c r="AC338" s="15">
        <v>0</v>
      </c>
      <c r="AD338" s="15">
        <v>0</v>
      </c>
      <c r="AE338" s="15">
        <v>0</v>
      </c>
      <c r="AF338" s="15">
        <v>0</v>
      </c>
      <c r="AG338" s="15">
        <v>0</v>
      </c>
      <c r="AH338" s="15">
        <v>0</v>
      </c>
      <c r="AI338" s="15">
        <v>0</v>
      </c>
      <c r="AJ338" s="15">
        <v>0</v>
      </c>
      <c r="AK338" s="15">
        <v>0</v>
      </c>
      <c r="AL338" s="15">
        <v>0</v>
      </c>
      <c r="AM338" s="15">
        <v>0</v>
      </c>
      <c r="AN338" s="15">
        <v>0</v>
      </c>
      <c r="AO338" s="15">
        <v>0</v>
      </c>
      <c r="AP338" s="15">
        <v>0</v>
      </c>
      <c r="AQ338" s="15">
        <v>0</v>
      </c>
      <c r="AR338" s="15">
        <v>0</v>
      </c>
      <c r="AS338" s="15">
        <v>0</v>
      </c>
      <c r="AT338" s="15">
        <v>0</v>
      </c>
      <c r="AU338" s="8">
        <f t="shared" si="5"/>
        <v>0</v>
      </c>
      <c r="AV338" s="15">
        <v>72733.69</v>
      </c>
      <c r="AW338" s="15">
        <v>136743.35</v>
      </c>
      <c r="AX338" s="16">
        <v>58</v>
      </c>
      <c r="AY338" s="16">
        <v>300</v>
      </c>
      <c r="AZ338" s="15">
        <v>615780.39</v>
      </c>
      <c r="BA338" s="15">
        <v>161755</v>
      </c>
      <c r="BB338" s="14">
        <v>90</v>
      </c>
      <c r="BC338" s="14">
        <v>79.399245772928197</v>
      </c>
      <c r="BD338" s="14">
        <v>10.7</v>
      </c>
      <c r="BE338" s="14"/>
      <c r="BF338" s="13" t="s">
        <v>423</v>
      </c>
      <c r="BG338" s="11"/>
      <c r="BH338" s="13" t="s">
        <v>515</v>
      </c>
      <c r="BI338" s="13" t="s">
        <v>677</v>
      </c>
      <c r="BJ338" s="13" t="s">
        <v>683</v>
      </c>
      <c r="BK338" s="13" t="s">
        <v>430</v>
      </c>
      <c r="BL338" s="12" t="s">
        <v>1</v>
      </c>
      <c r="BM338" s="14">
        <v>1160314.0275000001</v>
      </c>
      <c r="BN338" s="12" t="s">
        <v>3</v>
      </c>
      <c r="BO338" s="14"/>
      <c r="BP338" s="17">
        <v>38077</v>
      </c>
      <c r="BQ338" s="17">
        <v>47202</v>
      </c>
      <c r="BR338" s="14">
        <v>53626.05</v>
      </c>
      <c r="BS338" s="14">
        <v>105.64</v>
      </c>
      <c r="BT338" s="14">
        <v>0</v>
      </c>
    </row>
    <row r="339" spans="1:72" s="1" customFormat="1" ht="18.2" customHeight="1" x14ac:dyDescent="0.15">
      <c r="A339" s="4">
        <v>337</v>
      </c>
      <c r="B339" s="5" t="s">
        <v>291</v>
      </c>
      <c r="C339" s="5" t="s">
        <v>0</v>
      </c>
      <c r="D339" s="24">
        <v>45413</v>
      </c>
      <c r="E339" s="6" t="s">
        <v>780</v>
      </c>
      <c r="F339" s="21">
        <v>177</v>
      </c>
      <c r="G339" s="21">
        <v>176</v>
      </c>
      <c r="H339" s="8">
        <v>32067.42</v>
      </c>
      <c r="I339" s="8">
        <v>38387.15</v>
      </c>
      <c r="J339" s="8">
        <v>0</v>
      </c>
      <c r="K339" s="8">
        <v>70454.570000000007</v>
      </c>
      <c r="L339" s="8">
        <v>414.61</v>
      </c>
      <c r="M339" s="8">
        <v>0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  <c r="S339" s="8">
        <v>70454.570000000007</v>
      </c>
      <c r="T339" s="8">
        <v>82109.14</v>
      </c>
      <c r="U339" s="8">
        <v>266.16000000000003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82375.3</v>
      </c>
      <c r="AB339" s="8">
        <v>0</v>
      </c>
      <c r="AC339" s="8">
        <v>0</v>
      </c>
      <c r="AD339" s="8">
        <v>0</v>
      </c>
      <c r="AE339" s="8">
        <v>0</v>
      </c>
      <c r="AF339" s="8">
        <v>0</v>
      </c>
      <c r="AG339" s="8">
        <v>0</v>
      </c>
      <c r="AH339" s="8">
        <v>0</v>
      </c>
      <c r="AI339" s="8">
        <v>0</v>
      </c>
      <c r="AJ339" s="8">
        <v>0</v>
      </c>
      <c r="AK339" s="8">
        <v>0</v>
      </c>
      <c r="AL339" s="8">
        <v>0</v>
      </c>
      <c r="AM339" s="8">
        <v>0</v>
      </c>
      <c r="AN339" s="8">
        <v>0</v>
      </c>
      <c r="AO339" s="8">
        <v>0</v>
      </c>
      <c r="AP339" s="8">
        <v>0</v>
      </c>
      <c r="AQ339" s="8">
        <v>0</v>
      </c>
      <c r="AR339" s="8">
        <v>0</v>
      </c>
      <c r="AS339" s="8">
        <v>0</v>
      </c>
      <c r="AT339" s="8">
        <v>0</v>
      </c>
      <c r="AU339" s="8">
        <f t="shared" si="5"/>
        <v>0</v>
      </c>
      <c r="AV339" s="8">
        <v>38801.760000000002</v>
      </c>
      <c r="AW339" s="8">
        <v>82375.3</v>
      </c>
      <c r="AX339" s="9">
        <v>59</v>
      </c>
      <c r="AY339" s="9">
        <v>300</v>
      </c>
      <c r="AZ339" s="8">
        <v>284675.88</v>
      </c>
      <c r="BA339" s="8">
        <v>75150</v>
      </c>
      <c r="BB339" s="7">
        <v>90</v>
      </c>
      <c r="BC339" s="7">
        <v>84.376730538922203</v>
      </c>
      <c r="BD339" s="7">
        <v>9.9600000000000009</v>
      </c>
      <c r="BE339" s="7"/>
      <c r="BF339" s="6" t="s">
        <v>423</v>
      </c>
      <c r="BG339" s="4"/>
      <c r="BH339" s="6" t="s">
        <v>592</v>
      </c>
      <c r="BI339" s="6" t="s">
        <v>310</v>
      </c>
      <c r="BJ339" s="6" t="s">
        <v>684</v>
      </c>
      <c r="BK339" s="6" t="s">
        <v>430</v>
      </c>
      <c r="BL339" s="5" t="s">
        <v>1</v>
      </c>
      <c r="BM339" s="7">
        <v>572866.10866999999</v>
      </c>
      <c r="BN339" s="5" t="s">
        <v>3</v>
      </c>
      <c r="BO339" s="7"/>
      <c r="BP339" s="10">
        <v>38079</v>
      </c>
      <c r="BQ339" s="10">
        <v>47204</v>
      </c>
      <c r="BR339" s="7">
        <v>41874.5</v>
      </c>
      <c r="BS339" s="7">
        <v>99.36</v>
      </c>
      <c r="BT339" s="7">
        <v>0</v>
      </c>
    </row>
    <row r="340" spans="1:72" s="1" customFormat="1" ht="18.2" customHeight="1" x14ac:dyDescent="0.15">
      <c r="A340" s="11">
        <v>338</v>
      </c>
      <c r="B340" s="12" t="s">
        <v>291</v>
      </c>
      <c r="C340" s="12" t="s">
        <v>0</v>
      </c>
      <c r="D340" s="25">
        <v>45413</v>
      </c>
      <c r="E340" s="13" t="s">
        <v>781</v>
      </c>
      <c r="F340" s="12" t="s">
        <v>786</v>
      </c>
      <c r="G340" s="22">
        <v>0</v>
      </c>
      <c r="H340" s="15">
        <v>464.27</v>
      </c>
      <c r="I340" s="15">
        <v>0</v>
      </c>
      <c r="J340" s="15">
        <v>0</v>
      </c>
      <c r="K340" s="15">
        <v>464.27</v>
      </c>
      <c r="L340" s="15">
        <v>464.27</v>
      </c>
      <c r="M340" s="15">
        <v>0</v>
      </c>
      <c r="N340" s="15">
        <v>0</v>
      </c>
      <c r="O340" s="15">
        <v>0</v>
      </c>
      <c r="P340" s="15">
        <v>464.27</v>
      </c>
      <c r="Q340" s="15">
        <v>0</v>
      </c>
      <c r="R340" s="15">
        <v>0</v>
      </c>
      <c r="S340" s="15">
        <v>0</v>
      </c>
      <c r="T340" s="15">
        <v>0</v>
      </c>
      <c r="U340" s="15">
        <v>3.85</v>
      </c>
      <c r="V340" s="15">
        <v>0</v>
      </c>
      <c r="W340" s="15">
        <v>0</v>
      </c>
      <c r="X340" s="15">
        <v>3.85</v>
      </c>
      <c r="Y340" s="15">
        <v>0</v>
      </c>
      <c r="Z340" s="15">
        <v>0</v>
      </c>
      <c r="AA340" s="15">
        <v>0</v>
      </c>
      <c r="AB340" s="15">
        <v>31.81</v>
      </c>
      <c r="AC340" s="15">
        <v>0</v>
      </c>
      <c r="AD340" s="15">
        <v>0</v>
      </c>
      <c r="AE340" s="15">
        <v>0</v>
      </c>
      <c r="AF340" s="15">
        <v>0</v>
      </c>
      <c r="AG340" s="15">
        <v>-44.8</v>
      </c>
      <c r="AH340" s="15">
        <v>28.76</v>
      </c>
      <c r="AI340" s="15">
        <v>84.45</v>
      </c>
      <c r="AJ340" s="15">
        <v>0</v>
      </c>
      <c r="AK340" s="15">
        <v>0</v>
      </c>
      <c r="AL340" s="15">
        <v>0</v>
      </c>
      <c r="AM340" s="15">
        <v>0</v>
      </c>
      <c r="AN340" s="15">
        <v>0</v>
      </c>
      <c r="AO340" s="15">
        <v>0</v>
      </c>
      <c r="AP340" s="15">
        <v>0</v>
      </c>
      <c r="AQ340" s="15">
        <v>0</v>
      </c>
      <c r="AR340" s="15">
        <v>7.0000000000000007E-2</v>
      </c>
      <c r="AS340" s="15">
        <v>59.74</v>
      </c>
      <c r="AT340" s="15">
        <v>0</v>
      </c>
      <c r="AU340" s="8">
        <f t="shared" si="5"/>
        <v>508.67</v>
      </c>
      <c r="AV340" s="15">
        <v>0</v>
      </c>
      <c r="AW340" s="15">
        <v>0</v>
      </c>
      <c r="AX340" s="16">
        <v>0</v>
      </c>
      <c r="AY340" s="16">
        <v>240</v>
      </c>
      <c r="AZ340" s="15">
        <v>248142</v>
      </c>
      <c r="BA340" s="15">
        <v>65397.84</v>
      </c>
      <c r="BB340" s="14">
        <v>90</v>
      </c>
      <c r="BC340" s="14">
        <v>0</v>
      </c>
      <c r="BD340" s="14">
        <v>9.9600000000000009</v>
      </c>
      <c r="BE340" s="14"/>
      <c r="BF340" s="13" t="s">
        <v>423</v>
      </c>
      <c r="BG340" s="11"/>
      <c r="BH340" s="13" t="s">
        <v>578</v>
      </c>
      <c r="BI340" s="13" t="s">
        <v>579</v>
      </c>
      <c r="BJ340" s="13" t="s">
        <v>685</v>
      </c>
      <c r="BK340" s="13" t="s">
        <v>427</v>
      </c>
      <c r="BL340" s="12" t="s">
        <v>1</v>
      </c>
      <c r="BM340" s="14">
        <v>0</v>
      </c>
      <c r="BN340" s="12" t="s">
        <v>3</v>
      </c>
      <c r="BO340" s="14"/>
      <c r="BP340" s="17">
        <v>38113</v>
      </c>
      <c r="BQ340" s="17">
        <v>45413</v>
      </c>
      <c r="BR340" s="14">
        <v>0</v>
      </c>
      <c r="BS340" s="14">
        <v>0</v>
      </c>
      <c r="BT340" s="14">
        <v>0</v>
      </c>
    </row>
    <row r="341" spans="1:72" s="1" customFormat="1" ht="18.2" customHeight="1" x14ac:dyDescent="0.15">
      <c r="A341" s="4">
        <v>339</v>
      </c>
      <c r="B341" s="5" t="s">
        <v>291</v>
      </c>
      <c r="C341" s="5" t="s">
        <v>0</v>
      </c>
      <c r="D341" s="24">
        <v>45413</v>
      </c>
      <c r="E341" s="6" t="s">
        <v>782</v>
      </c>
      <c r="F341" s="21">
        <v>156</v>
      </c>
      <c r="G341" s="21">
        <v>155</v>
      </c>
      <c r="H341" s="8">
        <v>44879.87</v>
      </c>
      <c r="I341" s="8">
        <v>46800.32</v>
      </c>
      <c r="J341" s="8">
        <v>0</v>
      </c>
      <c r="K341" s="8">
        <v>91680.19</v>
      </c>
      <c r="L341" s="8">
        <v>557.08000000000004</v>
      </c>
      <c r="M341" s="8">
        <v>0</v>
      </c>
      <c r="N341" s="8">
        <v>0</v>
      </c>
      <c r="O341" s="8">
        <v>0</v>
      </c>
      <c r="P341" s="8">
        <v>0</v>
      </c>
      <c r="Q341" s="8">
        <v>0</v>
      </c>
      <c r="R341" s="8">
        <v>0</v>
      </c>
      <c r="S341" s="8">
        <v>91680.19</v>
      </c>
      <c r="T341" s="8">
        <v>101680.29</v>
      </c>
      <c r="U341" s="8">
        <v>400.18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102080.47</v>
      </c>
      <c r="AB341" s="8">
        <v>0</v>
      </c>
      <c r="AC341" s="8">
        <v>0</v>
      </c>
      <c r="AD341" s="8">
        <v>0</v>
      </c>
      <c r="AE341" s="8">
        <v>0</v>
      </c>
      <c r="AF341" s="8">
        <v>0</v>
      </c>
      <c r="AG341" s="8">
        <v>0</v>
      </c>
      <c r="AH341" s="8">
        <v>0</v>
      </c>
      <c r="AI341" s="8">
        <v>0</v>
      </c>
      <c r="AJ341" s="8">
        <v>0</v>
      </c>
      <c r="AK341" s="8">
        <v>0</v>
      </c>
      <c r="AL341" s="8">
        <v>0</v>
      </c>
      <c r="AM341" s="8">
        <v>0</v>
      </c>
      <c r="AN341" s="8">
        <v>0</v>
      </c>
      <c r="AO341" s="8">
        <v>0</v>
      </c>
      <c r="AP341" s="8">
        <v>0</v>
      </c>
      <c r="AQ341" s="8">
        <v>0</v>
      </c>
      <c r="AR341" s="8">
        <v>0</v>
      </c>
      <c r="AS341" s="8">
        <v>0</v>
      </c>
      <c r="AT341" s="8">
        <v>0</v>
      </c>
      <c r="AU341" s="8">
        <f t="shared" si="5"/>
        <v>0</v>
      </c>
      <c r="AV341" s="8">
        <v>47357.4</v>
      </c>
      <c r="AW341" s="8">
        <v>102080.47</v>
      </c>
      <c r="AX341" s="9">
        <v>60</v>
      </c>
      <c r="AY341" s="9">
        <v>300</v>
      </c>
      <c r="AZ341" s="8">
        <v>427245.98</v>
      </c>
      <c r="BA341" s="8">
        <v>99870</v>
      </c>
      <c r="BB341" s="7">
        <v>80</v>
      </c>
      <c r="BC341" s="7">
        <v>73.439623510563706</v>
      </c>
      <c r="BD341" s="7">
        <v>10.7</v>
      </c>
      <c r="BE341" s="7"/>
      <c r="BF341" s="6" t="s">
        <v>423</v>
      </c>
      <c r="BG341" s="4"/>
      <c r="BH341" s="6" t="s">
        <v>515</v>
      </c>
      <c r="BI341" s="6" t="s">
        <v>677</v>
      </c>
      <c r="BJ341" s="6" t="s">
        <v>678</v>
      </c>
      <c r="BK341" s="6" t="s">
        <v>430</v>
      </c>
      <c r="BL341" s="5" t="s">
        <v>1</v>
      </c>
      <c r="BM341" s="7">
        <v>745451.62488999998</v>
      </c>
      <c r="BN341" s="5" t="s">
        <v>3</v>
      </c>
      <c r="BO341" s="7"/>
      <c r="BP341" s="10">
        <v>38135</v>
      </c>
      <c r="BQ341" s="10">
        <v>47260</v>
      </c>
      <c r="BR341" s="7">
        <v>29318.639999999999</v>
      </c>
      <c r="BS341" s="7">
        <v>8.15</v>
      </c>
      <c r="BT341" s="7">
        <v>0</v>
      </c>
    </row>
    <row r="342" spans="1:72" s="1" customFormat="1" ht="18.2" customHeight="1" x14ac:dyDescent="0.15">
      <c r="A342" s="11">
        <v>340</v>
      </c>
      <c r="B342" s="12" t="s">
        <v>291</v>
      </c>
      <c r="C342" s="12" t="s">
        <v>0</v>
      </c>
      <c r="D342" s="25">
        <v>45413</v>
      </c>
      <c r="E342" s="13" t="s">
        <v>783</v>
      </c>
      <c r="F342" s="22">
        <v>0</v>
      </c>
      <c r="G342" s="22">
        <v>0</v>
      </c>
      <c r="H342" s="15">
        <v>38233.22</v>
      </c>
      <c r="I342" s="15">
        <v>0</v>
      </c>
      <c r="J342" s="15">
        <v>0</v>
      </c>
      <c r="K342" s="15">
        <v>38233.22</v>
      </c>
      <c r="L342" s="15">
        <v>985</v>
      </c>
      <c r="M342" s="15">
        <v>0</v>
      </c>
      <c r="N342" s="15">
        <v>0</v>
      </c>
      <c r="O342" s="15">
        <v>0</v>
      </c>
      <c r="P342" s="15">
        <v>985</v>
      </c>
      <c r="Q342" s="15">
        <v>0</v>
      </c>
      <c r="R342" s="15">
        <v>0</v>
      </c>
      <c r="S342" s="15">
        <v>37248.22</v>
      </c>
      <c r="T342" s="15">
        <v>0</v>
      </c>
      <c r="U342" s="15">
        <v>350.47</v>
      </c>
      <c r="V342" s="15">
        <v>0</v>
      </c>
      <c r="W342" s="15">
        <v>0</v>
      </c>
      <c r="X342" s="15">
        <v>350.47</v>
      </c>
      <c r="Y342" s="15">
        <v>0</v>
      </c>
      <c r="Z342" s="15">
        <v>0</v>
      </c>
      <c r="AA342" s="15">
        <v>0</v>
      </c>
      <c r="AB342" s="15">
        <v>27.1</v>
      </c>
      <c r="AC342" s="15">
        <v>0</v>
      </c>
      <c r="AD342" s="15">
        <v>0</v>
      </c>
      <c r="AE342" s="15">
        <v>0</v>
      </c>
      <c r="AF342" s="15">
        <v>0</v>
      </c>
      <c r="AG342" s="15">
        <v>-96.1</v>
      </c>
      <c r="AH342" s="15">
        <v>68.13</v>
      </c>
      <c r="AI342" s="15">
        <v>183.48</v>
      </c>
      <c r="AJ342" s="15">
        <v>0</v>
      </c>
      <c r="AK342" s="15">
        <v>0</v>
      </c>
      <c r="AL342" s="15">
        <v>0</v>
      </c>
      <c r="AM342" s="15">
        <v>0</v>
      </c>
      <c r="AN342" s="15">
        <v>0</v>
      </c>
      <c r="AO342" s="15">
        <v>0</v>
      </c>
      <c r="AP342" s="15">
        <v>0</v>
      </c>
      <c r="AQ342" s="15">
        <v>1.59</v>
      </c>
      <c r="AR342" s="15">
        <v>0</v>
      </c>
      <c r="AS342" s="15">
        <v>19.239999999999998</v>
      </c>
      <c r="AT342" s="15">
        <v>0</v>
      </c>
      <c r="AU342" s="8">
        <f t="shared" si="5"/>
        <v>1500.43</v>
      </c>
      <c r="AV342" s="15">
        <v>0</v>
      </c>
      <c r="AW342" s="15">
        <v>0</v>
      </c>
      <c r="AX342" s="16">
        <v>62</v>
      </c>
      <c r="AY342" s="16">
        <v>300</v>
      </c>
      <c r="AZ342" s="15">
        <v>650000</v>
      </c>
      <c r="BA342" s="15">
        <v>136256.71</v>
      </c>
      <c r="BB342" s="14">
        <v>72</v>
      </c>
      <c r="BC342" s="14">
        <v>19.6824937281988</v>
      </c>
      <c r="BD342" s="14">
        <v>11</v>
      </c>
      <c r="BE342" s="14"/>
      <c r="BF342" s="13" t="s">
        <v>423</v>
      </c>
      <c r="BG342" s="11"/>
      <c r="BH342" s="13" t="s">
        <v>617</v>
      </c>
      <c r="BI342" s="13" t="s">
        <v>312</v>
      </c>
      <c r="BJ342" s="13" t="s">
        <v>658</v>
      </c>
      <c r="BK342" s="13" t="s">
        <v>427</v>
      </c>
      <c r="BL342" s="12" t="s">
        <v>1</v>
      </c>
      <c r="BM342" s="14">
        <v>302865.27682000003</v>
      </c>
      <c r="BN342" s="12" t="s">
        <v>3</v>
      </c>
      <c r="BO342" s="14"/>
      <c r="BP342" s="17">
        <v>38173</v>
      </c>
      <c r="BQ342" s="17">
        <v>47298</v>
      </c>
      <c r="BR342" s="14">
        <v>0</v>
      </c>
      <c r="BS342" s="14">
        <v>27.1</v>
      </c>
      <c r="BT342" s="14">
        <v>0</v>
      </c>
    </row>
    <row r="343" spans="1:72" s="1" customFormat="1" ht="18.2" customHeight="1" x14ac:dyDescent="0.15">
      <c r="A343" s="4">
        <v>341</v>
      </c>
      <c r="B343" s="5" t="s">
        <v>291</v>
      </c>
      <c r="C343" s="5" t="s">
        <v>0</v>
      </c>
      <c r="D343" s="24">
        <v>45413</v>
      </c>
      <c r="E343" s="6" t="s">
        <v>784</v>
      </c>
      <c r="F343" s="21">
        <v>0</v>
      </c>
      <c r="G343" s="21">
        <v>0</v>
      </c>
      <c r="H343" s="8">
        <v>16276.04</v>
      </c>
      <c r="I343" s="8">
        <v>0</v>
      </c>
      <c r="J343" s="8">
        <v>0</v>
      </c>
      <c r="K343" s="8">
        <v>16276.04</v>
      </c>
      <c r="L343" s="8">
        <v>1745.44</v>
      </c>
      <c r="M343" s="8">
        <v>0</v>
      </c>
      <c r="N343" s="8">
        <v>0</v>
      </c>
      <c r="O343" s="8">
        <v>0</v>
      </c>
      <c r="P343" s="8">
        <v>1745.44</v>
      </c>
      <c r="Q343" s="8">
        <v>0</v>
      </c>
      <c r="R343" s="8">
        <v>0</v>
      </c>
      <c r="S343" s="8">
        <v>14530.6</v>
      </c>
      <c r="T343" s="8">
        <v>0</v>
      </c>
      <c r="U343" s="8">
        <v>149.19999999999999</v>
      </c>
      <c r="V343" s="8">
        <v>0</v>
      </c>
      <c r="W343" s="8">
        <v>0</v>
      </c>
      <c r="X343" s="8">
        <v>149.19999999999999</v>
      </c>
      <c r="Y343" s="8">
        <v>0</v>
      </c>
      <c r="Z343" s="8">
        <v>0</v>
      </c>
      <c r="AA343" s="8">
        <v>0</v>
      </c>
      <c r="AB343" s="8">
        <v>36.78</v>
      </c>
      <c r="AC343" s="8">
        <v>0</v>
      </c>
      <c r="AD343" s="8">
        <v>0</v>
      </c>
      <c r="AE343" s="8">
        <v>0</v>
      </c>
      <c r="AF343" s="8">
        <v>0</v>
      </c>
      <c r="AG343" s="8">
        <v>-118</v>
      </c>
      <c r="AH343" s="8">
        <v>84.02</v>
      </c>
      <c r="AI343" s="8">
        <v>237.26</v>
      </c>
      <c r="AJ343" s="8">
        <v>0</v>
      </c>
      <c r="AK343" s="8">
        <v>0</v>
      </c>
      <c r="AL343" s="8">
        <v>0</v>
      </c>
      <c r="AM343" s="8">
        <v>0</v>
      </c>
      <c r="AN343" s="8">
        <v>0</v>
      </c>
      <c r="AO343" s="8">
        <v>0</v>
      </c>
      <c r="AP343" s="8">
        <v>0</v>
      </c>
      <c r="AQ343" s="8">
        <v>0</v>
      </c>
      <c r="AR343" s="8">
        <v>0</v>
      </c>
      <c r="AS343" s="8">
        <v>2134.6999999999998</v>
      </c>
      <c r="AT343" s="8">
        <v>0</v>
      </c>
      <c r="AU343" s="8">
        <f t="shared" si="5"/>
        <v>2.2737367544323206E-13</v>
      </c>
      <c r="AV343" s="8">
        <v>0</v>
      </c>
      <c r="AW343" s="8">
        <v>0</v>
      </c>
      <c r="AX343" s="9">
        <v>8</v>
      </c>
      <c r="AY343" s="9">
        <v>240</v>
      </c>
      <c r="AZ343" s="8">
        <v>730000</v>
      </c>
      <c r="BA343" s="8">
        <v>183555.16</v>
      </c>
      <c r="BB343" s="7">
        <v>89</v>
      </c>
      <c r="BC343" s="7">
        <v>7.0454211148300097</v>
      </c>
      <c r="BD343" s="7">
        <v>11</v>
      </c>
      <c r="BE343" s="7"/>
      <c r="BF343" s="6" t="s">
        <v>423</v>
      </c>
      <c r="BG343" s="4"/>
      <c r="BH343" s="6" t="s">
        <v>552</v>
      </c>
      <c r="BI343" s="6" t="s">
        <v>664</v>
      </c>
      <c r="BJ343" s="6" t="s">
        <v>686</v>
      </c>
      <c r="BK343" s="6" t="s">
        <v>427</v>
      </c>
      <c r="BL343" s="5" t="s">
        <v>1</v>
      </c>
      <c r="BM343" s="7">
        <v>118148.3086</v>
      </c>
      <c r="BN343" s="5" t="s">
        <v>3</v>
      </c>
      <c r="BO343" s="7"/>
      <c r="BP343" s="10">
        <v>38377</v>
      </c>
      <c r="BQ343" s="10">
        <v>45677</v>
      </c>
      <c r="BR343" s="7">
        <v>0</v>
      </c>
      <c r="BS343" s="7">
        <v>36.78</v>
      </c>
      <c r="BT343" s="7">
        <v>0</v>
      </c>
    </row>
    <row r="344" spans="1:72" s="1" customFormat="1" ht="18.2" customHeight="1" x14ac:dyDescent="0.15">
      <c r="A344" s="11">
        <v>342</v>
      </c>
      <c r="B344" s="12" t="s">
        <v>2</v>
      </c>
      <c r="C344" s="12" t="s">
        <v>0</v>
      </c>
      <c r="D344" s="25">
        <v>45413</v>
      </c>
      <c r="E344" s="13" t="s">
        <v>193</v>
      </c>
      <c r="F344" s="22">
        <v>169</v>
      </c>
      <c r="G344" s="22">
        <v>168</v>
      </c>
      <c r="H344" s="15">
        <v>47236.82</v>
      </c>
      <c r="I344" s="15">
        <v>27402.55</v>
      </c>
      <c r="J344" s="15">
        <v>0</v>
      </c>
      <c r="K344" s="15">
        <v>74639.37</v>
      </c>
      <c r="L344" s="15">
        <v>311.14999999999998</v>
      </c>
      <c r="M344" s="15">
        <v>0</v>
      </c>
      <c r="N344" s="15">
        <v>0</v>
      </c>
      <c r="O344" s="15">
        <v>0</v>
      </c>
      <c r="P344" s="15">
        <v>0</v>
      </c>
      <c r="Q344" s="15">
        <v>0</v>
      </c>
      <c r="R344" s="15">
        <v>0</v>
      </c>
      <c r="S344" s="15">
        <v>74639.37</v>
      </c>
      <c r="T344" s="15">
        <v>94419.72</v>
      </c>
      <c r="U344" s="15">
        <v>413.32</v>
      </c>
      <c r="V344" s="15">
        <v>0</v>
      </c>
      <c r="W344" s="15">
        <v>0</v>
      </c>
      <c r="X344" s="15">
        <v>0</v>
      </c>
      <c r="Y344" s="15">
        <v>0</v>
      </c>
      <c r="Z344" s="15">
        <v>0</v>
      </c>
      <c r="AA344" s="15">
        <v>94833.04</v>
      </c>
      <c r="AB344" s="15">
        <v>0</v>
      </c>
      <c r="AC344" s="15">
        <v>0</v>
      </c>
      <c r="AD344" s="15">
        <v>0</v>
      </c>
      <c r="AE344" s="15">
        <v>0</v>
      </c>
      <c r="AF344" s="15">
        <v>0</v>
      </c>
      <c r="AG344" s="15">
        <v>0</v>
      </c>
      <c r="AH344" s="15">
        <v>0</v>
      </c>
      <c r="AI344" s="15">
        <v>0</v>
      </c>
      <c r="AJ344" s="15">
        <v>0</v>
      </c>
      <c r="AK344" s="15">
        <v>0</v>
      </c>
      <c r="AL344" s="15">
        <v>0</v>
      </c>
      <c r="AM344" s="15">
        <v>0</v>
      </c>
      <c r="AN344" s="15">
        <v>0</v>
      </c>
      <c r="AO344" s="15">
        <v>0</v>
      </c>
      <c r="AP344" s="15">
        <v>0</v>
      </c>
      <c r="AQ344" s="15">
        <v>0</v>
      </c>
      <c r="AR344" s="15">
        <v>0</v>
      </c>
      <c r="AS344" s="15">
        <v>0</v>
      </c>
      <c r="AT344" s="15">
        <v>0</v>
      </c>
      <c r="AU344" s="8">
        <f t="shared" si="5"/>
        <v>0</v>
      </c>
      <c r="AV344" s="15">
        <v>27713.7</v>
      </c>
      <c r="AW344" s="15">
        <v>94833.04</v>
      </c>
      <c r="AX344" s="16">
        <v>96</v>
      </c>
      <c r="AY344" s="16">
        <v>360</v>
      </c>
      <c r="AZ344" s="15">
        <v>274011.40999999997</v>
      </c>
      <c r="BA344" s="15">
        <v>79200</v>
      </c>
      <c r="BB344" s="14">
        <v>90</v>
      </c>
      <c r="BC344" s="14">
        <v>84.817465909090899</v>
      </c>
      <c r="BD344" s="14">
        <v>10.5</v>
      </c>
      <c r="BE344" s="14"/>
      <c r="BF344" s="13" t="s">
        <v>423</v>
      </c>
      <c r="BG344" s="11"/>
      <c r="BH344" s="13" t="s">
        <v>480</v>
      </c>
      <c r="BI344" s="13" t="s">
        <v>637</v>
      </c>
      <c r="BJ344" s="13" t="s">
        <v>687</v>
      </c>
      <c r="BK344" s="13" t="s">
        <v>430</v>
      </c>
      <c r="BL344" s="12" t="s">
        <v>1</v>
      </c>
      <c r="BM344" s="14">
        <v>606892.71747000003</v>
      </c>
      <c r="BN344" s="12" t="s">
        <v>3</v>
      </c>
      <c r="BO344" s="14"/>
      <c r="BP344" s="17">
        <v>37400</v>
      </c>
      <c r="BQ344" s="17">
        <v>48358</v>
      </c>
      <c r="BR344" s="14">
        <v>38263.29</v>
      </c>
      <c r="BS344" s="14">
        <v>132</v>
      </c>
      <c r="BT344" s="14">
        <v>0</v>
      </c>
    </row>
    <row r="345" spans="1:72" s="1" customFormat="1" ht="18.2" customHeight="1" x14ac:dyDescent="0.15">
      <c r="A345" s="4">
        <v>343</v>
      </c>
      <c r="B345" s="5" t="s">
        <v>2</v>
      </c>
      <c r="C345" s="5" t="s">
        <v>0</v>
      </c>
      <c r="D345" s="24">
        <v>45413</v>
      </c>
      <c r="E345" s="6" t="s">
        <v>194</v>
      </c>
      <c r="F345" s="21">
        <v>159</v>
      </c>
      <c r="G345" s="21">
        <v>158</v>
      </c>
      <c r="H345" s="8">
        <v>37875.58</v>
      </c>
      <c r="I345" s="8">
        <v>21888.48</v>
      </c>
      <c r="J345" s="8">
        <v>0</v>
      </c>
      <c r="K345" s="8">
        <v>59764.06</v>
      </c>
      <c r="L345" s="8">
        <v>248.29</v>
      </c>
      <c r="M345" s="8">
        <v>0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  <c r="S345" s="8">
        <v>59764.06</v>
      </c>
      <c r="T345" s="8">
        <v>67523.58</v>
      </c>
      <c r="U345" s="8">
        <v>314.05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67837.63</v>
      </c>
      <c r="AB345" s="8">
        <v>0</v>
      </c>
      <c r="AC345" s="8">
        <v>0</v>
      </c>
      <c r="AD345" s="8">
        <v>0</v>
      </c>
      <c r="AE345" s="8">
        <v>0</v>
      </c>
      <c r="AF345" s="8">
        <v>0</v>
      </c>
      <c r="AG345" s="8">
        <v>0</v>
      </c>
      <c r="AH345" s="8">
        <v>0</v>
      </c>
      <c r="AI345" s="8">
        <v>0</v>
      </c>
      <c r="AJ345" s="8">
        <v>0</v>
      </c>
      <c r="AK345" s="8">
        <v>0</v>
      </c>
      <c r="AL345" s="8">
        <v>0</v>
      </c>
      <c r="AM345" s="8">
        <v>0</v>
      </c>
      <c r="AN345" s="8">
        <v>0</v>
      </c>
      <c r="AO345" s="8">
        <v>0</v>
      </c>
      <c r="AP345" s="8">
        <v>0</v>
      </c>
      <c r="AQ345" s="8">
        <v>0</v>
      </c>
      <c r="AR345" s="8">
        <v>0</v>
      </c>
      <c r="AS345" s="8">
        <v>0</v>
      </c>
      <c r="AT345" s="8">
        <v>0</v>
      </c>
      <c r="AU345" s="8">
        <f t="shared" si="5"/>
        <v>0</v>
      </c>
      <c r="AV345" s="8">
        <v>22136.77</v>
      </c>
      <c r="AW345" s="8">
        <v>67837.63</v>
      </c>
      <c r="AX345" s="9">
        <v>98</v>
      </c>
      <c r="AY345" s="9">
        <v>360</v>
      </c>
      <c r="AZ345" s="8">
        <v>224428.06</v>
      </c>
      <c r="BA345" s="8">
        <v>64350</v>
      </c>
      <c r="BB345" s="7">
        <v>90</v>
      </c>
      <c r="BC345" s="7">
        <v>83.586097902097904</v>
      </c>
      <c r="BD345" s="7">
        <v>9.9499999999999993</v>
      </c>
      <c r="BE345" s="7"/>
      <c r="BF345" s="6" t="s">
        <v>423</v>
      </c>
      <c r="BG345" s="4"/>
      <c r="BH345" s="6" t="s">
        <v>491</v>
      </c>
      <c r="BI345" s="6" t="s">
        <v>492</v>
      </c>
      <c r="BJ345" s="6" t="s">
        <v>688</v>
      </c>
      <c r="BK345" s="6" t="s">
        <v>430</v>
      </c>
      <c r="BL345" s="5" t="s">
        <v>1</v>
      </c>
      <c r="BM345" s="7">
        <v>485941.57186000003</v>
      </c>
      <c r="BN345" s="5" t="s">
        <v>3</v>
      </c>
      <c r="BO345" s="7"/>
      <c r="BP345" s="10">
        <v>37455</v>
      </c>
      <c r="BQ345" s="10">
        <v>48413</v>
      </c>
      <c r="BR345" s="7">
        <v>28513.599999999999</v>
      </c>
      <c r="BS345" s="7">
        <v>104.5</v>
      </c>
      <c r="BT345" s="7">
        <v>0</v>
      </c>
    </row>
    <row r="346" spans="1:72" s="1" customFormat="1" ht="18.2" customHeight="1" x14ac:dyDescent="0.15">
      <c r="A346" s="11">
        <v>344</v>
      </c>
      <c r="B346" s="12" t="s">
        <v>2</v>
      </c>
      <c r="C346" s="12" t="s">
        <v>0</v>
      </c>
      <c r="D346" s="25">
        <v>45413</v>
      </c>
      <c r="E346" s="13" t="s">
        <v>689</v>
      </c>
      <c r="F346" s="22">
        <v>0</v>
      </c>
      <c r="G346" s="22">
        <v>0</v>
      </c>
      <c r="H346" s="15">
        <v>10851.1</v>
      </c>
      <c r="I346" s="15">
        <v>0</v>
      </c>
      <c r="J346" s="15">
        <v>0</v>
      </c>
      <c r="K346" s="15">
        <v>10851.1</v>
      </c>
      <c r="L346" s="15">
        <v>472.37</v>
      </c>
      <c r="M346" s="15">
        <v>0</v>
      </c>
      <c r="N346" s="15">
        <v>0</v>
      </c>
      <c r="O346" s="15">
        <v>0</v>
      </c>
      <c r="P346" s="15">
        <v>472.37</v>
      </c>
      <c r="Q346" s="15">
        <v>0</v>
      </c>
      <c r="R346" s="15">
        <v>0</v>
      </c>
      <c r="S346" s="15">
        <v>10378.73</v>
      </c>
      <c r="T346" s="15">
        <v>0</v>
      </c>
      <c r="U346" s="15">
        <v>89.97</v>
      </c>
      <c r="V346" s="15">
        <v>0</v>
      </c>
      <c r="W346" s="15">
        <v>0</v>
      </c>
      <c r="X346" s="15">
        <v>89.97</v>
      </c>
      <c r="Y346" s="15">
        <v>0</v>
      </c>
      <c r="Z346" s="15">
        <v>0</v>
      </c>
      <c r="AA346" s="15">
        <v>0</v>
      </c>
      <c r="AB346" s="15">
        <v>104.5</v>
      </c>
      <c r="AC346" s="15">
        <v>0</v>
      </c>
      <c r="AD346" s="15">
        <v>0</v>
      </c>
      <c r="AE346" s="15">
        <v>0</v>
      </c>
      <c r="AF346" s="15">
        <v>0</v>
      </c>
      <c r="AG346" s="15">
        <v>-2.0299999999999998</v>
      </c>
      <c r="AH346" s="15">
        <v>73.36</v>
      </c>
      <c r="AI346" s="15">
        <v>0.06</v>
      </c>
      <c r="AJ346" s="15">
        <v>0</v>
      </c>
      <c r="AK346" s="15">
        <v>0</v>
      </c>
      <c r="AL346" s="15">
        <v>0</v>
      </c>
      <c r="AM346" s="15">
        <v>0</v>
      </c>
      <c r="AN346" s="15">
        <v>0</v>
      </c>
      <c r="AO346" s="15">
        <v>0</v>
      </c>
      <c r="AP346" s="15">
        <v>0</v>
      </c>
      <c r="AQ346" s="15">
        <v>1.53</v>
      </c>
      <c r="AR346" s="15">
        <v>0</v>
      </c>
      <c r="AS346" s="15">
        <v>1.84</v>
      </c>
      <c r="AT346" s="15">
        <v>0</v>
      </c>
      <c r="AU346" s="8">
        <f t="shared" si="5"/>
        <v>737.92</v>
      </c>
      <c r="AV346" s="15">
        <v>0</v>
      </c>
      <c r="AW346" s="15">
        <v>0</v>
      </c>
      <c r="AX346" s="16">
        <v>99</v>
      </c>
      <c r="AY346" s="16">
        <v>360</v>
      </c>
      <c r="AZ346" s="15">
        <v>225094.23</v>
      </c>
      <c r="BA346" s="15">
        <v>64350</v>
      </c>
      <c r="BB346" s="14">
        <v>90</v>
      </c>
      <c r="BC346" s="14">
        <v>14.5157062937063</v>
      </c>
      <c r="BD346" s="14">
        <v>9.9499999999999993</v>
      </c>
      <c r="BE346" s="14"/>
      <c r="BF346" s="13" t="s">
        <v>423</v>
      </c>
      <c r="BG346" s="11"/>
      <c r="BH346" s="13" t="s">
        <v>491</v>
      </c>
      <c r="BI346" s="13" t="s">
        <v>492</v>
      </c>
      <c r="BJ346" s="13" t="s">
        <v>688</v>
      </c>
      <c r="BK346" s="13" t="s">
        <v>427</v>
      </c>
      <c r="BL346" s="12" t="s">
        <v>1</v>
      </c>
      <c r="BM346" s="14">
        <v>84389.453630000004</v>
      </c>
      <c r="BN346" s="12" t="s">
        <v>3</v>
      </c>
      <c r="BO346" s="14"/>
      <c r="BP346" s="17">
        <v>37487</v>
      </c>
      <c r="BQ346" s="17">
        <v>48445</v>
      </c>
      <c r="BR346" s="14">
        <v>0</v>
      </c>
      <c r="BS346" s="14">
        <v>104.5</v>
      </c>
      <c r="BT346" s="14">
        <v>0</v>
      </c>
    </row>
    <row r="347" spans="1:72" s="1" customFormat="1" ht="18.2" customHeight="1" x14ac:dyDescent="0.15">
      <c r="A347" s="4">
        <v>345</v>
      </c>
      <c r="B347" s="5" t="s">
        <v>2</v>
      </c>
      <c r="C347" s="5" t="s">
        <v>0</v>
      </c>
      <c r="D347" s="24">
        <v>45413</v>
      </c>
      <c r="E347" s="6" t="s">
        <v>690</v>
      </c>
      <c r="F347" s="21">
        <v>0</v>
      </c>
      <c r="G347" s="21">
        <v>0</v>
      </c>
      <c r="H347" s="8">
        <v>7630.58</v>
      </c>
      <c r="I347" s="8">
        <v>0</v>
      </c>
      <c r="J347" s="8">
        <v>0</v>
      </c>
      <c r="K347" s="8">
        <v>7630.58</v>
      </c>
      <c r="L347" s="8">
        <v>499.07</v>
      </c>
      <c r="M347" s="8">
        <v>0</v>
      </c>
      <c r="N347" s="8">
        <v>0</v>
      </c>
      <c r="O347" s="8">
        <v>0</v>
      </c>
      <c r="P347" s="8">
        <v>499.07</v>
      </c>
      <c r="Q347" s="8">
        <v>0</v>
      </c>
      <c r="R347" s="8">
        <v>0</v>
      </c>
      <c r="S347" s="8">
        <v>7131.51</v>
      </c>
      <c r="T347" s="8">
        <v>0</v>
      </c>
      <c r="U347" s="8">
        <v>63.27</v>
      </c>
      <c r="V347" s="8">
        <v>0</v>
      </c>
      <c r="W347" s="8">
        <v>0</v>
      </c>
      <c r="X347" s="8">
        <v>63.27</v>
      </c>
      <c r="Y347" s="8">
        <v>0</v>
      </c>
      <c r="Z347" s="8">
        <v>0</v>
      </c>
      <c r="AA347" s="8">
        <v>0</v>
      </c>
      <c r="AB347" s="8">
        <v>104.5</v>
      </c>
      <c r="AC347" s="8">
        <v>0</v>
      </c>
      <c r="AD347" s="8">
        <v>0</v>
      </c>
      <c r="AE347" s="8">
        <v>0</v>
      </c>
      <c r="AF347" s="8">
        <v>0</v>
      </c>
      <c r="AG347" s="8">
        <v>0.85</v>
      </c>
      <c r="AH347" s="8">
        <v>73.38</v>
      </c>
      <c r="AI347" s="8">
        <v>0.27</v>
      </c>
      <c r="AJ347" s="8">
        <v>0</v>
      </c>
      <c r="AK347" s="8">
        <v>0</v>
      </c>
      <c r="AL347" s="8">
        <v>0</v>
      </c>
      <c r="AM347" s="8">
        <v>0</v>
      </c>
      <c r="AN347" s="8">
        <v>0</v>
      </c>
      <c r="AO347" s="8">
        <v>0</v>
      </c>
      <c r="AP347" s="8">
        <v>0</v>
      </c>
      <c r="AQ347" s="8">
        <v>0</v>
      </c>
      <c r="AR347" s="8">
        <v>0</v>
      </c>
      <c r="AS347" s="8">
        <v>0</v>
      </c>
      <c r="AT347" s="8">
        <v>7.7480999999999994E-2</v>
      </c>
      <c r="AU347" s="8">
        <f t="shared" si="5"/>
        <v>741.262519</v>
      </c>
      <c r="AV347" s="8">
        <v>0</v>
      </c>
      <c r="AW347" s="8">
        <v>0</v>
      </c>
      <c r="AX347" s="9">
        <v>100</v>
      </c>
      <c r="AY347" s="9">
        <v>360</v>
      </c>
      <c r="AZ347" s="8">
        <v>226012.86</v>
      </c>
      <c r="BA347" s="8">
        <v>64350</v>
      </c>
      <c r="BB347" s="7">
        <v>90</v>
      </c>
      <c r="BC347" s="7">
        <v>9.9741398601398608</v>
      </c>
      <c r="BD347" s="7">
        <v>9.9499999999999993</v>
      </c>
      <c r="BE347" s="7"/>
      <c r="BF347" s="6" t="s">
        <v>423</v>
      </c>
      <c r="BG347" s="4"/>
      <c r="BH347" s="6" t="s">
        <v>491</v>
      </c>
      <c r="BI347" s="6" t="s">
        <v>492</v>
      </c>
      <c r="BJ347" s="6" t="s">
        <v>688</v>
      </c>
      <c r="BK347" s="6" t="s">
        <v>427</v>
      </c>
      <c r="BL347" s="5" t="s">
        <v>1</v>
      </c>
      <c r="BM347" s="7">
        <v>57986.307809999998</v>
      </c>
      <c r="BN347" s="5" t="s">
        <v>3</v>
      </c>
      <c r="BO347" s="7"/>
      <c r="BP347" s="10">
        <v>37522</v>
      </c>
      <c r="BQ347" s="10">
        <v>48480</v>
      </c>
      <c r="BR347" s="7">
        <v>0</v>
      </c>
      <c r="BS347" s="7">
        <v>104.5</v>
      </c>
      <c r="BT347" s="7">
        <v>0</v>
      </c>
    </row>
    <row r="348" spans="1:72" s="1" customFormat="1" ht="18.2" customHeight="1" x14ac:dyDescent="0.15">
      <c r="A348" s="11">
        <v>346</v>
      </c>
      <c r="B348" s="12" t="s">
        <v>2</v>
      </c>
      <c r="C348" s="12" t="s">
        <v>0</v>
      </c>
      <c r="D348" s="25">
        <v>45413</v>
      </c>
      <c r="E348" s="13" t="s">
        <v>691</v>
      </c>
      <c r="F348" s="22">
        <v>0</v>
      </c>
      <c r="G348" s="22">
        <v>0</v>
      </c>
      <c r="H348" s="15">
        <v>38311.980000000003</v>
      </c>
      <c r="I348" s="15">
        <v>125.83</v>
      </c>
      <c r="J348" s="15">
        <v>0</v>
      </c>
      <c r="K348" s="15">
        <v>38437.81</v>
      </c>
      <c r="L348" s="15">
        <v>244.67</v>
      </c>
      <c r="M348" s="15">
        <v>0</v>
      </c>
      <c r="N348" s="15">
        <v>0</v>
      </c>
      <c r="O348" s="15">
        <v>125.83</v>
      </c>
      <c r="P348" s="15">
        <v>71.209999999999994</v>
      </c>
      <c r="Q348" s="15">
        <v>0</v>
      </c>
      <c r="R348" s="15">
        <v>0</v>
      </c>
      <c r="S348" s="15">
        <v>38240.769999999997</v>
      </c>
      <c r="T348" s="15">
        <v>0</v>
      </c>
      <c r="U348" s="15">
        <v>317.67</v>
      </c>
      <c r="V348" s="15">
        <v>0</v>
      </c>
      <c r="W348" s="15">
        <v>0</v>
      </c>
      <c r="X348" s="15">
        <v>317.67</v>
      </c>
      <c r="Y348" s="15">
        <v>0</v>
      </c>
      <c r="Z348" s="15">
        <v>0</v>
      </c>
      <c r="AA348" s="15">
        <v>0</v>
      </c>
      <c r="AB348" s="15">
        <v>104.5</v>
      </c>
      <c r="AC348" s="15">
        <v>0</v>
      </c>
      <c r="AD348" s="15">
        <v>0</v>
      </c>
      <c r="AE348" s="15">
        <v>0</v>
      </c>
      <c r="AF348" s="15">
        <v>0</v>
      </c>
      <c r="AG348" s="15">
        <v>2.2000000000000002</v>
      </c>
      <c r="AH348" s="15">
        <v>73.38</v>
      </c>
      <c r="AI348" s="15">
        <v>0.22</v>
      </c>
      <c r="AJ348" s="15">
        <v>0</v>
      </c>
      <c r="AK348" s="15">
        <v>0</v>
      </c>
      <c r="AL348" s="15">
        <v>0</v>
      </c>
      <c r="AM348" s="15">
        <v>42.91</v>
      </c>
      <c r="AN348" s="15">
        <v>0</v>
      </c>
      <c r="AO348" s="15">
        <v>0</v>
      </c>
      <c r="AP348" s="15">
        <v>0</v>
      </c>
      <c r="AQ348" s="15">
        <v>0</v>
      </c>
      <c r="AR348" s="15">
        <v>0</v>
      </c>
      <c r="AS348" s="15">
        <v>0</v>
      </c>
      <c r="AT348" s="15">
        <v>0</v>
      </c>
      <c r="AU348" s="8">
        <f t="shared" si="5"/>
        <v>737.92000000000007</v>
      </c>
      <c r="AV348" s="15">
        <v>173.46</v>
      </c>
      <c r="AW348" s="15">
        <v>0</v>
      </c>
      <c r="AX348" s="16">
        <v>100</v>
      </c>
      <c r="AY348" s="16">
        <v>360</v>
      </c>
      <c r="AZ348" s="15">
        <v>226419.41</v>
      </c>
      <c r="BA348" s="15">
        <v>64350</v>
      </c>
      <c r="BB348" s="14">
        <v>90</v>
      </c>
      <c r="BC348" s="14">
        <v>53.483594405594403</v>
      </c>
      <c r="BD348" s="14">
        <v>9.9499999999999993</v>
      </c>
      <c r="BE348" s="14"/>
      <c r="BF348" s="13" t="s">
        <v>423</v>
      </c>
      <c r="BG348" s="11"/>
      <c r="BH348" s="13" t="s">
        <v>491</v>
      </c>
      <c r="BI348" s="13" t="s">
        <v>492</v>
      </c>
      <c r="BJ348" s="13" t="s">
        <v>688</v>
      </c>
      <c r="BK348" s="13" t="s">
        <v>427</v>
      </c>
      <c r="BL348" s="12" t="s">
        <v>1</v>
      </c>
      <c r="BM348" s="14">
        <v>310935.70087</v>
      </c>
      <c r="BN348" s="12" t="s">
        <v>3</v>
      </c>
      <c r="BO348" s="14"/>
      <c r="BP348" s="17">
        <v>37529</v>
      </c>
      <c r="BQ348" s="17">
        <v>48487</v>
      </c>
      <c r="BR348" s="14">
        <v>0</v>
      </c>
      <c r="BS348" s="14">
        <v>104.5</v>
      </c>
      <c r="BT348" s="14">
        <v>0</v>
      </c>
    </row>
    <row r="349" spans="1:72" s="1" customFormat="1" ht="18.2" customHeight="1" x14ac:dyDescent="0.15">
      <c r="A349" s="4">
        <v>347</v>
      </c>
      <c r="B349" s="5" t="s">
        <v>2</v>
      </c>
      <c r="C349" s="5" t="s">
        <v>0</v>
      </c>
      <c r="D349" s="24">
        <v>45413</v>
      </c>
      <c r="E349" s="6" t="s">
        <v>195</v>
      </c>
      <c r="F349" s="21">
        <v>155</v>
      </c>
      <c r="G349" s="21">
        <v>154</v>
      </c>
      <c r="H349" s="8">
        <v>48154.16</v>
      </c>
      <c r="I349" s="8">
        <v>25664.799999999999</v>
      </c>
      <c r="J349" s="8">
        <v>0</v>
      </c>
      <c r="K349" s="8">
        <v>73818.960000000006</v>
      </c>
      <c r="L349" s="8">
        <v>303.12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73818.960000000006</v>
      </c>
      <c r="T349" s="8">
        <v>85994.81</v>
      </c>
      <c r="U349" s="8">
        <v>421.35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86416.16</v>
      </c>
      <c r="AB349" s="8">
        <v>0</v>
      </c>
      <c r="AC349" s="8">
        <v>0</v>
      </c>
      <c r="AD349" s="8">
        <v>0</v>
      </c>
      <c r="AE349" s="8">
        <v>0</v>
      </c>
      <c r="AF349" s="8">
        <v>0</v>
      </c>
      <c r="AG349" s="8">
        <v>0</v>
      </c>
      <c r="AH349" s="8">
        <v>0</v>
      </c>
      <c r="AI349" s="8">
        <v>0</v>
      </c>
      <c r="AJ349" s="8">
        <v>0</v>
      </c>
      <c r="AK349" s="8">
        <v>0</v>
      </c>
      <c r="AL349" s="8">
        <v>0</v>
      </c>
      <c r="AM349" s="8">
        <v>0</v>
      </c>
      <c r="AN349" s="8">
        <v>0</v>
      </c>
      <c r="AO349" s="8">
        <v>0</v>
      </c>
      <c r="AP349" s="8">
        <v>0</v>
      </c>
      <c r="AQ349" s="8">
        <v>0</v>
      </c>
      <c r="AR349" s="8">
        <v>0</v>
      </c>
      <c r="AS349" s="8">
        <v>0</v>
      </c>
      <c r="AT349" s="8">
        <v>0</v>
      </c>
      <c r="AU349" s="8">
        <f t="shared" si="5"/>
        <v>0</v>
      </c>
      <c r="AV349" s="8">
        <v>25967.919999999998</v>
      </c>
      <c r="AW349" s="8">
        <v>86416.16</v>
      </c>
      <c r="AX349" s="9">
        <v>99</v>
      </c>
      <c r="AY349" s="9">
        <v>360</v>
      </c>
      <c r="AZ349" s="8">
        <v>277417.98</v>
      </c>
      <c r="BA349" s="8">
        <v>79200</v>
      </c>
      <c r="BB349" s="7">
        <v>90</v>
      </c>
      <c r="BC349" s="7">
        <v>83.885181818181806</v>
      </c>
      <c r="BD349" s="7">
        <v>10.5</v>
      </c>
      <c r="BE349" s="7"/>
      <c r="BF349" s="6" t="s">
        <v>423</v>
      </c>
      <c r="BG349" s="4"/>
      <c r="BH349" s="6" t="s">
        <v>480</v>
      </c>
      <c r="BI349" s="6" t="s">
        <v>637</v>
      </c>
      <c r="BJ349" s="6" t="s">
        <v>687</v>
      </c>
      <c r="BK349" s="6" t="s">
        <v>430</v>
      </c>
      <c r="BL349" s="5" t="s">
        <v>1</v>
      </c>
      <c r="BM349" s="7">
        <v>600221.96375999996</v>
      </c>
      <c r="BN349" s="5" t="s">
        <v>3</v>
      </c>
      <c r="BO349" s="7"/>
      <c r="BP349" s="10">
        <v>37498</v>
      </c>
      <c r="BQ349" s="10">
        <v>48456</v>
      </c>
      <c r="BR349" s="7">
        <v>35116.800000000003</v>
      </c>
      <c r="BS349" s="7">
        <v>132</v>
      </c>
      <c r="BT349" s="7">
        <v>0</v>
      </c>
    </row>
    <row r="350" spans="1:72" s="1" customFormat="1" ht="18.2" customHeight="1" x14ac:dyDescent="0.15">
      <c r="A350" s="11">
        <v>348</v>
      </c>
      <c r="B350" s="12" t="s">
        <v>2</v>
      </c>
      <c r="C350" s="12" t="s">
        <v>0</v>
      </c>
      <c r="D350" s="25">
        <v>45413</v>
      </c>
      <c r="E350" s="13" t="s">
        <v>196</v>
      </c>
      <c r="F350" s="22">
        <v>142</v>
      </c>
      <c r="G350" s="22">
        <v>141</v>
      </c>
      <c r="H350" s="15">
        <v>38608.26</v>
      </c>
      <c r="I350" s="15">
        <v>20168.53</v>
      </c>
      <c r="J350" s="15">
        <v>0</v>
      </c>
      <c r="K350" s="15">
        <v>58776.79</v>
      </c>
      <c r="L350" s="15">
        <v>242.21</v>
      </c>
      <c r="M350" s="15">
        <v>0</v>
      </c>
      <c r="N350" s="15">
        <v>0</v>
      </c>
      <c r="O350" s="15">
        <v>0</v>
      </c>
      <c r="P350" s="15">
        <v>0</v>
      </c>
      <c r="Q350" s="15">
        <v>0</v>
      </c>
      <c r="R350" s="15">
        <v>0</v>
      </c>
      <c r="S350" s="15">
        <v>58776.79</v>
      </c>
      <c r="T350" s="15">
        <v>59656.52</v>
      </c>
      <c r="U350" s="15">
        <v>320.13</v>
      </c>
      <c r="V350" s="15">
        <v>0</v>
      </c>
      <c r="W350" s="15">
        <v>0</v>
      </c>
      <c r="X350" s="15">
        <v>0</v>
      </c>
      <c r="Y350" s="15">
        <v>0</v>
      </c>
      <c r="Z350" s="15">
        <v>0</v>
      </c>
      <c r="AA350" s="15">
        <v>59976.65</v>
      </c>
      <c r="AB350" s="15">
        <v>0</v>
      </c>
      <c r="AC350" s="15">
        <v>0</v>
      </c>
      <c r="AD350" s="15">
        <v>0</v>
      </c>
      <c r="AE350" s="15">
        <v>0</v>
      </c>
      <c r="AF350" s="15">
        <v>0</v>
      </c>
      <c r="AG350" s="15">
        <v>0</v>
      </c>
      <c r="AH350" s="15">
        <v>0</v>
      </c>
      <c r="AI350" s="15">
        <v>0</v>
      </c>
      <c r="AJ350" s="15">
        <v>0</v>
      </c>
      <c r="AK350" s="15">
        <v>0</v>
      </c>
      <c r="AL350" s="15">
        <v>0</v>
      </c>
      <c r="AM350" s="15">
        <v>0</v>
      </c>
      <c r="AN350" s="15">
        <v>0</v>
      </c>
      <c r="AO350" s="15">
        <v>0</v>
      </c>
      <c r="AP350" s="15">
        <v>0</v>
      </c>
      <c r="AQ350" s="15">
        <v>0</v>
      </c>
      <c r="AR350" s="15">
        <v>0</v>
      </c>
      <c r="AS350" s="15">
        <v>0</v>
      </c>
      <c r="AT350" s="15">
        <v>0</v>
      </c>
      <c r="AU350" s="8">
        <f t="shared" si="5"/>
        <v>0</v>
      </c>
      <c r="AV350" s="15">
        <v>20410.740000000002</v>
      </c>
      <c r="AW350" s="15">
        <v>59976.65</v>
      </c>
      <c r="AX350" s="16">
        <v>101</v>
      </c>
      <c r="AY350" s="16">
        <v>360</v>
      </c>
      <c r="AZ350" s="15">
        <v>227164.22</v>
      </c>
      <c r="BA350" s="15">
        <v>64350</v>
      </c>
      <c r="BB350" s="14">
        <v>90</v>
      </c>
      <c r="BC350" s="14">
        <v>82.205300699300693</v>
      </c>
      <c r="BD350" s="14">
        <v>9.9499999999999993</v>
      </c>
      <c r="BE350" s="14"/>
      <c r="BF350" s="13" t="s">
        <v>423</v>
      </c>
      <c r="BG350" s="11"/>
      <c r="BH350" s="13" t="s">
        <v>491</v>
      </c>
      <c r="BI350" s="13" t="s">
        <v>492</v>
      </c>
      <c r="BJ350" s="13" t="s">
        <v>688</v>
      </c>
      <c r="BK350" s="13" t="s">
        <v>430</v>
      </c>
      <c r="BL350" s="12" t="s">
        <v>1</v>
      </c>
      <c r="BM350" s="14">
        <v>477914.07948999997</v>
      </c>
      <c r="BN350" s="12" t="s">
        <v>3</v>
      </c>
      <c r="BO350" s="14"/>
      <c r="BP350" s="17">
        <v>37539</v>
      </c>
      <c r="BQ350" s="17">
        <v>48497</v>
      </c>
      <c r="BR350" s="14">
        <v>25310.080000000002</v>
      </c>
      <c r="BS350" s="14">
        <v>104.5</v>
      </c>
      <c r="BT350" s="14">
        <v>0</v>
      </c>
    </row>
    <row r="351" spans="1:72" s="1" customFormat="1" ht="18.2" customHeight="1" x14ac:dyDescent="0.15">
      <c r="A351" s="4">
        <v>349</v>
      </c>
      <c r="B351" s="5" t="s">
        <v>2</v>
      </c>
      <c r="C351" s="5" t="s">
        <v>0</v>
      </c>
      <c r="D351" s="24">
        <v>45413</v>
      </c>
      <c r="E351" s="6" t="s">
        <v>293</v>
      </c>
      <c r="F351" s="21">
        <v>70</v>
      </c>
      <c r="G351" s="21">
        <v>69</v>
      </c>
      <c r="H351" s="8">
        <v>38608.26</v>
      </c>
      <c r="I351" s="8">
        <v>12738.73</v>
      </c>
      <c r="J351" s="8">
        <v>0</v>
      </c>
      <c r="K351" s="8">
        <v>51346.99</v>
      </c>
      <c r="L351" s="8">
        <v>242.21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51346.99</v>
      </c>
      <c r="T351" s="8">
        <v>26113.59</v>
      </c>
      <c r="U351" s="8">
        <v>320.13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26433.72</v>
      </c>
      <c r="AB351" s="8">
        <v>0</v>
      </c>
      <c r="AC351" s="8">
        <v>0</v>
      </c>
      <c r="AD351" s="8">
        <v>0</v>
      </c>
      <c r="AE351" s="8">
        <v>0</v>
      </c>
      <c r="AF351" s="8">
        <v>0</v>
      </c>
      <c r="AG351" s="8">
        <v>0</v>
      </c>
      <c r="AH351" s="8">
        <v>0</v>
      </c>
      <c r="AI351" s="8">
        <v>0</v>
      </c>
      <c r="AJ351" s="8">
        <v>0</v>
      </c>
      <c r="AK351" s="8">
        <v>0</v>
      </c>
      <c r="AL351" s="8">
        <v>0</v>
      </c>
      <c r="AM351" s="8">
        <v>0</v>
      </c>
      <c r="AN351" s="8">
        <v>0</v>
      </c>
      <c r="AO351" s="8">
        <v>0</v>
      </c>
      <c r="AP351" s="8">
        <v>0</v>
      </c>
      <c r="AQ351" s="8">
        <v>0</v>
      </c>
      <c r="AR351" s="8">
        <v>0</v>
      </c>
      <c r="AS351" s="8">
        <v>0</v>
      </c>
      <c r="AT351" s="8">
        <v>0</v>
      </c>
      <c r="AU351" s="8">
        <f t="shared" si="5"/>
        <v>0</v>
      </c>
      <c r="AV351" s="8">
        <v>12980.94</v>
      </c>
      <c r="AW351" s="8">
        <v>26433.72</v>
      </c>
      <c r="AX351" s="9">
        <v>101</v>
      </c>
      <c r="AY351" s="9">
        <v>360</v>
      </c>
      <c r="AZ351" s="8">
        <v>227382.08</v>
      </c>
      <c r="BA351" s="8">
        <v>64350</v>
      </c>
      <c r="BB351" s="7">
        <v>90</v>
      </c>
      <c r="BC351" s="7">
        <v>71.813972027972</v>
      </c>
      <c r="BD351" s="7">
        <v>9.9499999999999993</v>
      </c>
      <c r="BE351" s="7"/>
      <c r="BF351" s="6" t="s">
        <v>423</v>
      </c>
      <c r="BG351" s="4"/>
      <c r="BH351" s="6" t="s">
        <v>491</v>
      </c>
      <c r="BI351" s="6" t="s">
        <v>492</v>
      </c>
      <c r="BJ351" s="6" t="s">
        <v>688</v>
      </c>
      <c r="BK351" s="6" t="s">
        <v>430</v>
      </c>
      <c r="BL351" s="5" t="s">
        <v>1</v>
      </c>
      <c r="BM351" s="7">
        <v>417502.37569000002</v>
      </c>
      <c r="BN351" s="5" t="s">
        <v>3</v>
      </c>
      <c r="BO351" s="7"/>
      <c r="BP351" s="10">
        <v>37554</v>
      </c>
      <c r="BQ351" s="10">
        <v>48512</v>
      </c>
      <c r="BR351" s="7">
        <v>12470.5</v>
      </c>
      <c r="BS351" s="7">
        <v>104.5</v>
      </c>
      <c r="BT351" s="7">
        <v>0</v>
      </c>
    </row>
    <row r="352" spans="1:72" s="1" customFormat="1" ht="18.2" customHeight="1" x14ac:dyDescent="0.15">
      <c r="A352" s="11">
        <v>350</v>
      </c>
      <c r="B352" s="12" t="s">
        <v>2</v>
      </c>
      <c r="C352" s="12" t="s">
        <v>0</v>
      </c>
      <c r="D352" s="25">
        <v>45413</v>
      </c>
      <c r="E352" s="13" t="s">
        <v>197</v>
      </c>
      <c r="F352" s="22">
        <v>81</v>
      </c>
      <c r="G352" s="22">
        <v>80</v>
      </c>
      <c r="H352" s="15">
        <v>38848.480000000003</v>
      </c>
      <c r="I352" s="15">
        <v>14075.74</v>
      </c>
      <c r="J352" s="15">
        <v>0</v>
      </c>
      <c r="K352" s="15">
        <v>52924.22</v>
      </c>
      <c r="L352" s="15">
        <v>240.22</v>
      </c>
      <c r="M352" s="15">
        <v>0</v>
      </c>
      <c r="N352" s="15">
        <v>0</v>
      </c>
      <c r="O352" s="15">
        <v>0</v>
      </c>
      <c r="P352" s="15">
        <v>0</v>
      </c>
      <c r="Q352" s="15">
        <v>0</v>
      </c>
      <c r="R352" s="15">
        <v>0</v>
      </c>
      <c r="S352" s="15">
        <v>52924.22</v>
      </c>
      <c r="T352" s="15">
        <v>30980.720000000001</v>
      </c>
      <c r="U352" s="15">
        <v>322.12</v>
      </c>
      <c r="V352" s="15">
        <v>0</v>
      </c>
      <c r="W352" s="15">
        <v>0</v>
      </c>
      <c r="X352" s="15">
        <v>0</v>
      </c>
      <c r="Y352" s="15">
        <v>0</v>
      </c>
      <c r="Z352" s="15">
        <v>0</v>
      </c>
      <c r="AA352" s="15">
        <v>31302.84</v>
      </c>
      <c r="AB352" s="15">
        <v>0</v>
      </c>
      <c r="AC352" s="15">
        <v>0</v>
      </c>
      <c r="AD352" s="15">
        <v>0</v>
      </c>
      <c r="AE352" s="15">
        <v>0</v>
      </c>
      <c r="AF352" s="15">
        <v>0</v>
      </c>
      <c r="AG352" s="15">
        <v>0</v>
      </c>
      <c r="AH352" s="15">
        <v>0</v>
      </c>
      <c r="AI352" s="15">
        <v>0</v>
      </c>
      <c r="AJ352" s="15">
        <v>0</v>
      </c>
      <c r="AK352" s="15">
        <v>0</v>
      </c>
      <c r="AL352" s="15">
        <v>0</v>
      </c>
      <c r="AM352" s="15">
        <v>0</v>
      </c>
      <c r="AN352" s="15">
        <v>0</v>
      </c>
      <c r="AO352" s="15">
        <v>0</v>
      </c>
      <c r="AP352" s="15">
        <v>0</v>
      </c>
      <c r="AQ352" s="15">
        <v>0</v>
      </c>
      <c r="AR352" s="15">
        <v>0</v>
      </c>
      <c r="AS352" s="15">
        <v>0</v>
      </c>
      <c r="AT352" s="15">
        <v>0</v>
      </c>
      <c r="AU352" s="8">
        <f t="shared" si="5"/>
        <v>0</v>
      </c>
      <c r="AV352" s="15">
        <v>14315.96</v>
      </c>
      <c r="AW352" s="15">
        <v>31302.84</v>
      </c>
      <c r="AX352" s="16">
        <v>102</v>
      </c>
      <c r="AY352" s="16">
        <v>360</v>
      </c>
      <c r="AZ352" s="15">
        <v>228235.51</v>
      </c>
      <c r="BA352" s="15">
        <v>64350</v>
      </c>
      <c r="BB352" s="14">
        <v>90</v>
      </c>
      <c r="BC352" s="14">
        <v>74.019888111888093</v>
      </c>
      <c r="BD352" s="14">
        <v>9.9499999999999993</v>
      </c>
      <c r="BE352" s="14"/>
      <c r="BF352" s="13" t="s">
        <v>423</v>
      </c>
      <c r="BG352" s="11"/>
      <c r="BH352" s="13" t="s">
        <v>491</v>
      </c>
      <c r="BI352" s="13" t="s">
        <v>492</v>
      </c>
      <c r="BJ352" s="13" t="s">
        <v>688</v>
      </c>
      <c r="BK352" s="13" t="s">
        <v>430</v>
      </c>
      <c r="BL352" s="12" t="s">
        <v>1</v>
      </c>
      <c r="BM352" s="14">
        <v>430326.83282000001</v>
      </c>
      <c r="BN352" s="12" t="s">
        <v>3</v>
      </c>
      <c r="BO352" s="14"/>
      <c r="BP352" s="17">
        <v>37575</v>
      </c>
      <c r="BQ352" s="17">
        <v>48533</v>
      </c>
      <c r="BR352" s="14">
        <v>14428.53</v>
      </c>
      <c r="BS352" s="14">
        <v>104.5</v>
      </c>
      <c r="BT352" s="14">
        <v>0</v>
      </c>
    </row>
    <row r="353" spans="1:72" s="1" customFormat="1" ht="18.2" customHeight="1" x14ac:dyDescent="0.15">
      <c r="A353" s="4">
        <v>351</v>
      </c>
      <c r="B353" s="5" t="s">
        <v>2</v>
      </c>
      <c r="C353" s="5" t="s">
        <v>0</v>
      </c>
      <c r="D353" s="24">
        <v>45413</v>
      </c>
      <c r="E353" s="6" t="s">
        <v>198</v>
      </c>
      <c r="F353" s="21">
        <v>168</v>
      </c>
      <c r="G353" s="21">
        <v>167</v>
      </c>
      <c r="H353" s="8">
        <v>39086.730000000003</v>
      </c>
      <c r="I353" s="8">
        <v>21556.799999999999</v>
      </c>
      <c r="J353" s="8">
        <v>0</v>
      </c>
      <c r="K353" s="8">
        <v>60643.53</v>
      </c>
      <c r="L353" s="8">
        <v>238.25</v>
      </c>
      <c r="M353" s="8">
        <v>0</v>
      </c>
      <c r="N353" s="8">
        <v>0</v>
      </c>
      <c r="O353" s="8">
        <v>0</v>
      </c>
      <c r="P353" s="8">
        <v>0</v>
      </c>
      <c r="Q353" s="8">
        <v>0</v>
      </c>
      <c r="R353" s="8">
        <v>0</v>
      </c>
      <c r="S353" s="8">
        <v>60643.53</v>
      </c>
      <c r="T353" s="8">
        <v>72413.509999999995</v>
      </c>
      <c r="U353" s="8">
        <v>324.08999999999997</v>
      </c>
      <c r="V353" s="8">
        <v>0</v>
      </c>
      <c r="W353" s="8">
        <v>0</v>
      </c>
      <c r="X353" s="8">
        <v>0</v>
      </c>
      <c r="Y353" s="8">
        <v>0</v>
      </c>
      <c r="Z353" s="8">
        <v>0</v>
      </c>
      <c r="AA353" s="8">
        <v>72737.600000000006</v>
      </c>
      <c r="AB353" s="8">
        <v>0</v>
      </c>
      <c r="AC353" s="8">
        <v>0</v>
      </c>
      <c r="AD353" s="8">
        <v>0</v>
      </c>
      <c r="AE353" s="8">
        <v>0</v>
      </c>
      <c r="AF353" s="8">
        <v>0</v>
      </c>
      <c r="AG353" s="8">
        <v>0</v>
      </c>
      <c r="AH353" s="8">
        <v>0</v>
      </c>
      <c r="AI353" s="8">
        <v>0</v>
      </c>
      <c r="AJ353" s="8">
        <v>0</v>
      </c>
      <c r="AK353" s="8">
        <v>0</v>
      </c>
      <c r="AL353" s="8">
        <v>0</v>
      </c>
      <c r="AM353" s="8">
        <v>0</v>
      </c>
      <c r="AN353" s="8">
        <v>0</v>
      </c>
      <c r="AO353" s="8">
        <v>0</v>
      </c>
      <c r="AP353" s="8">
        <v>0</v>
      </c>
      <c r="AQ353" s="8">
        <v>0</v>
      </c>
      <c r="AR353" s="8">
        <v>0</v>
      </c>
      <c r="AS353" s="8">
        <v>0</v>
      </c>
      <c r="AT353" s="8">
        <v>0</v>
      </c>
      <c r="AU353" s="8">
        <f t="shared" si="5"/>
        <v>0</v>
      </c>
      <c r="AV353" s="8">
        <v>21795.05</v>
      </c>
      <c r="AW353" s="8">
        <v>72737.600000000006</v>
      </c>
      <c r="AX353" s="9">
        <v>103</v>
      </c>
      <c r="AY353" s="9">
        <v>360</v>
      </c>
      <c r="AZ353" s="8">
        <v>229924.84</v>
      </c>
      <c r="BA353" s="8">
        <v>64350</v>
      </c>
      <c r="BB353" s="7">
        <v>90</v>
      </c>
      <c r="BC353" s="7">
        <v>84.816125874125902</v>
      </c>
      <c r="BD353" s="7">
        <v>9.9499999999999993</v>
      </c>
      <c r="BE353" s="7"/>
      <c r="BF353" s="6" t="s">
        <v>423</v>
      </c>
      <c r="BG353" s="4"/>
      <c r="BH353" s="6" t="s">
        <v>491</v>
      </c>
      <c r="BI353" s="6" t="s">
        <v>492</v>
      </c>
      <c r="BJ353" s="6" t="s">
        <v>688</v>
      </c>
      <c r="BK353" s="6" t="s">
        <v>430</v>
      </c>
      <c r="BL353" s="5" t="s">
        <v>1</v>
      </c>
      <c r="BM353" s="7">
        <v>493092.54242999997</v>
      </c>
      <c r="BN353" s="5" t="s">
        <v>3</v>
      </c>
      <c r="BO353" s="7"/>
      <c r="BP353" s="10">
        <v>37603</v>
      </c>
      <c r="BQ353" s="10">
        <v>48561</v>
      </c>
      <c r="BR353" s="7">
        <v>29890.560000000001</v>
      </c>
      <c r="BS353" s="7">
        <v>104.5</v>
      </c>
      <c r="BT353" s="7">
        <v>0</v>
      </c>
    </row>
    <row r="354" spans="1:72" s="1" customFormat="1" ht="18.2" customHeight="1" x14ac:dyDescent="0.15">
      <c r="A354" s="11">
        <v>352</v>
      </c>
      <c r="B354" s="12" t="s">
        <v>2</v>
      </c>
      <c r="C354" s="12" t="s">
        <v>0</v>
      </c>
      <c r="D354" s="25">
        <v>45413</v>
      </c>
      <c r="E354" s="13" t="s">
        <v>199</v>
      </c>
      <c r="F354" s="22">
        <v>172</v>
      </c>
      <c r="G354" s="22">
        <v>171</v>
      </c>
      <c r="H354" s="15">
        <v>39086.730000000003</v>
      </c>
      <c r="I354" s="15">
        <v>21789.96</v>
      </c>
      <c r="J354" s="15">
        <v>0</v>
      </c>
      <c r="K354" s="15">
        <v>60876.69</v>
      </c>
      <c r="L354" s="15">
        <v>238.25</v>
      </c>
      <c r="M354" s="15">
        <v>0</v>
      </c>
      <c r="N354" s="15">
        <v>0</v>
      </c>
      <c r="O354" s="15">
        <v>0</v>
      </c>
      <c r="P354" s="15">
        <v>0</v>
      </c>
      <c r="Q354" s="15">
        <v>0</v>
      </c>
      <c r="R354" s="15">
        <v>0</v>
      </c>
      <c r="S354" s="15">
        <v>60876.69</v>
      </c>
      <c r="T354" s="15">
        <v>74468.72</v>
      </c>
      <c r="U354" s="15">
        <v>324.08999999999997</v>
      </c>
      <c r="V354" s="15">
        <v>0</v>
      </c>
      <c r="W354" s="15">
        <v>0</v>
      </c>
      <c r="X354" s="15">
        <v>0</v>
      </c>
      <c r="Y354" s="15">
        <v>0</v>
      </c>
      <c r="Z354" s="15">
        <v>0</v>
      </c>
      <c r="AA354" s="15">
        <v>74792.81</v>
      </c>
      <c r="AB354" s="15">
        <v>0</v>
      </c>
      <c r="AC354" s="15">
        <v>0</v>
      </c>
      <c r="AD354" s="15">
        <v>0</v>
      </c>
      <c r="AE354" s="15">
        <v>0</v>
      </c>
      <c r="AF354" s="15">
        <v>0</v>
      </c>
      <c r="AG354" s="15">
        <v>0</v>
      </c>
      <c r="AH354" s="15">
        <v>0</v>
      </c>
      <c r="AI354" s="15">
        <v>0</v>
      </c>
      <c r="AJ354" s="15">
        <v>0</v>
      </c>
      <c r="AK354" s="15">
        <v>0</v>
      </c>
      <c r="AL354" s="15">
        <v>0</v>
      </c>
      <c r="AM354" s="15">
        <v>0</v>
      </c>
      <c r="AN354" s="15">
        <v>0</v>
      </c>
      <c r="AO354" s="15">
        <v>0</v>
      </c>
      <c r="AP354" s="15">
        <v>0</v>
      </c>
      <c r="AQ354" s="15">
        <v>0</v>
      </c>
      <c r="AR354" s="15">
        <v>0</v>
      </c>
      <c r="AS354" s="15">
        <v>0</v>
      </c>
      <c r="AT354" s="15">
        <v>0</v>
      </c>
      <c r="AU354" s="8">
        <f t="shared" si="5"/>
        <v>0</v>
      </c>
      <c r="AV354" s="15">
        <v>22028.21</v>
      </c>
      <c r="AW354" s="15">
        <v>74792.81</v>
      </c>
      <c r="AX354" s="16">
        <v>103</v>
      </c>
      <c r="AY354" s="16">
        <v>360</v>
      </c>
      <c r="AZ354" s="15">
        <v>229924.84</v>
      </c>
      <c r="BA354" s="15">
        <v>64350</v>
      </c>
      <c r="BB354" s="14">
        <v>90</v>
      </c>
      <c r="BC354" s="14">
        <v>85.142223776223801</v>
      </c>
      <c r="BD354" s="14">
        <v>9.9499999999999993</v>
      </c>
      <c r="BE354" s="14"/>
      <c r="BF354" s="13" t="s">
        <v>423</v>
      </c>
      <c r="BG354" s="11"/>
      <c r="BH354" s="13" t="s">
        <v>491</v>
      </c>
      <c r="BI354" s="13" t="s">
        <v>492</v>
      </c>
      <c r="BJ354" s="13" t="s">
        <v>688</v>
      </c>
      <c r="BK354" s="13" t="s">
        <v>430</v>
      </c>
      <c r="BL354" s="12" t="s">
        <v>1</v>
      </c>
      <c r="BM354" s="14">
        <v>494988.36638999998</v>
      </c>
      <c r="BN354" s="12" t="s">
        <v>3</v>
      </c>
      <c r="BO354" s="14"/>
      <c r="BP354" s="17">
        <v>37603</v>
      </c>
      <c r="BQ354" s="17">
        <v>48561</v>
      </c>
      <c r="BR354" s="14">
        <v>30602.240000000002</v>
      </c>
      <c r="BS354" s="14">
        <v>104.5</v>
      </c>
      <c r="BT354" s="14">
        <v>0</v>
      </c>
    </row>
    <row r="355" spans="1:72" s="1" customFormat="1" ht="18.2" customHeight="1" x14ac:dyDescent="0.15">
      <c r="A355" s="4">
        <v>353</v>
      </c>
      <c r="B355" s="5" t="s">
        <v>2</v>
      </c>
      <c r="C355" s="5" t="s">
        <v>0</v>
      </c>
      <c r="D355" s="24">
        <v>45413</v>
      </c>
      <c r="E355" s="6" t="s">
        <v>200</v>
      </c>
      <c r="F355" s="21">
        <v>191</v>
      </c>
      <c r="G355" s="21">
        <v>190</v>
      </c>
      <c r="H355" s="8">
        <v>39086.730000000003</v>
      </c>
      <c r="I355" s="8">
        <v>22798.15</v>
      </c>
      <c r="J355" s="8">
        <v>0</v>
      </c>
      <c r="K355" s="8">
        <v>61884.88</v>
      </c>
      <c r="L355" s="8">
        <v>238.25</v>
      </c>
      <c r="M355" s="8">
        <v>0</v>
      </c>
      <c r="N355" s="8">
        <v>0</v>
      </c>
      <c r="O355" s="8">
        <v>0</v>
      </c>
      <c r="P355" s="8">
        <v>0</v>
      </c>
      <c r="Q355" s="8">
        <v>0</v>
      </c>
      <c r="R355" s="8">
        <v>0</v>
      </c>
      <c r="S355" s="8">
        <v>61884.88</v>
      </c>
      <c r="T355" s="8">
        <v>84498.240000000005</v>
      </c>
      <c r="U355" s="8">
        <v>324.08999999999997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84822.33</v>
      </c>
      <c r="AB355" s="8">
        <v>0</v>
      </c>
      <c r="AC355" s="8">
        <v>0</v>
      </c>
      <c r="AD355" s="8">
        <v>0</v>
      </c>
      <c r="AE355" s="8">
        <v>0</v>
      </c>
      <c r="AF355" s="8">
        <v>0</v>
      </c>
      <c r="AG355" s="8">
        <v>0</v>
      </c>
      <c r="AH355" s="8">
        <v>0</v>
      </c>
      <c r="AI355" s="8">
        <v>0</v>
      </c>
      <c r="AJ355" s="8">
        <v>0</v>
      </c>
      <c r="AK355" s="8">
        <v>0</v>
      </c>
      <c r="AL355" s="8">
        <v>0</v>
      </c>
      <c r="AM355" s="8">
        <v>0</v>
      </c>
      <c r="AN355" s="8">
        <v>0</v>
      </c>
      <c r="AO355" s="8">
        <v>0</v>
      </c>
      <c r="AP355" s="8">
        <v>0</v>
      </c>
      <c r="AQ355" s="8">
        <v>0</v>
      </c>
      <c r="AR355" s="8">
        <v>0</v>
      </c>
      <c r="AS355" s="8">
        <v>0</v>
      </c>
      <c r="AT355" s="8">
        <v>0</v>
      </c>
      <c r="AU355" s="8">
        <f t="shared" si="5"/>
        <v>0</v>
      </c>
      <c r="AV355" s="8">
        <v>23036.400000000001</v>
      </c>
      <c r="AW355" s="8">
        <v>84822.33</v>
      </c>
      <c r="AX355" s="9">
        <v>103</v>
      </c>
      <c r="AY355" s="9">
        <v>360</v>
      </c>
      <c r="AZ355" s="8">
        <v>230229.86</v>
      </c>
      <c r="BA355" s="8">
        <v>64350</v>
      </c>
      <c r="BB355" s="7">
        <v>90</v>
      </c>
      <c r="BC355" s="7">
        <v>86.552279720279699</v>
      </c>
      <c r="BD355" s="7">
        <v>9.9499999999999993</v>
      </c>
      <c r="BE355" s="7"/>
      <c r="BF355" s="6" t="s">
        <v>423</v>
      </c>
      <c r="BG355" s="4"/>
      <c r="BH355" s="6" t="s">
        <v>491</v>
      </c>
      <c r="BI355" s="6" t="s">
        <v>492</v>
      </c>
      <c r="BJ355" s="6" t="s">
        <v>688</v>
      </c>
      <c r="BK355" s="6" t="s">
        <v>430</v>
      </c>
      <c r="BL355" s="5" t="s">
        <v>1</v>
      </c>
      <c r="BM355" s="7">
        <v>503185.95928000001</v>
      </c>
      <c r="BN355" s="5" t="s">
        <v>3</v>
      </c>
      <c r="BO355" s="7"/>
      <c r="BP355" s="10">
        <v>37610</v>
      </c>
      <c r="BQ355" s="10">
        <v>48568</v>
      </c>
      <c r="BR355" s="7">
        <v>34001.82</v>
      </c>
      <c r="BS355" s="7">
        <v>104.5</v>
      </c>
      <c r="BT355" s="7">
        <v>0</v>
      </c>
    </row>
    <row r="356" spans="1:72" s="1" customFormat="1" ht="18.2" customHeight="1" x14ac:dyDescent="0.15">
      <c r="A356" s="11">
        <v>354</v>
      </c>
      <c r="B356" s="12" t="s">
        <v>2</v>
      </c>
      <c r="C356" s="12" t="s">
        <v>0</v>
      </c>
      <c r="D356" s="25">
        <v>45413</v>
      </c>
      <c r="E356" s="13" t="s">
        <v>692</v>
      </c>
      <c r="F356" s="22">
        <v>0</v>
      </c>
      <c r="G356" s="22">
        <v>0</v>
      </c>
      <c r="H356" s="15">
        <v>38680.199999999997</v>
      </c>
      <c r="I356" s="15">
        <v>0</v>
      </c>
      <c r="J356" s="15">
        <v>0</v>
      </c>
      <c r="K356" s="15">
        <v>38680.199999999997</v>
      </c>
      <c r="L356" s="15">
        <v>241.62</v>
      </c>
      <c r="M356" s="15">
        <v>0</v>
      </c>
      <c r="N356" s="15">
        <v>0</v>
      </c>
      <c r="O356" s="15">
        <v>0</v>
      </c>
      <c r="P356" s="15">
        <v>241.62</v>
      </c>
      <c r="Q356" s="15">
        <v>0</v>
      </c>
      <c r="R356" s="15">
        <v>0</v>
      </c>
      <c r="S356" s="15">
        <v>38438.58</v>
      </c>
      <c r="T356" s="15">
        <v>0</v>
      </c>
      <c r="U356" s="15">
        <v>320.72000000000003</v>
      </c>
      <c r="V356" s="15">
        <v>0</v>
      </c>
      <c r="W356" s="15">
        <v>0</v>
      </c>
      <c r="X356" s="15">
        <v>320.72000000000003</v>
      </c>
      <c r="Y356" s="15">
        <v>0</v>
      </c>
      <c r="Z356" s="15">
        <v>0</v>
      </c>
      <c r="AA356" s="15">
        <v>0</v>
      </c>
      <c r="AB356" s="15">
        <v>104.5</v>
      </c>
      <c r="AC356" s="15">
        <v>0</v>
      </c>
      <c r="AD356" s="15">
        <v>0</v>
      </c>
      <c r="AE356" s="15">
        <v>0</v>
      </c>
      <c r="AF356" s="15">
        <v>0</v>
      </c>
      <c r="AG356" s="15">
        <v>14.76</v>
      </c>
      <c r="AH356" s="15">
        <v>73.37</v>
      </c>
      <c r="AI356" s="15">
        <v>0.15</v>
      </c>
      <c r="AJ356" s="15">
        <v>0</v>
      </c>
      <c r="AK356" s="15">
        <v>0</v>
      </c>
      <c r="AL356" s="15">
        <v>0</v>
      </c>
      <c r="AM356" s="15">
        <v>0</v>
      </c>
      <c r="AN356" s="15">
        <v>0</v>
      </c>
      <c r="AO356" s="15">
        <v>0</v>
      </c>
      <c r="AP356" s="15">
        <v>0</v>
      </c>
      <c r="AQ356" s="15">
        <v>108.34</v>
      </c>
      <c r="AR356" s="15">
        <v>0</v>
      </c>
      <c r="AS356" s="15">
        <v>64.05</v>
      </c>
      <c r="AT356" s="15">
        <v>0</v>
      </c>
      <c r="AU356" s="8">
        <f t="shared" si="5"/>
        <v>799.41</v>
      </c>
      <c r="AV356" s="15">
        <v>0</v>
      </c>
      <c r="AW356" s="15">
        <v>0</v>
      </c>
      <c r="AX356" s="16">
        <v>103</v>
      </c>
      <c r="AY356" s="16">
        <v>360</v>
      </c>
      <c r="AZ356" s="15">
        <v>230229.86</v>
      </c>
      <c r="BA356" s="15">
        <v>64350</v>
      </c>
      <c r="BB356" s="14">
        <v>90</v>
      </c>
      <c r="BC356" s="14">
        <v>53.760251748251797</v>
      </c>
      <c r="BD356" s="14">
        <v>9.9499999999999993</v>
      </c>
      <c r="BE356" s="14"/>
      <c r="BF356" s="13" t="s">
        <v>423</v>
      </c>
      <c r="BG356" s="11"/>
      <c r="BH356" s="13" t="s">
        <v>491</v>
      </c>
      <c r="BI356" s="13" t="s">
        <v>492</v>
      </c>
      <c r="BJ356" s="13" t="s">
        <v>688</v>
      </c>
      <c r="BK356" s="13" t="s">
        <v>427</v>
      </c>
      <c r="BL356" s="12" t="s">
        <v>1</v>
      </c>
      <c r="BM356" s="14">
        <v>312544.09398000001</v>
      </c>
      <c r="BN356" s="12" t="s">
        <v>3</v>
      </c>
      <c r="BO356" s="14"/>
      <c r="BP356" s="17">
        <v>37610</v>
      </c>
      <c r="BQ356" s="17">
        <v>48568</v>
      </c>
      <c r="BR356" s="14">
        <v>0</v>
      </c>
      <c r="BS356" s="14">
        <v>104.5</v>
      </c>
      <c r="BT356" s="14">
        <v>0</v>
      </c>
    </row>
    <row r="357" spans="1:72" s="1" customFormat="1" ht="18.2" customHeight="1" x14ac:dyDescent="0.15">
      <c r="A357" s="4">
        <v>355</v>
      </c>
      <c r="B357" s="5" t="s">
        <v>2</v>
      </c>
      <c r="C357" s="5" t="s">
        <v>0</v>
      </c>
      <c r="D357" s="24">
        <v>45413</v>
      </c>
      <c r="E357" s="6" t="s">
        <v>693</v>
      </c>
      <c r="F357" s="21">
        <v>2</v>
      </c>
      <c r="G357" s="21">
        <v>2</v>
      </c>
      <c r="H357" s="8">
        <v>38781.69</v>
      </c>
      <c r="I357" s="8">
        <v>710.51</v>
      </c>
      <c r="J357" s="8">
        <v>0</v>
      </c>
      <c r="K357" s="8">
        <v>39492.199999999997</v>
      </c>
      <c r="L357" s="8">
        <v>240.78</v>
      </c>
      <c r="M357" s="8">
        <v>0</v>
      </c>
      <c r="N357" s="8">
        <v>0</v>
      </c>
      <c r="O357" s="8">
        <v>234.88</v>
      </c>
      <c r="P357" s="8">
        <v>0</v>
      </c>
      <c r="Q357" s="8">
        <v>0</v>
      </c>
      <c r="R357" s="8">
        <v>0</v>
      </c>
      <c r="S357" s="8">
        <v>39257.32</v>
      </c>
      <c r="T357" s="8">
        <v>976.51</v>
      </c>
      <c r="U357" s="8">
        <v>321.56</v>
      </c>
      <c r="V357" s="8">
        <v>0</v>
      </c>
      <c r="W357" s="8">
        <v>327.45999999999998</v>
      </c>
      <c r="X357" s="8">
        <v>0</v>
      </c>
      <c r="Y357" s="8">
        <v>0</v>
      </c>
      <c r="Z357" s="8">
        <v>0</v>
      </c>
      <c r="AA357" s="8">
        <v>970.61</v>
      </c>
      <c r="AB357" s="8">
        <v>0</v>
      </c>
      <c r="AC357" s="8">
        <v>0</v>
      </c>
      <c r="AD357" s="8">
        <v>0</v>
      </c>
      <c r="AE357" s="8">
        <v>0</v>
      </c>
      <c r="AF357" s="8">
        <v>0</v>
      </c>
      <c r="AG357" s="8">
        <v>-19.149999999999999</v>
      </c>
      <c r="AH357" s="8">
        <v>0</v>
      </c>
      <c r="AI357" s="8">
        <v>0</v>
      </c>
      <c r="AJ357" s="8">
        <v>104.5</v>
      </c>
      <c r="AK357" s="8">
        <v>0</v>
      </c>
      <c r="AL357" s="8">
        <v>0</v>
      </c>
      <c r="AM357" s="8">
        <v>33.9</v>
      </c>
      <c r="AN357" s="8">
        <v>0</v>
      </c>
      <c r="AO357" s="8">
        <v>73.37</v>
      </c>
      <c r="AP357" s="8">
        <v>0.15</v>
      </c>
      <c r="AQ357" s="8">
        <v>0</v>
      </c>
      <c r="AR357" s="8">
        <v>0</v>
      </c>
      <c r="AS357" s="8">
        <v>0</v>
      </c>
      <c r="AT357" s="8">
        <v>0</v>
      </c>
      <c r="AU357" s="8">
        <f t="shared" si="5"/>
        <v>755.11</v>
      </c>
      <c r="AV357" s="8">
        <v>716.41</v>
      </c>
      <c r="AW357" s="8">
        <v>970.61</v>
      </c>
      <c r="AX357" s="9">
        <v>103</v>
      </c>
      <c r="AY357" s="9">
        <v>360</v>
      </c>
      <c r="AZ357" s="8">
        <v>230229.86</v>
      </c>
      <c r="BA357" s="8">
        <v>64350</v>
      </c>
      <c r="BB357" s="7">
        <v>90</v>
      </c>
      <c r="BC357" s="7">
        <v>54.9053426573427</v>
      </c>
      <c r="BD357" s="7">
        <v>9.9499999999999993</v>
      </c>
      <c r="BE357" s="7"/>
      <c r="BF357" s="6" t="s">
        <v>423</v>
      </c>
      <c r="BG357" s="4"/>
      <c r="BH357" s="6" t="s">
        <v>491</v>
      </c>
      <c r="BI357" s="6" t="s">
        <v>492</v>
      </c>
      <c r="BJ357" s="6" t="s">
        <v>688</v>
      </c>
      <c r="BK357" s="6" t="s">
        <v>429</v>
      </c>
      <c r="BL357" s="5" t="s">
        <v>1</v>
      </c>
      <c r="BM357" s="7">
        <v>319201.26892</v>
      </c>
      <c r="BN357" s="5" t="s">
        <v>3</v>
      </c>
      <c r="BO357" s="7"/>
      <c r="BP357" s="10">
        <v>37610</v>
      </c>
      <c r="BQ357" s="10">
        <v>48568</v>
      </c>
      <c r="BR357" s="7">
        <v>534.05999999999995</v>
      </c>
      <c r="BS357" s="7">
        <v>104.5</v>
      </c>
      <c r="BT357" s="7">
        <v>0</v>
      </c>
    </row>
    <row r="358" spans="1:72" s="1" customFormat="1" ht="18.2" customHeight="1" x14ac:dyDescent="0.15">
      <c r="A358" s="11">
        <v>356</v>
      </c>
      <c r="B358" s="12" t="s">
        <v>2</v>
      </c>
      <c r="C358" s="12" t="s">
        <v>0</v>
      </c>
      <c r="D358" s="25">
        <v>45413</v>
      </c>
      <c r="E358" s="13" t="s">
        <v>694</v>
      </c>
      <c r="F358" s="22">
        <v>0</v>
      </c>
      <c r="G358" s="22">
        <v>0</v>
      </c>
      <c r="H358" s="15">
        <v>39086.730000000003</v>
      </c>
      <c r="I358" s="15">
        <v>0</v>
      </c>
      <c r="J358" s="15">
        <v>0</v>
      </c>
      <c r="K358" s="15">
        <v>39086.730000000003</v>
      </c>
      <c r="L358" s="15">
        <v>238.25</v>
      </c>
      <c r="M358" s="15">
        <v>0</v>
      </c>
      <c r="N358" s="15">
        <v>0</v>
      </c>
      <c r="O358" s="15">
        <v>0</v>
      </c>
      <c r="P358" s="15">
        <v>0</v>
      </c>
      <c r="Q358" s="15">
        <v>0</v>
      </c>
      <c r="R358" s="15">
        <v>0</v>
      </c>
      <c r="S358" s="15">
        <v>39086.730000000003</v>
      </c>
      <c r="T358" s="15">
        <v>0</v>
      </c>
      <c r="U358" s="15">
        <v>324.08999999999997</v>
      </c>
      <c r="V358" s="15">
        <v>0</v>
      </c>
      <c r="W358" s="15">
        <v>0</v>
      </c>
      <c r="X358" s="15">
        <v>0</v>
      </c>
      <c r="Y358" s="15">
        <v>0</v>
      </c>
      <c r="Z358" s="15">
        <v>0</v>
      </c>
      <c r="AA358" s="15">
        <v>324.08999999999997</v>
      </c>
      <c r="AB358" s="15">
        <v>0</v>
      </c>
      <c r="AC358" s="15">
        <v>0</v>
      </c>
      <c r="AD358" s="15">
        <v>0</v>
      </c>
      <c r="AE358" s="15">
        <v>0</v>
      </c>
      <c r="AF358" s="15">
        <v>0</v>
      </c>
      <c r="AG358" s="15">
        <v>0</v>
      </c>
      <c r="AH358" s="15">
        <v>0</v>
      </c>
      <c r="AI358" s="15">
        <v>0</v>
      </c>
      <c r="AJ358" s="15">
        <v>0</v>
      </c>
      <c r="AK358" s="15">
        <v>0</v>
      </c>
      <c r="AL358" s="15">
        <v>0</v>
      </c>
      <c r="AM358" s="15">
        <v>0</v>
      </c>
      <c r="AN358" s="15">
        <v>0</v>
      </c>
      <c r="AO358" s="15">
        <v>0</v>
      </c>
      <c r="AP358" s="15">
        <v>0</v>
      </c>
      <c r="AQ358" s="15">
        <v>0</v>
      </c>
      <c r="AR358" s="15">
        <v>0</v>
      </c>
      <c r="AS358" s="15">
        <v>0</v>
      </c>
      <c r="AT358" s="15">
        <v>0</v>
      </c>
      <c r="AU358" s="8">
        <f t="shared" si="5"/>
        <v>0</v>
      </c>
      <c r="AV358" s="15">
        <v>238.25</v>
      </c>
      <c r="AW358" s="15">
        <v>324.08999999999997</v>
      </c>
      <c r="AX358" s="16">
        <v>103</v>
      </c>
      <c r="AY358" s="16">
        <v>360</v>
      </c>
      <c r="AZ358" s="15">
        <v>230229.86</v>
      </c>
      <c r="BA358" s="15">
        <v>64350</v>
      </c>
      <c r="BB358" s="14">
        <v>90</v>
      </c>
      <c r="BC358" s="14">
        <v>54.666755244755301</v>
      </c>
      <c r="BD358" s="14">
        <v>9.9499999999999993</v>
      </c>
      <c r="BE358" s="14"/>
      <c r="BF358" s="13" t="s">
        <v>423</v>
      </c>
      <c r="BG358" s="11"/>
      <c r="BH358" s="13" t="s">
        <v>491</v>
      </c>
      <c r="BI358" s="13" t="s">
        <v>492</v>
      </c>
      <c r="BJ358" s="13" t="s">
        <v>688</v>
      </c>
      <c r="BK358" s="13" t="s">
        <v>427</v>
      </c>
      <c r="BL358" s="12" t="s">
        <v>1</v>
      </c>
      <c r="BM358" s="14">
        <v>317814.20163000003</v>
      </c>
      <c r="BN358" s="12" t="s">
        <v>3</v>
      </c>
      <c r="BO358" s="14"/>
      <c r="BP358" s="17">
        <v>37610</v>
      </c>
      <c r="BQ358" s="17">
        <v>48568</v>
      </c>
      <c r="BR358" s="14">
        <v>178.02</v>
      </c>
      <c r="BS358" s="14">
        <v>104.5</v>
      </c>
      <c r="BT358" s="14">
        <v>0</v>
      </c>
    </row>
    <row r="359" spans="1:72" s="1" customFormat="1" ht="18.2" customHeight="1" x14ac:dyDescent="0.15">
      <c r="A359" s="4">
        <v>357</v>
      </c>
      <c r="B359" s="5" t="s">
        <v>2</v>
      </c>
      <c r="C359" s="5" t="s">
        <v>0</v>
      </c>
      <c r="D359" s="24">
        <v>45413</v>
      </c>
      <c r="E359" s="6" t="s">
        <v>201</v>
      </c>
      <c r="F359" s="21">
        <v>133</v>
      </c>
      <c r="G359" s="21">
        <v>132</v>
      </c>
      <c r="H359" s="8">
        <v>39323.019999999997</v>
      </c>
      <c r="I359" s="8">
        <v>18994.46</v>
      </c>
      <c r="J359" s="8">
        <v>0</v>
      </c>
      <c r="K359" s="8">
        <v>58317.48</v>
      </c>
      <c r="L359" s="8">
        <v>236.29</v>
      </c>
      <c r="M359" s="8">
        <v>0</v>
      </c>
      <c r="N359" s="8">
        <v>0</v>
      </c>
      <c r="O359" s="8">
        <v>0</v>
      </c>
      <c r="P359" s="8">
        <v>0</v>
      </c>
      <c r="Q359" s="8">
        <v>0</v>
      </c>
      <c r="R359" s="8">
        <v>0</v>
      </c>
      <c r="S359" s="8">
        <v>58317.48</v>
      </c>
      <c r="T359" s="8">
        <v>55594.18</v>
      </c>
      <c r="U359" s="8">
        <v>326.05</v>
      </c>
      <c r="V359" s="8">
        <v>0</v>
      </c>
      <c r="W359" s="8">
        <v>0</v>
      </c>
      <c r="X359" s="8">
        <v>0</v>
      </c>
      <c r="Y359" s="8">
        <v>0</v>
      </c>
      <c r="Z359" s="8">
        <v>0</v>
      </c>
      <c r="AA359" s="8">
        <v>55920.23</v>
      </c>
      <c r="AB359" s="8">
        <v>0</v>
      </c>
      <c r="AC359" s="8">
        <v>0</v>
      </c>
      <c r="AD359" s="8">
        <v>0</v>
      </c>
      <c r="AE359" s="8">
        <v>0</v>
      </c>
      <c r="AF359" s="8">
        <v>0</v>
      </c>
      <c r="AG359" s="8">
        <v>0</v>
      </c>
      <c r="AH359" s="8">
        <v>0</v>
      </c>
      <c r="AI359" s="8">
        <v>0</v>
      </c>
      <c r="AJ359" s="8">
        <v>0</v>
      </c>
      <c r="AK359" s="8">
        <v>0</v>
      </c>
      <c r="AL359" s="8">
        <v>0</v>
      </c>
      <c r="AM359" s="8">
        <v>0</v>
      </c>
      <c r="AN359" s="8">
        <v>0</v>
      </c>
      <c r="AO359" s="8">
        <v>0</v>
      </c>
      <c r="AP359" s="8">
        <v>0</v>
      </c>
      <c r="AQ359" s="8">
        <v>0</v>
      </c>
      <c r="AR359" s="8">
        <v>0</v>
      </c>
      <c r="AS359" s="8">
        <v>0</v>
      </c>
      <c r="AT359" s="8">
        <v>0</v>
      </c>
      <c r="AU359" s="8">
        <f t="shared" si="5"/>
        <v>0</v>
      </c>
      <c r="AV359" s="8">
        <v>19230.75</v>
      </c>
      <c r="AW359" s="8">
        <v>55920.23</v>
      </c>
      <c r="AX359" s="9">
        <v>104</v>
      </c>
      <c r="AY359" s="9">
        <v>360</v>
      </c>
      <c r="AZ359" s="8">
        <v>231196.25</v>
      </c>
      <c r="BA359" s="8">
        <v>64350</v>
      </c>
      <c r="BB359" s="7">
        <v>90</v>
      </c>
      <c r="BC359" s="7">
        <v>81.562909090909102</v>
      </c>
      <c r="BD359" s="7">
        <v>9.9499999999999993</v>
      </c>
      <c r="BE359" s="7"/>
      <c r="BF359" s="6" t="s">
        <v>423</v>
      </c>
      <c r="BG359" s="4"/>
      <c r="BH359" s="6" t="s">
        <v>491</v>
      </c>
      <c r="BI359" s="6" t="s">
        <v>492</v>
      </c>
      <c r="BJ359" s="6" t="s">
        <v>688</v>
      </c>
      <c r="BK359" s="6" t="s">
        <v>430</v>
      </c>
      <c r="BL359" s="5" t="s">
        <v>1</v>
      </c>
      <c r="BM359" s="7">
        <v>474179.42988000001</v>
      </c>
      <c r="BN359" s="5" t="s">
        <v>3</v>
      </c>
      <c r="BO359" s="7"/>
      <c r="BP359" s="10">
        <v>37642</v>
      </c>
      <c r="BQ359" s="10">
        <v>48600</v>
      </c>
      <c r="BR359" s="7">
        <v>23672.67</v>
      </c>
      <c r="BS359" s="7">
        <v>104.5</v>
      </c>
      <c r="BT359" s="7">
        <v>0</v>
      </c>
    </row>
    <row r="360" spans="1:72" s="1" customFormat="1" ht="18.2" customHeight="1" x14ac:dyDescent="0.15">
      <c r="A360" s="11">
        <v>358</v>
      </c>
      <c r="B360" s="12" t="s">
        <v>2</v>
      </c>
      <c r="C360" s="12" t="s">
        <v>0</v>
      </c>
      <c r="D360" s="25">
        <v>45413</v>
      </c>
      <c r="E360" s="13" t="s">
        <v>202</v>
      </c>
      <c r="F360" s="22">
        <v>133</v>
      </c>
      <c r="G360" s="22">
        <v>132</v>
      </c>
      <c r="H360" s="15">
        <v>39323.019999999997</v>
      </c>
      <c r="I360" s="15">
        <v>18994.46</v>
      </c>
      <c r="J360" s="15">
        <v>0</v>
      </c>
      <c r="K360" s="15">
        <v>58317.48</v>
      </c>
      <c r="L360" s="15">
        <v>236.29</v>
      </c>
      <c r="M360" s="15">
        <v>0</v>
      </c>
      <c r="N360" s="15">
        <v>0</v>
      </c>
      <c r="O360" s="15">
        <v>0</v>
      </c>
      <c r="P360" s="15">
        <v>0</v>
      </c>
      <c r="Q360" s="15">
        <v>0</v>
      </c>
      <c r="R360" s="15">
        <v>0</v>
      </c>
      <c r="S360" s="15">
        <v>58317.48</v>
      </c>
      <c r="T360" s="15">
        <v>55578.68</v>
      </c>
      <c r="U360" s="15">
        <v>326.05</v>
      </c>
      <c r="V360" s="15">
        <v>0</v>
      </c>
      <c r="W360" s="15">
        <v>0</v>
      </c>
      <c r="X360" s="15">
        <v>0</v>
      </c>
      <c r="Y360" s="15">
        <v>0</v>
      </c>
      <c r="Z360" s="15">
        <v>0</v>
      </c>
      <c r="AA360" s="15">
        <v>55904.73</v>
      </c>
      <c r="AB360" s="15">
        <v>0</v>
      </c>
      <c r="AC360" s="15">
        <v>0</v>
      </c>
      <c r="AD360" s="15">
        <v>0</v>
      </c>
      <c r="AE360" s="15">
        <v>0</v>
      </c>
      <c r="AF360" s="15">
        <v>0</v>
      </c>
      <c r="AG360" s="15">
        <v>0</v>
      </c>
      <c r="AH360" s="15">
        <v>0</v>
      </c>
      <c r="AI360" s="15">
        <v>0</v>
      </c>
      <c r="AJ360" s="15">
        <v>0</v>
      </c>
      <c r="AK360" s="15">
        <v>0</v>
      </c>
      <c r="AL360" s="15">
        <v>0</v>
      </c>
      <c r="AM360" s="15">
        <v>0</v>
      </c>
      <c r="AN360" s="15">
        <v>0</v>
      </c>
      <c r="AO360" s="15">
        <v>0</v>
      </c>
      <c r="AP360" s="15">
        <v>0</v>
      </c>
      <c r="AQ360" s="15">
        <v>0</v>
      </c>
      <c r="AR360" s="15">
        <v>0</v>
      </c>
      <c r="AS360" s="15">
        <v>0</v>
      </c>
      <c r="AT360" s="15">
        <v>0</v>
      </c>
      <c r="AU360" s="8">
        <f t="shared" si="5"/>
        <v>0</v>
      </c>
      <c r="AV360" s="15">
        <v>19230.75</v>
      </c>
      <c r="AW360" s="15">
        <v>55904.73</v>
      </c>
      <c r="AX360" s="16">
        <v>104</v>
      </c>
      <c r="AY360" s="16">
        <v>360</v>
      </c>
      <c r="AZ360" s="15">
        <v>231196.25</v>
      </c>
      <c r="BA360" s="15">
        <v>64350</v>
      </c>
      <c r="BB360" s="14">
        <v>90</v>
      </c>
      <c r="BC360" s="14">
        <v>81.562909090909102</v>
      </c>
      <c r="BD360" s="14">
        <v>9.9499999999999993</v>
      </c>
      <c r="BE360" s="14"/>
      <c r="BF360" s="13" t="s">
        <v>423</v>
      </c>
      <c r="BG360" s="11"/>
      <c r="BH360" s="13" t="s">
        <v>491</v>
      </c>
      <c r="BI360" s="13" t="s">
        <v>492</v>
      </c>
      <c r="BJ360" s="13" t="s">
        <v>688</v>
      </c>
      <c r="BK360" s="13" t="s">
        <v>430</v>
      </c>
      <c r="BL360" s="12" t="s">
        <v>1</v>
      </c>
      <c r="BM360" s="14">
        <v>474179.42988000001</v>
      </c>
      <c r="BN360" s="12" t="s">
        <v>3</v>
      </c>
      <c r="BO360" s="14"/>
      <c r="BP360" s="17">
        <v>37642</v>
      </c>
      <c r="BQ360" s="17">
        <v>48600</v>
      </c>
      <c r="BR360" s="14">
        <v>23672.67</v>
      </c>
      <c r="BS360" s="14">
        <v>104.5</v>
      </c>
      <c r="BT360" s="14">
        <v>0</v>
      </c>
    </row>
    <row r="361" spans="1:72" s="1" customFormat="1" ht="18.2" customHeight="1" x14ac:dyDescent="0.15">
      <c r="A361" s="4">
        <v>359</v>
      </c>
      <c r="B361" s="5" t="s">
        <v>2</v>
      </c>
      <c r="C361" s="5" t="s">
        <v>0</v>
      </c>
      <c r="D361" s="24">
        <v>45413</v>
      </c>
      <c r="E361" s="6" t="s">
        <v>695</v>
      </c>
      <c r="F361" s="21">
        <v>0</v>
      </c>
      <c r="G361" s="21">
        <v>0</v>
      </c>
      <c r="H361" s="8">
        <v>39464.18</v>
      </c>
      <c r="I361" s="8">
        <v>0</v>
      </c>
      <c r="J361" s="8">
        <v>0</v>
      </c>
      <c r="K361" s="8">
        <v>39464.18</v>
      </c>
      <c r="L361" s="8">
        <v>235.12</v>
      </c>
      <c r="M361" s="8">
        <v>0</v>
      </c>
      <c r="N361" s="8">
        <v>0</v>
      </c>
      <c r="O361" s="8">
        <v>0</v>
      </c>
      <c r="P361" s="8">
        <v>235.12</v>
      </c>
      <c r="Q361" s="8">
        <v>0</v>
      </c>
      <c r="R361" s="8">
        <v>0</v>
      </c>
      <c r="S361" s="8">
        <v>39229.06</v>
      </c>
      <c r="T361" s="8">
        <v>0</v>
      </c>
      <c r="U361" s="8">
        <v>327.22000000000003</v>
      </c>
      <c r="V361" s="8">
        <v>0</v>
      </c>
      <c r="W361" s="8">
        <v>0</v>
      </c>
      <c r="X361" s="8">
        <v>327.22000000000003</v>
      </c>
      <c r="Y361" s="8">
        <v>0</v>
      </c>
      <c r="Z361" s="8">
        <v>0</v>
      </c>
      <c r="AA361" s="8">
        <v>0</v>
      </c>
      <c r="AB361" s="8">
        <v>104.5</v>
      </c>
      <c r="AC361" s="8">
        <v>0</v>
      </c>
      <c r="AD361" s="8">
        <v>0</v>
      </c>
      <c r="AE361" s="8">
        <v>0</v>
      </c>
      <c r="AF361" s="8">
        <v>0</v>
      </c>
      <c r="AG361" s="8">
        <v>-5.29</v>
      </c>
      <c r="AH361" s="8">
        <v>73.38</v>
      </c>
      <c r="AI361" s="8">
        <v>0.22</v>
      </c>
      <c r="AJ361" s="8">
        <v>0</v>
      </c>
      <c r="AK361" s="8">
        <v>0</v>
      </c>
      <c r="AL361" s="8">
        <v>0</v>
      </c>
      <c r="AM361" s="8">
        <v>0</v>
      </c>
      <c r="AN361" s="8">
        <v>0</v>
      </c>
      <c r="AO361" s="8">
        <v>0</v>
      </c>
      <c r="AP361" s="8">
        <v>0</v>
      </c>
      <c r="AQ361" s="8">
        <v>0</v>
      </c>
      <c r="AR361" s="8">
        <v>0</v>
      </c>
      <c r="AS361" s="8">
        <v>0</v>
      </c>
      <c r="AT361" s="8">
        <v>3.6900000000000001E-3</v>
      </c>
      <c r="AU361" s="8">
        <f t="shared" si="5"/>
        <v>735.14631000000008</v>
      </c>
      <c r="AV361" s="8">
        <v>0</v>
      </c>
      <c r="AW361" s="8">
        <v>0</v>
      </c>
      <c r="AX361" s="9">
        <v>105</v>
      </c>
      <c r="AY361" s="9">
        <v>360</v>
      </c>
      <c r="AZ361" s="8">
        <v>232105.45</v>
      </c>
      <c r="BA361" s="8">
        <v>64350</v>
      </c>
      <c r="BB361" s="7">
        <v>90</v>
      </c>
      <c r="BC361" s="7">
        <v>54.865818181818199</v>
      </c>
      <c r="BD361" s="7">
        <v>9.9499999999999993</v>
      </c>
      <c r="BE361" s="7"/>
      <c r="BF361" s="6" t="s">
        <v>423</v>
      </c>
      <c r="BG361" s="4"/>
      <c r="BH361" s="6" t="s">
        <v>491</v>
      </c>
      <c r="BI361" s="6" t="s">
        <v>492</v>
      </c>
      <c r="BJ361" s="6" t="s">
        <v>688</v>
      </c>
      <c r="BK361" s="6" t="s">
        <v>427</v>
      </c>
      <c r="BL361" s="5" t="s">
        <v>1</v>
      </c>
      <c r="BM361" s="7">
        <v>318971.48686</v>
      </c>
      <c r="BN361" s="5" t="s">
        <v>3</v>
      </c>
      <c r="BO361" s="7"/>
      <c r="BP361" s="10">
        <v>37677</v>
      </c>
      <c r="BQ361" s="10">
        <v>48635</v>
      </c>
      <c r="BR361" s="7">
        <v>0</v>
      </c>
      <c r="BS361" s="7">
        <v>104.5</v>
      </c>
      <c r="BT361" s="7">
        <v>0</v>
      </c>
    </row>
    <row r="362" spans="1:72" s="1" customFormat="1" ht="18.2" customHeight="1" x14ac:dyDescent="0.15">
      <c r="A362" s="11">
        <v>360</v>
      </c>
      <c r="B362" s="12" t="s">
        <v>2</v>
      </c>
      <c r="C362" s="12" t="s">
        <v>0</v>
      </c>
      <c r="D362" s="25">
        <v>45413</v>
      </c>
      <c r="E362" s="13" t="s">
        <v>696</v>
      </c>
      <c r="F362" s="22">
        <v>0</v>
      </c>
      <c r="G362" s="22">
        <v>0</v>
      </c>
      <c r="H362" s="15">
        <v>39161.120000000003</v>
      </c>
      <c r="I362" s="15">
        <v>0</v>
      </c>
      <c r="J362" s="15">
        <v>0</v>
      </c>
      <c r="K362" s="15">
        <v>39161.120000000003</v>
      </c>
      <c r="L362" s="15">
        <v>237.63</v>
      </c>
      <c r="M362" s="15">
        <v>0</v>
      </c>
      <c r="N362" s="15">
        <v>0</v>
      </c>
      <c r="O362" s="15">
        <v>0</v>
      </c>
      <c r="P362" s="15">
        <v>237.63</v>
      </c>
      <c r="Q362" s="15">
        <v>0</v>
      </c>
      <c r="R362" s="15">
        <v>0</v>
      </c>
      <c r="S362" s="15">
        <v>38923.49</v>
      </c>
      <c r="T362" s="15">
        <v>0</v>
      </c>
      <c r="U362" s="15">
        <v>324.70999999999998</v>
      </c>
      <c r="V362" s="15">
        <v>0</v>
      </c>
      <c r="W362" s="15">
        <v>0</v>
      </c>
      <c r="X362" s="15">
        <v>324.70999999999998</v>
      </c>
      <c r="Y362" s="15">
        <v>0</v>
      </c>
      <c r="Z362" s="15">
        <v>0</v>
      </c>
      <c r="AA362" s="15">
        <v>0</v>
      </c>
      <c r="AB362" s="15">
        <v>104.5</v>
      </c>
      <c r="AC362" s="15">
        <v>0</v>
      </c>
      <c r="AD362" s="15">
        <v>0</v>
      </c>
      <c r="AE362" s="15">
        <v>0</v>
      </c>
      <c r="AF362" s="15">
        <v>0</v>
      </c>
      <c r="AG362" s="15">
        <v>-5.0199999999999996</v>
      </c>
      <c r="AH362" s="15">
        <v>73.37</v>
      </c>
      <c r="AI362" s="15">
        <v>0.19</v>
      </c>
      <c r="AJ362" s="15">
        <v>0</v>
      </c>
      <c r="AK362" s="15">
        <v>0</v>
      </c>
      <c r="AL362" s="15">
        <v>0</v>
      </c>
      <c r="AM362" s="15">
        <v>0</v>
      </c>
      <c r="AN362" s="15">
        <v>0</v>
      </c>
      <c r="AO362" s="15">
        <v>0</v>
      </c>
      <c r="AP362" s="15">
        <v>0</v>
      </c>
      <c r="AQ362" s="15">
        <v>0.16</v>
      </c>
      <c r="AR362" s="15">
        <v>0</v>
      </c>
      <c r="AS362" s="15">
        <v>2.54</v>
      </c>
      <c r="AT362" s="15">
        <v>0</v>
      </c>
      <c r="AU362" s="8">
        <f t="shared" si="5"/>
        <v>733</v>
      </c>
      <c r="AV362" s="15">
        <v>0</v>
      </c>
      <c r="AW362" s="15">
        <v>0</v>
      </c>
      <c r="AX362" s="16">
        <v>105</v>
      </c>
      <c r="AY362" s="16">
        <v>360</v>
      </c>
      <c r="AZ362" s="15">
        <v>232185.24</v>
      </c>
      <c r="BA362" s="15">
        <v>64350</v>
      </c>
      <c r="BB362" s="14">
        <v>90</v>
      </c>
      <c r="BC362" s="14">
        <v>54.438447552447599</v>
      </c>
      <c r="BD362" s="14">
        <v>9.9499999999999993</v>
      </c>
      <c r="BE362" s="14"/>
      <c r="BF362" s="13" t="s">
        <v>423</v>
      </c>
      <c r="BG362" s="11"/>
      <c r="BH362" s="13" t="s">
        <v>491</v>
      </c>
      <c r="BI362" s="13" t="s">
        <v>492</v>
      </c>
      <c r="BJ362" s="13" t="s">
        <v>688</v>
      </c>
      <c r="BK362" s="13" t="s">
        <v>427</v>
      </c>
      <c r="BL362" s="12" t="s">
        <v>1</v>
      </c>
      <c r="BM362" s="14">
        <v>316486.89718999999</v>
      </c>
      <c r="BN362" s="12" t="s">
        <v>3</v>
      </c>
      <c r="BO362" s="14"/>
      <c r="BP362" s="17">
        <v>37680</v>
      </c>
      <c r="BQ362" s="17">
        <v>48638</v>
      </c>
      <c r="BR362" s="14">
        <v>0</v>
      </c>
      <c r="BS362" s="14">
        <v>104.5</v>
      </c>
      <c r="BT362" s="14">
        <v>0</v>
      </c>
    </row>
    <row r="363" spans="1:72" s="1" customFormat="1" ht="18.2" customHeight="1" x14ac:dyDescent="0.15">
      <c r="A363" s="4">
        <v>361</v>
      </c>
      <c r="B363" s="5" t="s">
        <v>2</v>
      </c>
      <c r="C363" s="5" t="s">
        <v>0</v>
      </c>
      <c r="D363" s="24">
        <v>45413</v>
      </c>
      <c r="E363" s="6" t="s">
        <v>697</v>
      </c>
      <c r="F363" s="21">
        <v>1</v>
      </c>
      <c r="G363" s="21">
        <v>1</v>
      </c>
      <c r="H363" s="8">
        <v>23651.39</v>
      </c>
      <c r="I363" s="8">
        <v>537.41999999999996</v>
      </c>
      <c r="J363" s="8">
        <v>0</v>
      </c>
      <c r="K363" s="8">
        <v>24188.81</v>
      </c>
      <c r="L363" s="8">
        <v>511.83</v>
      </c>
      <c r="M363" s="8">
        <v>0</v>
      </c>
      <c r="N363" s="8">
        <v>0</v>
      </c>
      <c r="O363" s="8">
        <v>384.16</v>
      </c>
      <c r="P363" s="8">
        <v>0</v>
      </c>
      <c r="Q363" s="8">
        <v>0</v>
      </c>
      <c r="R363" s="8">
        <v>0</v>
      </c>
      <c r="S363" s="8">
        <v>23804.65</v>
      </c>
      <c r="T363" s="8">
        <v>195.29</v>
      </c>
      <c r="U363" s="8">
        <v>191.18</v>
      </c>
      <c r="V363" s="8">
        <v>0</v>
      </c>
      <c r="W363" s="8">
        <v>195.29</v>
      </c>
      <c r="X363" s="8">
        <v>0</v>
      </c>
      <c r="Y363" s="8">
        <v>0</v>
      </c>
      <c r="Z363" s="8">
        <v>0</v>
      </c>
      <c r="AA363" s="8">
        <v>191.18</v>
      </c>
      <c r="AB363" s="8">
        <v>0</v>
      </c>
      <c r="AC363" s="8">
        <v>0</v>
      </c>
      <c r="AD363" s="8">
        <v>0</v>
      </c>
      <c r="AE363" s="8">
        <v>0</v>
      </c>
      <c r="AF363" s="8">
        <v>0</v>
      </c>
      <c r="AG363" s="8">
        <v>-41.77</v>
      </c>
      <c r="AH363" s="8">
        <v>0</v>
      </c>
      <c r="AI363" s="8">
        <v>0</v>
      </c>
      <c r="AJ363" s="8">
        <v>146.5</v>
      </c>
      <c r="AK363" s="8">
        <v>0</v>
      </c>
      <c r="AL363" s="8">
        <v>0</v>
      </c>
      <c r="AM363" s="8">
        <v>86.22</v>
      </c>
      <c r="AN363" s="8">
        <v>0</v>
      </c>
      <c r="AO363" s="8">
        <v>45.78</v>
      </c>
      <c r="AP363" s="8">
        <v>66.12</v>
      </c>
      <c r="AQ363" s="8">
        <v>0</v>
      </c>
      <c r="AR363" s="8">
        <v>0</v>
      </c>
      <c r="AS363" s="8">
        <v>0</v>
      </c>
      <c r="AT363" s="8">
        <v>0</v>
      </c>
      <c r="AU363" s="8">
        <f t="shared" si="5"/>
        <v>882.3</v>
      </c>
      <c r="AV363" s="8">
        <v>665.09</v>
      </c>
      <c r="AW363" s="8">
        <v>191.18</v>
      </c>
      <c r="AX363" s="9">
        <v>39</v>
      </c>
      <c r="AY363" s="9">
        <v>300</v>
      </c>
      <c r="AZ363" s="8">
        <v>277375.12</v>
      </c>
      <c r="BA363" s="8">
        <v>79200</v>
      </c>
      <c r="BB363" s="7">
        <v>90</v>
      </c>
      <c r="BC363" s="7">
        <v>27.050738636363601</v>
      </c>
      <c r="BD363" s="7">
        <v>9.6999999999999993</v>
      </c>
      <c r="BE363" s="7"/>
      <c r="BF363" s="6" t="s">
        <v>423</v>
      </c>
      <c r="BG363" s="4"/>
      <c r="BH363" s="6" t="s">
        <v>592</v>
      </c>
      <c r="BI363" s="6" t="s">
        <v>631</v>
      </c>
      <c r="BJ363" s="6" t="s">
        <v>632</v>
      </c>
      <c r="BK363" s="6" t="s">
        <v>429</v>
      </c>
      <c r="BL363" s="5" t="s">
        <v>1</v>
      </c>
      <c r="BM363" s="7">
        <v>193555.60915</v>
      </c>
      <c r="BN363" s="5" t="s">
        <v>3</v>
      </c>
      <c r="BO363" s="7"/>
      <c r="BP363" s="10">
        <v>37497</v>
      </c>
      <c r="BQ363" s="10">
        <v>46628</v>
      </c>
      <c r="BR363" s="7">
        <v>258.39999999999998</v>
      </c>
      <c r="BS363" s="7">
        <v>146.5</v>
      </c>
      <c r="BT363" s="7">
        <v>0</v>
      </c>
    </row>
    <row r="364" spans="1:72" s="1" customFormat="1" ht="18.2" customHeight="1" x14ac:dyDescent="0.15">
      <c r="A364" s="11">
        <v>362</v>
      </c>
      <c r="B364" s="12" t="s">
        <v>2</v>
      </c>
      <c r="C364" s="12" t="s">
        <v>0</v>
      </c>
      <c r="D364" s="25">
        <v>45413</v>
      </c>
      <c r="E364" s="13" t="s">
        <v>203</v>
      </c>
      <c r="F364" s="22">
        <v>201</v>
      </c>
      <c r="G364" s="22">
        <v>200</v>
      </c>
      <c r="H364" s="15">
        <v>25419.8</v>
      </c>
      <c r="I364" s="15">
        <v>40282.120000000003</v>
      </c>
      <c r="J364" s="15">
        <v>0</v>
      </c>
      <c r="K364" s="15">
        <v>65701.919999999998</v>
      </c>
      <c r="L364" s="15">
        <v>412.45</v>
      </c>
      <c r="M364" s="15">
        <v>0</v>
      </c>
      <c r="N364" s="15">
        <v>0</v>
      </c>
      <c r="O364" s="15">
        <v>0</v>
      </c>
      <c r="P364" s="15">
        <v>0</v>
      </c>
      <c r="Q364" s="15">
        <v>0</v>
      </c>
      <c r="R364" s="15">
        <v>0</v>
      </c>
      <c r="S364" s="15">
        <v>65701.919999999998</v>
      </c>
      <c r="T364" s="15">
        <v>84909.21</v>
      </c>
      <c r="U364" s="15">
        <v>210.77</v>
      </c>
      <c r="V364" s="15">
        <v>0</v>
      </c>
      <c r="W364" s="15">
        <v>0</v>
      </c>
      <c r="X364" s="15">
        <v>0</v>
      </c>
      <c r="Y364" s="15">
        <v>0</v>
      </c>
      <c r="Z364" s="15">
        <v>0</v>
      </c>
      <c r="AA364" s="15">
        <v>85119.98</v>
      </c>
      <c r="AB364" s="15">
        <v>0</v>
      </c>
      <c r="AC364" s="15">
        <v>0</v>
      </c>
      <c r="AD364" s="15">
        <v>0</v>
      </c>
      <c r="AE364" s="15">
        <v>0</v>
      </c>
      <c r="AF364" s="15">
        <v>0</v>
      </c>
      <c r="AG364" s="15">
        <v>0</v>
      </c>
      <c r="AH364" s="15">
        <v>0</v>
      </c>
      <c r="AI364" s="15">
        <v>0</v>
      </c>
      <c r="AJ364" s="15">
        <v>0</v>
      </c>
      <c r="AK364" s="15">
        <v>0</v>
      </c>
      <c r="AL364" s="15">
        <v>0</v>
      </c>
      <c r="AM364" s="15">
        <v>0</v>
      </c>
      <c r="AN364" s="15">
        <v>0</v>
      </c>
      <c r="AO364" s="15">
        <v>0</v>
      </c>
      <c r="AP364" s="15">
        <v>0</v>
      </c>
      <c r="AQ364" s="15">
        <v>0</v>
      </c>
      <c r="AR364" s="15">
        <v>0</v>
      </c>
      <c r="AS364" s="15">
        <v>0</v>
      </c>
      <c r="AT364" s="15">
        <v>0</v>
      </c>
      <c r="AU364" s="8">
        <f t="shared" si="5"/>
        <v>0</v>
      </c>
      <c r="AV364" s="15">
        <v>40694.57</v>
      </c>
      <c r="AW364" s="15">
        <v>85119.98</v>
      </c>
      <c r="AX364" s="16">
        <v>49</v>
      </c>
      <c r="AY364" s="16">
        <v>300</v>
      </c>
      <c r="AZ364" s="15">
        <v>250076.89</v>
      </c>
      <c r="BA364" s="15">
        <v>68850</v>
      </c>
      <c r="BB364" s="14">
        <v>90</v>
      </c>
      <c r="BC364" s="14">
        <v>85.884862745098005</v>
      </c>
      <c r="BD364" s="14">
        <v>9.9499999999999993</v>
      </c>
      <c r="BE364" s="14"/>
      <c r="BF364" s="13" t="s">
        <v>423</v>
      </c>
      <c r="BG364" s="11"/>
      <c r="BH364" s="13" t="s">
        <v>491</v>
      </c>
      <c r="BI364" s="13" t="s">
        <v>628</v>
      </c>
      <c r="BJ364" s="13" t="s">
        <v>629</v>
      </c>
      <c r="BK364" s="13" t="s">
        <v>430</v>
      </c>
      <c r="BL364" s="12" t="s">
        <v>1</v>
      </c>
      <c r="BM364" s="14">
        <v>534222.31151999999</v>
      </c>
      <c r="BN364" s="12" t="s">
        <v>3</v>
      </c>
      <c r="BO364" s="14"/>
      <c r="BP364" s="17">
        <v>37785</v>
      </c>
      <c r="BQ364" s="17">
        <v>46917</v>
      </c>
      <c r="BR364" s="14">
        <v>33892.620000000003</v>
      </c>
      <c r="BS364" s="14">
        <v>73.48</v>
      </c>
      <c r="BT364" s="14">
        <v>0</v>
      </c>
    </row>
    <row r="365" spans="1:72" s="1" customFormat="1" ht="18.2" customHeight="1" x14ac:dyDescent="0.15">
      <c r="A365" s="4">
        <v>363</v>
      </c>
      <c r="B365" s="5" t="s">
        <v>2</v>
      </c>
      <c r="C365" s="5" t="s">
        <v>0</v>
      </c>
      <c r="D365" s="24">
        <v>45413</v>
      </c>
      <c r="E365" s="6" t="s">
        <v>698</v>
      </c>
      <c r="F365" s="21">
        <v>0</v>
      </c>
      <c r="G365" s="21">
        <v>0</v>
      </c>
      <c r="H365" s="8">
        <v>36011.33</v>
      </c>
      <c r="I365" s="8">
        <v>0</v>
      </c>
      <c r="J365" s="8">
        <v>0</v>
      </c>
      <c r="K365" s="8">
        <v>36011.33</v>
      </c>
      <c r="L365" s="8">
        <v>237.54</v>
      </c>
      <c r="M365" s="8">
        <v>0</v>
      </c>
      <c r="N365" s="8">
        <v>0</v>
      </c>
      <c r="O365" s="8">
        <v>0</v>
      </c>
      <c r="P365" s="8">
        <v>237.54</v>
      </c>
      <c r="Q365" s="8">
        <v>0</v>
      </c>
      <c r="R365" s="8">
        <v>0</v>
      </c>
      <c r="S365" s="8">
        <v>35773.79</v>
      </c>
      <c r="T365" s="8">
        <v>0</v>
      </c>
      <c r="U365" s="8">
        <v>309.10000000000002</v>
      </c>
      <c r="V365" s="8">
        <v>0</v>
      </c>
      <c r="W365" s="8">
        <v>0</v>
      </c>
      <c r="X365" s="8">
        <v>309.10000000000002</v>
      </c>
      <c r="Y365" s="8">
        <v>0</v>
      </c>
      <c r="Z365" s="8">
        <v>0</v>
      </c>
      <c r="AA365" s="8">
        <v>0</v>
      </c>
      <c r="AB365" s="8">
        <v>134.38</v>
      </c>
      <c r="AC365" s="8">
        <v>0</v>
      </c>
      <c r="AD365" s="8">
        <v>0</v>
      </c>
      <c r="AE365" s="8">
        <v>0</v>
      </c>
      <c r="AF365" s="8">
        <v>0</v>
      </c>
      <c r="AG365" s="8">
        <v>-15.02</v>
      </c>
      <c r="AH365" s="8">
        <v>76.150000000000006</v>
      </c>
      <c r="AI365" s="8">
        <v>11.28</v>
      </c>
      <c r="AJ365" s="8">
        <v>0</v>
      </c>
      <c r="AK365" s="8">
        <v>0</v>
      </c>
      <c r="AL365" s="8">
        <v>0</v>
      </c>
      <c r="AM365" s="8">
        <v>0</v>
      </c>
      <c r="AN365" s="8">
        <v>0</v>
      </c>
      <c r="AO365" s="8">
        <v>0</v>
      </c>
      <c r="AP365" s="8">
        <v>0</v>
      </c>
      <c r="AQ365" s="8">
        <v>0</v>
      </c>
      <c r="AR365" s="8">
        <v>0</v>
      </c>
      <c r="AS365" s="8">
        <v>0.1</v>
      </c>
      <c r="AT365" s="8">
        <v>1.4758E-2</v>
      </c>
      <c r="AU365" s="8">
        <f t="shared" si="5"/>
        <v>753.31524200000001</v>
      </c>
      <c r="AV365" s="8">
        <v>0</v>
      </c>
      <c r="AW365" s="8">
        <v>0</v>
      </c>
      <c r="AX365" s="9">
        <v>104</v>
      </c>
      <c r="AY365" s="9">
        <v>360</v>
      </c>
      <c r="AZ365" s="8">
        <v>218262.2</v>
      </c>
      <c r="BA365" s="8">
        <v>60750</v>
      </c>
      <c r="BB365" s="7">
        <v>90</v>
      </c>
      <c r="BC365" s="7">
        <v>52.998207407407399</v>
      </c>
      <c r="BD365" s="7">
        <v>10.3</v>
      </c>
      <c r="BE365" s="7"/>
      <c r="BF365" s="6" t="s">
        <v>423</v>
      </c>
      <c r="BG365" s="4"/>
      <c r="BH365" s="6" t="s">
        <v>491</v>
      </c>
      <c r="BI365" s="6" t="s">
        <v>699</v>
      </c>
      <c r="BJ365" s="6" t="s">
        <v>700</v>
      </c>
      <c r="BK365" s="6" t="s">
        <v>427</v>
      </c>
      <c r="BL365" s="5" t="s">
        <v>1</v>
      </c>
      <c r="BM365" s="7">
        <v>290876.68648999999</v>
      </c>
      <c r="BN365" s="5" t="s">
        <v>3</v>
      </c>
      <c r="BO365" s="7"/>
      <c r="BP365" s="10">
        <v>37642</v>
      </c>
      <c r="BQ365" s="10">
        <v>48600</v>
      </c>
      <c r="BR365" s="7">
        <v>0</v>
      </c>
      <c r="BS365" s="7">
        <v>134.38</v>
      </c>
      <c r="BT365" s="7">
        <v>0</v>
      </c>
    </row>
    <row r="366" spans="1:72" s="1" customFormat="1" ht="18.2" customHeight="1" x14ac:dyDescent="0.15">
      <c r="A366" s="11">
        <v>364</v>
      </c>
      <c r="B366" s="12" t="s">
        <v>2</v>
      </c>
      <c r="C366" s="12" t="s">
        <v>0</v>
      </c>
      <c r="D366" s="25">
        <v>45413</v>
      </c>
      <c r="E366" s="13" t="s">
        <v>701</v>
      </c>
      <c r="F366" s="22">
        <v>0</v>
      </c>
      <c r="G366" s="22">
        <v>0</v>
      </c>
      <c r="H366" s="15">
        <v>25001.58</v>
      </c>
      <c r="I366" s="15">
        <v>0</v>
      </c>
      <c r="J366" s="15">
        <v>0</v>
      </c>
      <c r="K366" s="15">
        <v>25001.58</v>
      </c>
      <c r="L366" s="15">
        <v>388.35</v>
      </c>
      <c r="M366" s="15">
        <v>0</v>
      </c>
      <c r="N366" s="15">
        <v>0</v>
      </c>
      <c r="O366" s="15">
        <v>0</v>
      </c>
      <c r="P366" s="15">
        <v>388.35</v>
      </c>
      <c r="Q366" s="15">
        <v>0</v>
      </c>
      <c r="R366" s="15">
        <v>0</v>
      </c>
      <c r="S366" s="15">
        <v>24613.23</v>
      </c>
      <c r="T366" s="15">
        <v>0</v>
      </c>
      <c r="U366" s="15">
        <v>206.89</v>
      </c>
      <c r="V366" s="15">
        <v>0</v>
      </c>
      <c r="W366" s="15">
        <v>0</v>
      </c>
      <c r="X366" s="15">
        <v>206.89</v>
      </c>
      <c r="Y366" s="15">
        <v>0</v>
      </c>
      <c r="Z366" s="15">
        <v>0</v>
      </c>
      <c r="AA366" s="15">
        <v>0</v>
      </c>
      <c r="AB366" s="15">
        <v>71.209999999999994</v>
      </c>
      <c r="AC366" s="15">
        <v>0</v>
      </c>
      <c r="AD366" s="15">
        <v>0</v>
      </c>
      <c r="AE366" s="15">
        <v>0</v>
      </c>
      <c r="AF366" s="15">
        <v>0</v>
      </c>
      <c r="AG366" s="15">
        <v>-31.04</v>
      </c>
      <c r="AH366" s="15">
        <v>36.07</v>
      </c>
      <c r="AI366" s="15">
        <v>55.01</v>
      </c>
      <c r="AJ366" s="15">
        <v>0</v>
      </c>
      <c r="AK366" s="15">
        <v>0</v>
      </c>
      <c r="AL366" s="15">
        <v>0</v>
      </c>
      <c r="AM366" s="15">
        <v>0</v>
      </c>
      <c r="AN366" s="15">
        <v>0</v>
      </c>
      <c r="AO366" s="15">
        <v>0</v>
      </c>
      <c r="AP366" s="15">
        <v>0</v>
      </c>
      <c r="AQ366" s="15">
        <v>0.08</v>
      </c>
      <c r="AR366" s="15">
        <v>0</v>
      </c>
      <c r="AS366" s="15">
        <v>0.09</v>
      </c>
      <c r="AT366" s="15">
        <v>0</v>
      </c>
      <c r="AU366" s="8">
        <f t="shared" si="5"/>
        <v>726.48</v>
      </c>
      <c r="AV366" s="15">
        <v>0</v>
      </c>
      <c r="AW366" s="15">
        <v>0</v>
      </c>
      <c r="AX366" s="16">
        <v>51</v>
      </c>
      <c r="AY366" s="16">
        <v>300</v>
      </c>
      <c r="AZ366" s="15">
        <v>239837.9</v>
      </c>
      <c r="BA366" s="15">
        <v>65862</v>
      </c>
      <c r="BB366" s="14">
        <v>90</v>
      </c>
      <c r="BC366" s="14">
        <v>33.633820716042599</v>
      </c>
      <c r="BD366" s="14">
        <v>9.93</v>
      </c>
      <c r="BE366" s="14"/>
      <c r="BF366" s="13" t="s">
        <v>423</v>
      </c>
      <c r="BG366" s="11"/>
      <c r="BH366" s="13" t="s">
        <v>515</v>
      </c>
      <c r="BI366" s="13" t="s">
        <v>560</v>
      </c>
      <c r="BJ366" s="13" t="s">
        <v>558</v>
      </c>
      <c r="BK366" s="13" t="s">
        <v>427</v>
      </c>
      <c r="BL366" s="12" t="s">
        <v>1</v>
      </c>
      <c r="BM366" s="14">
        <v>200130.17313000001</v>
      </c>
      <c r="BN366" s="12" t="s">
        <v>3</v>
      </c>
      <c r="BO366" s="14"/>
      <c r="BP366" s="17">
        <v>37847</v>
      </c>
      <c r="BQ366" s="17">
        <v>46979</v>
      </c>
      <c r="BR366" s="14">
        <v>0</v>
      </c>
      <c r="BS366" s="14">
        <v>71.209999999999994</v>
      </c>
      <c r="BT366" s="14">
        <v>0</v>
      </c>
    </row>
    <row r="367" spans="1:72" s="1" customFormat="1" ht="18.2" customHeight="1" x14ac:dyDescent="0.15">
      <c r="A367" s="4">
        <v>365</v>
      </c>
      <c r="B367" s="5" t="s">
        <v>2</v>
      </c>
      <c r="C367" s="5" t="s">
        <v>0</v>
      </c>
      <c r="D367" s="24">
        <v>45413</v>
      </c>
      <c r="E367" s="6" t="s">
        <v>702</v>
      </c>
      <c r="F367" s="21">
        <v>37</v>
      </c>
      <c r="G367" s="21">
        <v>36</v>
      </c>
      <c r="H367" s="8">
        <v>27773.25</v>
      </c>
      <c r="I367" s="8">
        <v>13884.09</v>
      </c>
      <c r="J367" s="8">
        <v>0</v>
      </c>
      <c r="K367" s="8">
        <v>41657.339999999997</v>
      </c>
      <c r="L367" s="8">
        <v>437.16</v>
      </c>
      <c r="M367" s="8">
        <v>0</v>
      </c>
      <c r="N367" s="8">
        <v>0</v>
      </c>
      <c r="O367" s="8">
        <v>0</v>
      </c>
      <c r="P367" s="8">
        <v>0</v>
      </c>
      <c r="Q367" s="8">
        <v>0</v>
      </c>
      <c r="R367" s="8">
        <v>0</v>
      </c>
      <c r="S367" s="8">
        <v>41657.339999999997</v>
      </c>
      <c r="T367" s="8">
        <v>10794.17</v>
      </c>
      <c r="U367" s="8">
        <v>229.82</v>
      </c>
      <c r="V367" s="8">
        <v>0</v>
      </c>
      <c r="W367" s="8">
        <v>0</v>
      </c>
      <c r="X367" s="8">
        <v>0</v>
      </c>
      <c r="Y367" s="8">
        <v>0</v>
      </c>
      <c r="Z367" s="8">
        <v>0</v>
      </c>
      <c r="AA367" s="8">
        <v>11023.99</v>
      </c>
      <c r="AB367" s="8">
        <v>0</v>
      </c>
      <c r="AC367" s="8">
        <v>0</v>
      </c>
      <c r="AD367" s="8">
        <v>0</v>
      </c>
      <c r="AE367" s="8">
        <v>0</v>
      </c>
      <c r="AF367" s="8">
        <v>0</v>
      </c>
      <c r="AG367" s="8">
        <v>0</v>
      </c>
      <c r="AH367" s="8">
        <v>0</v>
      </c>
      <c r="AI367" s="8">
        <v>0</v>
      </c>
      <c r="AJ367" s="8">
        <v>0</v>
      </c>
      <c r="AK367" s="8">
        <v>0</v>
      </c>
      <c r="AL367" s="8">
        <v>0</v>
      </c>
      <c r="AM367" s="8">
        <v>0</v>
      </c>
      <c r="AN367" s="8">
        <v>0</v>
      </c>
      <c r="AO367" s="8">
        <v>0</v>
      </c>
      <c r="AP367" s="8">
        <v>0</v>
      </c>
      <c r="AQ367" s="8">
        <v>0</v>
      </c>
      <c r="AR367" s="8">
        <v>0</v>
      </c>
      <c r="AS367" s="8">
        <v>0</v>
      </c>
      <c r="AT367" s="8">
        <v>0</v>
      </c>
      <c r="AU367" s="8">
        <f t="shared" si="5"/>
        <v>0</v>
      </c>
      <c r="AV367" s="8">
        <v>14321.25</v>
      </c>
      <c r="AW367" s="8">
        <v>11023.99</v>
      </c>
      <c r="AX367" s="9">
        <v>51</v>
      </c>
      <c r="AY367" s="9">
        <v>300</v>
      </c>
      <c r="AZ367" s="8">
        <v>268608.3</v>
      </c>
      <c r="BA367" s="8">
        <v>73800</v>
      </c>
      <c r="BB367" s="7">
        <v>90</v>
      </c>
      <c r="BC367" s="7">
        <v>50.801634146341499</v>
      </c>
      <c r="BD367" s="7">
        <v>9.93</v>
      </c>
      <c r="BE367" s="7"/>
      <c r="BF367" s="6" t="s">
        <v>423</v>
      </c>
      <c r="BG367" s="4"/>
      <c r="BH367" s="6" t="s">
        <v>679</v>
      </c>
      <c r="BI367" s="6" t="s">
        <v>680</v>
      </c>
      <c r="BJ367" s="6" t="s">
        <v>703</v>
      </c>
      <c r="BK367" s="6" t="s">
        <v>430</v>
      </c>
      <c r="BL367" s="5" t="s">
        <v>1</v>
      </c>
      <c r="BM367" s="7">
        <v>338715.83153999998</v>
      </c>
      <c r="BN367" s="5" t="s">
        <v>3</v>
      </c>
      <c r="BO367" s="7"/>
      <c r="BP367" s="10">
        <v>37835</v>
      </c>
      <c r="BQ367" s="10">
        <v>46967</v>
      </c>
      <c r="BR367" s="7">
        <v>6743.13</v>
      </c>
      <c r="BS367" s="7">
        <v>79.81</v>
      </c>
      <c r="BT367" s="7">
        <v>0</v>
      </c>
    </row>
    <row r="368" spans="1:72" s="1" customFormat="1" ht="18.2" customHeight="1" x14ac:dyDescent="0.15">
      <c r="A368" s="11">
        <v>366</v>
      </c>
      <c r="B368" s="12" t="s">
        <v>2</v>
      </c>
      <c r="C368" s="12" t="s">
        <v>0</v>
      </c>
      <c r="D368" s="25">
        <v>45413</v>
      </c>
      <c r="E368" s="13" t="s">
        <v>204</v>
      </c>
      <c r="F368" s="22">
        <v>169</v>
      </c>
      <c r="G368" s="22">
        <v>168</v>
      </c>
      <c r="H368" s="15">
        <v>46261.17</v>
      </c>
      <c r="I368" s="15">
        <v>64985.46</v>
      </c>
      <c r="J368" s="15">
        <v>0</v>
      </c>
      <c r="K368" s="15">
        <v>111246.63</v>
      </c>
      <c r="L368" s="15">
        <v>715.48</v>
      </c>
      <c r="M368" s="15">
        <v>0</v>
      </c>
      <c r="N368" s="15">
        <v>0</v>
      </c>
      <c r="O368" s="15">
        <v>0</v>
      </c>
      <c r="P368" s="15">
        <v>0</v>
      </c>
      <c r="Q368" s="15">
        <v>0</v>
      </c>
      <c r="R368" s="15">
        <v>0</v>
      </c>
      <c r="S368" s="15">
        <v>111246.63</v>
      </c>
      <c r="T368" s="15">
        <v>120625.55</v>
      </c>
      <c r="U368" s="15">
        <v>382.81</v>
      </c>
      <c r="V368" s="15">
        <v>0</v>
      </c>
      <c r="W368" s="15">
        <v>0</v>
      </c>
      <c r="X368" s="15">
        <v>0</v>
      </c>
      <c r="Y368" s="15">
        <v>0</v>
      </c>
      <c r="Z368" s="15">
        <v>0</v>
      </c>
      <c r="AA368" s="15">
        <v>121008.36</v>
      </c>
      <c r="AB368" s="15">
        <v>0</v>
      </c>
      <c r="AC368" s="15">
        <v>0</v>
      </c>
      <c r="AD368" s="15">
        <v>0</v>
      </c>
      <c r="AE368" s="15">
        <v>0</v>
      </c>
      <c r="AF368" s="15">
        <v>0</v>
      </c>
      <c r="AG368" s="15">
        <v>0</v>
      </c>
      <c r="AH368" s="15">
        <v>0</v>
      </c>
      <c r="AI368" s="15">
        <v>0</v>
      </c>
      <c r="AJ368" s="15">
        <v>0</v>
      </c>
      <c r="AK368" s="15">
        <v>0</v>
      </c>
      <c r="AL368" s="15">
        <v>0</v>
      </c>
      <c r="AM368" s="15">
        <v>0</v>
      </c>
      <c r="AN368" s="15">
        <v>0</v>
      </c>
      <c r="AO368" s="15">
        <v>0</v>
      </c>
      <c r="AP368" s="15">
        <v>0</v>
      </c>
      <c r="AQ368" s="15">
        <v>0</v>
      </c>
      <c r="AR368" s="15">
        <v>0</v>
      </c>
      <c r="AS368" s="15">
        <v>0</v>
      </c>
      <c r="AT368" s="15">
        <v>0</v>
      </c>
      <c r="AU368" s="8">
        <f t="shared" si="5"/>
        <v>0</v>
      </c>
      <c r="AV368" s="15">
        <v>65700.94</v>
      </c>
      <c r="AW368" s="15">
        <v>121008.36</v>
      </c>
      <c r="AX368" s="16">
        <v>51</v>
      </c>
      <c r="AY368" s="16">
        <v>300</v>
      </c>
      <c r="AZ368" s="15">
        <v>442600.01</v>
      </c>
      <c r="BA368" s="15">
        <v>121523.37</v>
      </c>
      <c r="BB368" s="14">
        <v>90</v>
      </c>
      <c r="BC368" s="14">
        <v>82.389063930666197</v>
      </c>
      <c r="BD368" s="14">
        <v>9.93</v>
      </c>
      <c r="BE368" s="14"/>
      <c r="BF368" s="13" t="s">
        <v>423</v>
      </c>
      <c r="BG368" s="11"/>
      <c r="BH368" s="13" t="s">
        <v>578</v>
      </c>
      <c r="BI368" s="13" t="s">
        <v>579</v>
      </c>
      <c r="BJ368" s="13" t="s">
        <v>704</v>
      </c>
      <c r="BK368" s="13" t="s">
        <v>430</v>
      </c>
      <c r="BL368" s="12" t="s">
        <v>1</v>
      </c>
      <c r="BM368" s="14">
        <v>904546.34852999996</v>
      </c>
      <c r="BN368" s="12" t="s">
        <v>3</v>
      </c>
      <c r="BO368" s="14"/>
      <c r="BP368" s="17">
        <v>37855</v>
      </c>
      <c r="BQ368" s="17">
        <v>46987</v>
      </c>
      <c r="BR368" s="14">
        <v>50909.9</v>
      </c>
      <c r="BS368" s="14">
        <v>131.41</v>
      </c>
      <c r="BT368" s="14">
        <v>0</v>
      </c>
    </row>
    <row r="369" spans="1:72" s="1" customFormat="1" ht="18.2" customHeight="1" x14ac:dyDescent="0.15">
      <c r="A369" s="4">
        <v>367</v>
      </c>
      <c r="B369" s="5" t="s">
        <v>2</v>
      </c>
      <c r="C369" s="5" t="s">
        <v>0</v>
      </c>
      <c r="D369" s="24">
        <v>45413</v>
      </c>
      <c r="E369" s="6" t="s">
        <v>705</v>
      </c>
      <c r="F369" s="21">
        <v>0</v>
      </c>
      <c r="G369" s="21">
        <v>0</v>
      </c>
      <c r="H369" s="8">
        <v>18801.16</v>
      </c>
      <c r="I369" s="8">
        <v>289.39999999999998</v>
      </c>
      <c r="J369" s="8">
        <v>0</v>
      </c>
      <c r="K369" s="8">
        <v>19090.560000000001</v>
      </c>
      <c r="L369" s="8">
        <v>291.79000000000002</v>
      </c>
      <c r="M369" s="8">
        <v>0</v>
      </c>
      <c r="N369" s="8">
        <v>0</v>
      </c>
      <c r="O369" s="8">
        <v>289.39999999999998</v>
      </c>
      <c r="P369" s="8">
        <v>291.79000000000002</v>
      </c>
      <c r="Q369" s="8">
        <v>0</v>
      </c>
      <c r="R369" s="8">
        <v>0</v>
      </c>
      <c r="S369" s="8">
        <v>18509.37</v>
      </c>
      <c r="T369" s="8">
        <v>157.97</v>
      </c>
      <c r="U369" s="8">
        <v>155.58000000000001</v>
      </c>
      <c r="V369" s="8">
        <v>0</v>
      </c>
      <c r="W369" s="8">
        <v>157.97</v>
      </c>
      <c r="X369" s="8">
        <v>155.58000000000001</v>
      </c>
      <c r="Y369" s="8">
        <v>0</v>
      </c>
      <c r="Z369" s="8">
        <v>0</v>
      </c>
      <c r="AA369" s="8">
        <v>0</v>
      </c>
      <c r="AB369" s="8">
        <v>53.52</v>
      </c>
      <c r="AC369" s="8">
        <v>0</v>
      </c>
      <c r="AD369" s="8">
        <v>0</v>
      </c>
      <c r="AE369" s="8">
        <v>0</v>
      </c>
      <c r="AF369" s="8">
        <v>0</v>
      </c>
      <c r="AG369" s="8">
        <v>-21.37</v>
      </c>
      <c r="AH369" s="8">
        <v>27.12</v>
      </c>
      <c r="AI369" s="8">
        <v>41.54</v>
      </c>
      <c r="AJ369" s="8">
        <v>41.48</v>
      </c>
      <c r="AK369" s="8">
        <v>0</v>
      </c>
      <c r="AL369" s="8">
        <v>0</v>
      </c>
      <c r="AM369" s="8">
        <v>42.91</v>
      </c>
      <c r="AN369" s="8">
        <v>0</v>
      </c>
      <c r="AO369" s="8">
        <v>0</v>
      </c>
      <c r="AP369" s="8">
        <v>0</v>
      </c>
      <c r="AQ369" s="8">
        <v>14.63</v>
      </c>
      <c r="AR369" s="8">
        <v>0</v>
      </c>
      <c r="AS369" s="8">
        <v>0</v>
      </c>
      <c r="AT369" s="8">
        <v>0</v>
      </c>
      <c r="AU369" s="8">
        <f t="shared" si="5"/>
        <v>1094.5700000000002</v>
      </c>
      <c r="AV369" s="8">
        <v>0</v>
      </c>
      <c r="AW369" s="8">
        <v>0</v>
      </c>
      <c r="AX369" s="9">
        <v>51</v>
      </c>
      <c r="AY369" s="9">
        <v>300</v>
      </c>
      <c r="AZ369" s="8">
        <v>180376.13</v>
      </c>
      <c r="BA369" s="8">
        <v>49500</v>
      </c>
      <c r="BB369" s="7">
        <v>90</v>
      </c>
      <c r="BC369" s="7">
        <v>33.653399999999998</v>
      </c>
      <c r="BD369" s="7">
        <v>9.93</v>
      </c>
      <c r="BE369" s="7"/>
      <c r="BF369" s="6" t="s">
        <v>423</v>
      </c>
      <c r="BG369" s="4"/>
      <c r="BH369" s="6" t="s">
        <v>449</v>
      </c>
      <c r="BI369" s="6" t="s">
        <v>706</v>
      </c>
      <c r="BJ369" s="6" t="s">
        <v>707</v>
      </c>
      <c r="BK369" s="6" t="s">
        <v>427</v>
      </c>
      <c r="BL369" s="5" t="s">
        <v>1</v>
      </c>
      <c r="BM369" s="7">
        <v>150499.68747</v>
      </c>
      <c r="BN369" s="5" t="s">
        <v>3</v>
      </c>
      <c r="BO369" s="7"/>
      <c r="BP369" s="10">
        <v>37862</v>
      </c>
      <c r="BQ369" s="10">
        <v>46994</v>
      </c>
      <c r="BR369" s="7">
        <v>0</v>
      </c>
      <c r="BS369" s="7">
        <v>53.52</v>
      </c>
      <c r="BT369" s="7">
        <v>0</v>
      </c>
    </row>
    <row r="370" spans="1:72" s="1" customFormat="1" ht="18.2" customHeight="1" x14ac:dyDescent="0.15">
      <c r="A370" s="11">
        <v>368</v>
      </c>
      <c r="B370" s="12" t="s">
        <v>2</v>
      </c>
      <c r="C370" s="12" t="s">
        <v>0</v>
      </c>
      <c r="D370" s="25">
        <v>45413</v>
      </c>
      <c r="E370" s="13" t="s">
        <v>205</v>
      </c>
      <c r="F370" s="22">
        <v>187</v>
      </c>
      <c r="G370" s="22">
        <v>186</v>
      </c>
      <c r="H370" s="15">
        <v>25071.96</v>
      </c>
      <c r="I370" s="15">
        <v>36825.01</v>
      </c>
      <c r="J370" s="15">
        <v>0</v>
      </c>
      <c r="K370" s="15">
        <v>61896.97</v>
      </c>
      <c r="L370" s="15">
        <v>387.77</v>
      </c>
      <c r="M370" s="15">
        <v>0</v>
      </c>
      <c r="N370" s="15">
        <v>0</v>
      </c>
      <c r="O370" s="15">
        <v>0</v>
      </c>
      <c r="P370" s="15">
        <v>0</v>
      </c>
      <c r="Q370" s="15">
        <v>0</v>
      </c>
      <c r="R370" s="15">
        <v>0</v>
      </c>
      <c r="S370" s="15">
        <v>61896.97</v>
      </c>
      <c r="T370" s="15">
        <v>74484.87</v>
      </c>
      <c r="U370" s="15">
        <v>207.47</v>
      </c>
      <c r="V370" s="15">
        <v>0</v>
      </c>
      <c r="W370" s="15">
        <v>0</v>
      </c>
      <c r="X370" s="15">
        <v>0</v>
      </c>
      <c r="Y370" s="15">
        <v>0</v>
      </c>
      <c r="Z370" s="15">
        <v>0</v>
      </c>
      <c r="AA370" s="15">
        <v>74692.34</v>
      </c>
      <c r="AB370" s="15">
        <v>0</v>
      </c>
      <c r="AC370" s="15">
        <v>0</v>
      </c>
      <c r="AD370" s="15">
        <v>0</v>
      </c>
      <c r="AE370" s="15">
        <v>0</v>
      </c>
      <c r="AF370" s="15">
        <v>0</v>
      </c>
      <c r="AG370" s="15">
        <v>0</v>
      </c>
      <c r="AH370" s="15">
        <v>0</v>
      </c>
      <c r="AI370" s="15">
        <v>0</v>
      </c>
      <c r="AJ370" s="15">
        <v>0</v>
      </c>
      <c r="AK370" s="15">
        <v>0</v>
      </c>
      <c r="AL370" s="15">
        <v>0</v>
      </c>
      <c r="AM370" s="15">
        <v>0</v>
      </c>
      <c r="AN370" s="15">
        <v>0</v>
      </c>
      <c r="AO370" s="15">
        <v>0</v>
      </c>
      <c r="AP370" s="15">
        <v>0</v>
      </c>
      <c r="AQ370" s="15">
        <v>0</v>
      </c>
      <c r="AR370" s="15">
        <v>0</v>
      </c>
      <c r="AS370" s="15">
        <v>0</v>
      </c>
      <c r="AT370" s="15">
        <v>0</v>
      </c>
      <c r="AU370" s="8">
        <f t="shared" si="5"/>
        <v>0</v>
      </c>
      <c r="AV370" s="15">
        <v>37212.78</v>
      </c>
      <c r="AW370" s="15">
        <v>74692.34</v>
      </c>
      <c r="AX370" s="16">
        <v>51</v>
      </c>
      <c r="AY370" s="16">
        <v>300</v>
      </c>
      <c r="AZ370" s="15">
        <v>239856.85</v>
      </c>
      <c r="BA370" s="15">
        <v>65862</v>
      </c>
      <c r="BB370" s="14">
        <v>90</v>
      </c>
      <c r="BC370" s="14">
        <v>84.581811970483699</v>
      </c>
      <c r="BD370" s="14">
        <v>9.93</v>
      </c>
      <c r="BE370" s="14"/>
      <c r="BF370" s="13" t="s">
        <v>423</v>
      </c>
      <c r="BG370" s="11"/>
      <c r="BH370" s="13" t="s">
        <v>515</v>
      </c>
      <c r="BI370" s="13" t="s">
        <v>560</v>
      </c>
      <c r="BJ370" s="13" t="s">
        <v>558</v>
      </c>
      <c r="BK370" s="13" t="s">
        <v>430</v>
      </c>
      <c r="BL370" s="12" t="s">
        <v>1</v>
      </c>
      <c r="BM370" s="14">
        <v>503284.26306999999</v>
      </c>
      <c r="BN370" s="12" t="s">
        <v>3</v>
      </c>
      <c r="BO370" s="14"/>
      <c r="BP370" s="17">
        <v>37851</v>
      </c>
      <c r="BQ370" s="17">
        <v>46983</v>
      </c>
      <c r="BR370" s="14">
        <v>30503</v>
      </c>
      <c r="BS370" s="14">
        <v>71.209999999999994</v>
      </c>
      <c r="BT370" s="14">
        <v>0</v>
      </c>
    </row>
    <row r="371" spans="1:72" s="1" customFormat="1" ht="18.2" customHeight="1" x14ac:dyDescent="0.15">
      <c r="A371" s="4">
        <v>369</v>
      </c>
      <c r="B371" s="5" t="s">
        <v>2</v>
      </c>
      <c r="C371" s="5" t="s">
        <v>0</v>
      </c>
      <c r="D371" s="24">
        <v>45413</v>
      </c>
      <c r="E371" s="6" t="s">
        <v>206</v>
      </c>
      <c r="F371" s="21">
        <v>166</v>
      </c>
      <c r="G371" s="21">
        <v>165</v>
      </c>
      <c r="H371" s="8">
        <v>28094.92</v>
      </c>
      <c r="I371" s="8">
        <v>39137.78</v>
      </c>
      <c r="J371" s="8">
        <v>0</v>
      </c>
      <c r="K371" s="8">
        <v>67232.7</v>
      </c>
      <c r="L371" s="8">
        <v>434.49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67232.7</v>
      </c>
      <c r="T371" s="8">
        <v>71580.899999999994</v>
      </c>
      <c r="U371" s="8">
        <v>232.49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71813.39</v>
      </c>
      <c r="AB371" s="8">
        <v>0</v>
      </c>
      <c r="AC371" s="8">
        <v>0</v>
      </c>
      <c r="AD371" s="8">
        <v>0</v>
      </c>
      <c r="AE371" s="8">
        <v>0</v>
      </c>
      <c r="AF371" s="8">
        <v>0</v>
      </c>
      <c r="AG371" s="8">
        <v>0</v>
      </c>
      <c r="AH371" s="8">
        <v>0</v>
      </c>
      <c r="AI371" s="8">
        <v>0</v>
      </c>
      <c r="AJ371" s="8">
        <v>0</v>
      </c>
      <c r="AK371" s="8">
        <v>0</v>
      </c>
      <c r="AL371" s="8">
        <v>0</v>
      </c>
      <c r="AM371" s="8">
        <v>0</v>
      </c>
      <c r="AN371" s="8">
        <v>0</v>
      </c>
      <c r="AO371" s="8">
        <v>0</v>
      </c>
      <c r="AP371" s="8">
        <v>0</v>
      </c>
      <c r="AQ371" s="8">
        <v>0</v>
      </c>
      <c r="AR371" s="8">
        <v>0</v>
      </c>
      <c r="AS371" s="8">
        <v>0</v>
      </c>
      <c r="AT371" s="8">
        <v>0</v>
      </c>
      <c r="AU371" s="8">
        <f t="shared" si="5"/>
        <v>0</v>
      </c>
      <c r="AV371" s="8">
        <v>39572.269999999997</v>
      </c>
      <c r="AW371" s="8">
        <v>71813.39</v>
      </c>
      <c r="AX371" s="9">
        <v>51</v>
      </c>
      <c r="AY371" s="9">
        <v>300</v>
      </c>
      <c r="AZ371" s="8">
        <v>268608.3</v>
      </c>
      <c r="BA371" s="8">
        <v>73800</v>
      </c>
      <c r="BB371" s="7">
        <v>90</v>
      </c>
      <c r="BC371" s="7">
        <v>81.991097560975604</v>
      </c>
      <c r="BD371" s="7">
        <v>9.93</v>
      </c>
      <c r="BE371" s="7"/>
      <c r="BF371" s="6" t="s">
        <v>423</v>
      </c>
      <c r="BG371" s="4"/>
      <c r="BH371" s="6" t="s">
        <v>679</v>
      </c>
      <c r="BI371" s="6" t="s">
        <v>680</v>
      </c>
      <c r="BJ371" s="6" t="s">
        <v>703</v>
      </c>
      <c r="BK371" s="6" t="s">
        <v>430</v>
      </c>
      <c r="BL371" s="5" t="s">
        <v>1</v>
      </c>
      <c r="BM371" s="7">
        <v>546669.08369999996</v>
      </c>
      <c r="BN371" s="5" t="s">
        <v>3</v>
      </c>
      <c r="BO371" s="7"/>
      <c r="BP371" s="10">
        <v>37835</v>
      </c>
      <c r="BQ371" s="10">
        <v>46967</v>
      </c>
      <c r="BR371" s="7">
        <v>30360.6</v>
      </c>
      <c r="BS371" s="7">
        <v>79.81</v>
      </c>
      <c r="BT371" s="7">
        <v>0</v>
      </c>
    </row>
    <row r="372" spans="1:72" s="1" customFormat="1" ht="18.2" customHeight="1" x14ac:dyDescent="0.15">
      <c r="A372" s="11">
        <v>370</v>
      </c>
      <c r="B372" s="12" t="s">
        <v>2</v>
      </c>
      <c r="C372" s="12" t="s">
        <v>0</v>
      </c>
      <c r="D372" s="25">
        <v>45413</v>
      </c>
      <c r="E372" s="13" t="s">
        <v>207</v>
      </c>
      <c r="F372" s="22">
        <v>168</v>
      </c>
      <c r="G372" s="22">
        <v>167</v>
      </c>
      <c r="H372" s="15">
        <v>25071.96</v>
      </c>
      <c r="I372" s="15">
        <v>35124</v>
      </c>
      <c r="J372" s="15">
        <v>0</v>
      </c>
      <c r="K372" s="15">
        <v>60195.96</v>
      </c>
      <c r="L372" s="15">
        <v>387.77</v>
      </c>
      <c r="M372" s="15">
        <v>0</v>
      </c>
      <c r="N372" s="15">
        <v>0</v>
      </c>
      <c r="O372" s="15">
        <v>0</v>
      </c>
      <c r="P372" s="15">
        <v>0</v>
      </c>
      <c r="Q372" s="15">
        <v>0</v>
      </c>
      <c r="R372" s="15">
        <v>0</v>
      </c>
      <c r="S372" s="15">
        <v>60195.96</v>
      </c>
      <c r="T372" s="15">
        <v>64876.32</v>
      </c>
      <c r="U372" s="15">
        <v>207.47</v>
      </c>
      <c r="V372" s="15">
        <v>0</v>
      </c>
      <c r="W372" s="15">
        <v>0</v>
      </c>
      <c r="X372" s="15">
        <v>0</v>
      </c>
      <c r="Y372" s="15">
        <v>0</v>
      </c>
      <c r="Z372" s="15">
        <v>0</v>
      </c>
      <c r="AA372" s="15">
        <v>65083.79</v>
      </c>
      <c r="AB372" s="15">
        <v>0</v>
      </c>
      <c r="AC372" s="15">
        <v>0</v>
      </c>
      <c r="AD372" s="15">
        <v>0</v>
      </c>
      <c r="AE372" s="15">
        <v>0</v>
      </c>
      <c r="AF372" s="15">
        <v>0</v>
      </c>
      <c r="AG372" s="15">
        <v>0</v>
      </c>
      <c r="AH372" s="15">
        <v>0</v>
      </c>
      <c r="AI372" s="15">
        <v>0</v>
      </c>
      <c r="AJ372" s="15">
        <v>0</v>
      </c>
      <c r="AK372" s="15">
        <v>0</v>
      </c>
      <c r="AL372" s="15">
        <v>0</v>
      </c>
      <c r="AM372" s="15">
        <v>0</v>
      </c>
      <c r="AN372" s="15">
        <v>0</v>
      </c>
      <c r="AO372" s="15">
        <v>0</v>
      </c>
      <c r="AP372" s="15">
        <v>0</v>
      </c>
      <c r="AQ372" s="15">
        <v>0</v>
      </c>
      <c r="AR372" s="15">
        <v>0</v>
      </c>
      <c r="AS372" s="15">
        <v>0</v>
      </c>
      <c r="AT372" s="15">
        <v>0</v>
      </c>
      <c r="AU372" s="8">
        <f t="shared" si="5"/>
        <v>0</v>
      </c>
      <c r="AV372" s="15">
        <v>35511.769999999997</v>
      </c>
      <c r="AW372" s="15">
        <v>65083.79</v>
      </c>
      <c r="AX372" s="16">
        <v>51</v>
      </c>
      <c r="AY372" s="16">
        <v>300</v>
      </c>
      <c r="AZ372" s="15">
        <v>239861.61</v>
      </c>
      <c r="BA372" s="15">
        <v>65862</v>
      </c>
      <c r="BB372" s="14">
        <v>90</v>
      </c>
      <c r="BC372" s="14">
        <v>82.257392730254196</v>
      </c>
      <c r="BD372" s="14">
        <v>9.93</v>
      </c>
      <c r="BE372" s="14"/>
      <c r="BF372" s="13" t="s">
        <v>423</v>
      </c>
      <c r="BG372" s="11"/>
      <c r="BH372" s="13" t="s">
        <v>515</v>
      </c>
      <c r="BI372" s="13" t="s">
        <v>560</v>
      </c>
      <c r="BJ372" s="13" t="s">
        <v>558</v>
      </c>
      <c r="BK372" s="13" t="s">
        <v>430</v>
      </c>
      <c r="BL372" s="12" t="s">
        <v>1</v>
      </c>
      <c r="BM372" s="14">
        <v>489453.35076</v>
      </c>
      <c r="BN372" s="12" t="s">
        <v>3</v>
      </c>
      <c r="BO372" s="14"/>
      <c r="BP372" s="17">
        <v>37852</v>
      </c>
      <c r="BQ372" s="17">
        <v>46984</v>
      </c>
      <c r="BR372" s="14">
        <v>27413.49</v>
      </c>
      <c r="BS372" s="14">
        <v>71.209999999999994</v>
      </c>
      <c r="BT372" s="14">
        <v>0</v>
      </c>
    </row>
    <row r="373" spans="1:72" s="1" customFormat="1" ht="18.2" customHeight="1" x14ac:dyDescent="0.15">
      <c r="A373" s="4">
        <v>371</v>
      </c>
      <c r="B373" s="5" t="s">
        <v>2</v>
      </c>
      <c r="C373" s="5" t="s">
        <v>0</v>
      </c>
      <c r="D373" s="24">
        <v>45413</v>
      </c>
      <c r="E373" s="6" t="s">
        <v>208</v>
      </c>
      <c r="F373" s="21">
        <v>185</v>
      </c>
      <c r="G373" s="21">
        <v>184</v>
      </c>
      <c r="H373" s="8">
        <v>25071.96</v>
      </c>
      <c r="I373" s="8">
        <v>36658.239999999998</v>
      </c>
      <c r="J373" s="8">
        <v>0</v>
      </c>
      <c r="K373" s="8">
        <v>61730.2</v>
      </c>
      <c r="L373" s="8">
        <v>387.77</v>
      </c>
      <c r="M373" s="8">
        <v>0</v>
      </c>
      <c r="N373" s="8">
        <v>0</v>
      </c>
      <c r="O373" s="8">
        <v>0</v>
      </c>
      <c r="P373" s="8">
        <v>0</v>
      </c>
      <c r="Q373" s="8">
        <v>0</v>
      </c>
      <c r="R373" s="8">
        <v>0</v>
      </c>
      <c r="S373" s="8">
        <v>61730.2</v>
      </c>
      <c r="T373" s="8">
        <v>73197.55</v>
      </c>
      <c r="U373" s="8">
        <v>207.47</v>
      </c>
      <c r="V373" s="8">
        <v>0</v>
      </c>
      <c r="W373" s="8">
        <v>0</v>
      </c>
      <c r="X373" s="8">
        <v>0</v>
      </c>
      <c r="Y373" s="8">
        <v>0</v>
      </c>
      <c r="Z373" s="8">
        <v>0</v>
      </c>
      <c r="AA373" s="8">
        <v>73405.02</v>
      </c>
      <c r="AB373" s="8">
        <v>0</v>
      </c>
      <c r="AC373" s="8">
        <v>0</v>
      </c>
      <c r="AD373" s="8">
        <v>0</v>
      </c>
      <c r="AE373" s="8">
        <v>0</v>
      </c>
      <c r="AF373" s="8">
        <v>0</v>
      </c>
      <c r="AG373" s="8">
        <v>0</v>
      </c>
      <c r="AH373" s="8">
        <v>0</v>
      </c>
      <c r="AI373" s="8">
        <v>0</v>
      </c>
      <c r="AJ373" s="8">
        <v>0</v>
      </c>
      <c r="AK373" s="8">
        <v>0</v>
      </c>
      <c r="AL373" s="8">
        <v>0</v>
      </c>
      <c r="AM373" s="8">
        <v>0</v>
      </c>
      <c r="AN373" s="8">
        <v>0</v>
      </c>
      <c r="AO373" s="8">
        <v>0</v>
      </c>
      <c r="AP373" s="8">
        <v>0</v>
      </c>
      <c r="AQ373" s="8">
        <v>0</v>
      </c>
      <c r="AR373" s="8">
        <v>0</v>
      </c>
      <c r="AS373" s="8">
        <v>0</v>
      </c>
      <c r="AT373" s="8">
        <v>0</v>
      </c>
      <c r="AU373" s="8">
        <f t="shared" si="5"/>
        <v>0</v>
      </c>
      <c r="AV373" s="8">
        <v>37046.01</v>
      </c>
      <c r="AW373" s="8">
        <v>73405.02</v>
      </c>
      <c r="AX373" s="9">
        <v>51</v>
      </c>
      <c r="AY373" s="9">
        <v>300</v>
      </c>
      <c r="AZ373" s="8">
        <v>239861.61</v>
      </c>
      <c r="BA373" s="8">
        <v>65862</v>
      </c>
      <c r="BB373" s="7">
        <v>90</v>
      </c>
      <c r="BC373" s="7">
        <v>84.353921836567395</v>
      </c>
      <c r="BD373" s="7">
        <v>9.93</v>
      </c>
      <c r="BE373" s="7"/>
      <c r="BF373" s="6" t="s">
        <v>423</v>
      </c>
      <c r="BG373" s="4"/>
      <c r="BH373" s="6" t="s">
        <v>515</v>
      </c>
      <c r="BI373" s="6" t="s">
        <v>560</v>
      </c>
      <c r="BJ373" s="6" t="s">
        <v>558</v>
      </c>
      <c r="BK373" s="6" t="s">
        <v>430</v>
      </c>
      <c r="BL373" s="5" t="s">
        <v>1</v>
      </c>
      <c r="BM373" s="7">
        <v>501928.2562</v>
      </c>
      <c r="BN373" s="5" t="s">
        <v>3</v>
      </c>
      <c r="BO373" s="7"/>
      <c r="BP373" s="10">
        <v>37852</v>
      </c>
      <c r="BQ373" s="10">
        <v>46984</v>
      </c>
      <c r="BR373" s="7">
        <v>30008.85</v>
      </c>
      <c r="BS373" s="7">
        <v>71.209999999999994</v>
      </c>
      <c r="BT373" s="7">
        <v>0</v>
      </c>
    </row>
    <row r="374" spans="1:72" s="1" customFormat="1" ht="18.2" customHeight="1" x14ac:dyDescent="0.15">
      <c r="A374" s="11">
        <v>372</v>
      </c>
      <c r="B374" s="12" t="s">
        <v>2</v>
      </c>
      <c r="C374" s="12" t="s">
        <v>0</v>
      </c>
      <c r="D374" s="25">
        <v>45413</v>
      </c>
      <c r="E374" s="13" t="s">
        <v>209</v>
      </c>
      <c r="F374" s="22">
        <v>210</v>
      </c>
      <c r="G374" s="22">
        <v>209</v>
      </c>
      <c r="H374" s="15">
        <v>25071.96</v>
      </c>
      <c r="I374" s="15">
        <v>38557.730000000003</v>
      </c>
      <c r="J374" s="15">
        <v>0</v>
      </c>
      <c r="K374" s="15">
        <v>63629.69</v>
      </c>
      <c r="L374" s="15">
        <v>387.77</v>
      </c>
      <c r="M374" s="15">
        <v>0</v>
      </c>
      <c r="N374" s="15">
        <v>0</v>
      </c>
      <c r="O374" s="15">
        <v>0</v>
      </c>
      <c r="P374" s="15">
        <v>0</v>
      </c>
      <c r="Q374" s="15">
        <v>0</v>
      </c>
      <c r="R374" s="15">
        <v>0</v>
      </c>
      <c r="S374" s="15">
        <v>63629.69</v>
      </c>
      <c r="T374" s="15">
        <v>86363.199999999997</v>
      </c>
      <c r="U374" s="15">
        <v>207.47</v>
      </c>
      <c r="V374" s="15">
        <v>0</v>
      </c>
      <c r="W374" s="15">
        <v>0</v>
      </c>
      <c r="X374" s="15">
        <v>0</v>
      </c>
      <c r="Y374" s="15">
        <v>0</v>
      </c>
      <c r="Z374" s="15">
        <v>0</v>
      </c>
      <c r="AA374" s="15">
        <v>86570.67</v>
      </c>
      <c r="AB374" s="15">
        <v>0</v>
      </c>
      <c r="AC374" s="15">
        <v>0</v>
      </c>
      <c r="AD374" s="15">
        <v>0</v>
      </c>
      <c r="AE374" s="15">
        <v>0</v>
      </c>
      <c r="AF374" s="15">
        <v>0</v>
      </c>
      <c r="AG374" s="15">
        <v>0</v>
      </c>
      <c r="AH374" s="15">
        <v>0</v>
      </c>
      <c r="AI374" s="15">
        <v>0</v>
      </c>
      <c r="AJ374" s="15">
        <v>0</v>
      </c>
      <c r="AK374" s="15">
        <v>0</v>
      </c>
      <c r="AL374" s="15">
        <v>0</v>
      </c>
      <c r="AM374" s="15">
        <v>0</v>
      </c>
      <c r="AN374" s="15">
        <v>0</v>
      </c>
      <c r="AO374" s="15">
        <v>0</v>
      </c>
      <c r="AP374" s="15">
        <v>0</v>
      </c>
      <c r="AQ374" s="15">
        <v>0</v>
      </c>
      <c r="AR374" s="15">
        <v>0</v>
      </c>
      <c r="AS374" s="15">
        <v>0</v>
      </c>
      <c r="AT374" s="15">
        <v>0</v>
      </c>
      <c r="AU374" s="8">
        <f t="shared" si="5"/>
        <v>0</v>
      </c>
      <c r="AV374" s="15">
        <v>38945.5</v>
      </c>
      <c r="AW374" s="15">
        <v>86570.67</v>
      </c>
      <c r="AX374" s="16">
        <v>51</v>
      </c>
      <c r="AY374" s="16">
        <v>300</v>
      </c>
      <c r="AZ374" s="15">
        <v>239861.61</v>
      </c>
      <c r="BA374" s="15">
        <v>65862</v>
      </c>
      <c r="BB374" s="14">
        <v>90</v>
      </c>
      <c r="BC374" s="14">
        <v>86.949562722055205</v>
      </c>
      <c r="BD374" s="14">
        <v>9.93</v>
      </c>
      <c r="BE374" s="14"/>
      <c r="BF374" s="13" t="s">
        <v>423</v>
      </c>
      <c r="BG374" s="11"/>
      <c r="BH374" s="13" t="s">
        <v>515</v>
      </c>
      <c r="BI374" s="13" t="s">
        <v>560</v>
      </c>
      <c r="BJ374" s="13" t="s">
        <v>558</v>
      </c>
      <c r="BK374" s="13" t="s">
        <v>430</v>
      </c>
      <c r="BL374" s="12" t="s">
        <v>1</v>
      </c>
      <c r="BM374" s="14">
        <v>517373.00939000002</v>
      </c>
      <c r="BN374" s="12" t="s">
        <v>3</v>
      </c>
      <c r="BO374" s="14"/>
      <c r="BP374" s="17">
        <v>37852</v>
      </c>
      <c r="BQ374" s="17">
        <v>46984</v>
      </c>
      <c r="BR374" s="14">
        <v>34064.1</v>
      </c>
      <c r="BS374" s="14">
        <v>71.209999999999994</v>
      </c>
      <c r="BT374" s="14">
        <v>0</v>
      </c>
    </row>
    <row r="375" spans="1:72" s="1" customFormat="1" ht="18.2" customHeight="1" x14ac:dyDescent="0.15">
      <c r="A375" s="4">
        <v>373</v>
      </c>
      <c r="B375" s="5" t="s">
        <v>2</v>
      </c>
      <c r="C375" s="5" t="s">
        <v>0</v>
      </c>
      <c r="D375" s="24">
        <v>45413</v>
      </c>
      <c r="E375" s="6" t="s">
        <v>708</v>
      </c>
      <c r="F375" s="21">
        <v>0</v>
      </c>
      <c r="G375" s="21">
        <v>0</v>
      </c>
      <c r="H375" s="8">
        <v>25145.61</v>
      </c>
      <c r="I375" s="8">
        <v>0</v>
      </c>
      <c r="J375" s="8">
        <v>0</v>
      </c>
      <c r="K375" s="8">
        <v>25145.61</v>
      </c>
      <c r="L375" s="8">
        <v>388.95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25145.61</v>
      </c>
      <c r="T375" s="8">
        <v>0</v>
      </c>
      <c r="U375" s="8">
        <v>208.08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208.08</v>
      </c>
      <c r="AB375" s="8">
        <v>0</v>
      </c>
      <c r="AC375" s="8">
        <v>0</v>
      </c>
      <c r="AD375" s="8">
        <v>0</v>
      </c>
      <c r="AE375" s="8">
        <v>0</v>
      </c>
      <c r="AF375" s="8">
        <v>0</v>
      </c>
      <c r="AG375" s="8">
        <v>0</v>
      </c>
      <c r="AH375" s="8">
        <v>0</v>
      </c>
      <c r="AI375" s="8">
        <v>0</v>
      </c>
      <c r="AJ375" s="8">
        <v>0</v>
      </c>
      <c r="AK375" s="8">
        <v>0</v>
      </c>
      <c r="AL375" s="8">
        <v>0</v>
      </c>
      <c r="AM375" s="8">
        <v>0</v>
      </c>
      <c r="AN375" s="8">
        <v>0</v>
      </c>
      <c r="AO375" s="8">
        <v>0</v>
      </c>
      <c r="AP375" s="8">
        <v>0</v>
      </c>
      <c r="AQ375" s="8">
        <v>0</v>
      </c>
      <c r="AR375" s="8">
        <v>0</v>
      </c>
      <c r="AS375" s="8">
        <v>0</v>
      </c>
      <c r="AT375" s="8">
        <v>0</v>
      </c>
      <c r="AU375" s="8">
        <f t="shared" si="5"/>
        <v>0</v>
      </c>
      <c r="AV375" s="8">
        <v>388.95</v>
      </c>
      <c r="AW375" s="8">
        <v>208.08</v>
      </c>
      <c r="AX375" s="9">
        <v>51</v>
      </c>
      <c r="AY375" s="9">
        <v>300</v>
      </c>
      <c r="AZ375" s="8">
        <v>240587.44</v>
      </c>
      <c r="BA375" s="8">
        <v>66060</v>
      </c>
      <c r="BB375" s="7">
        <v>90</v>
      </c>
      <c r="BC375" s="7">
        <v>34.258324250681198</v>
      </c>
      <c r="BD375" s="7">
        <v>9.93</v>
      </c>
      <c r="BE375" s="7"/>
      <c r="BF375" s="6" t="s">
        <v>423</v>
      </c>
      <c r="BG375" s="4"/>
      <c r="BH375" s="6" t="s">
        <v>592</v>
      </c>
      <c r="BI375" s="6" t="s">
        <v>310</v>
      </c>
      <c r="BJ375" s="6" t="s">
        <v>709</v>
      </c>
      <c r="BK375" s="6" t="s">
        <v>427</v>
      </c>
      <c r="BL375" s="5" t="s">
        <v>1</v>
      </c>
      <c r="BM375" s="7">
        <v>204458.95491</v>
      </c>
      <c r="BN375" s="5" t="s">
        <v>3</v>
      </c>
      <c r="BO375" s="7"/>
      <c r="BP375" s="10">
        <v>37853</v>
      </c>
      <c r="BQ375" s="10">
        <v>46985</v>
      </c>
      <c r="BR375" s="7">
        <v>162.97999999999999</v>
      </c>
      <c r="BS375" s="7">
        <v>71.44</v>
      </c>
      <c r="BT375" s="7">
        <v>0</v>
      </c>
    </row>
    <row r="376" spans="1:72" s="1" customFormat="1" ht="18.2" customHeight="1" x14ac:dyDescent="0.15">
      <c r="A376" s="11">
        <v>374</v>
      </c>
      <c r="B376" s="12" t="s">
        <v>2</v>
      </c>
      <c r="C376" s="12" t="s">
        <v>0</v>
      </c>
      <c r="D376" s="25">
        <v>45413</v>
      </c>
      <c r="E376" s="13" t="s">
        <v>210</v>
      </c>
      <c r="F376" s="22">
        <v>195</v>
      </c>
      <c r="G376" s="22">
        <v>194</v>
      </c>
      <c r="H376" s="15">
        <v>25071.96</v>
      </c>
      <c r="I376" s="15">
        <v>37465.279999999999</v>
      </c>
      <c r="J376" s="15">
        <v>0</v>
      </c>
      <c r="K376" s="15">
        <v>62537.24</v>
      </c>
      <c r="L376" s="15">
        <v>387.77</v>
      </c>
      <c r="M376" s="15">
        <v>0</v>
      </c>
      <c r="N376" s="15">
        <v>0</v>
      </c>
      <c r="O376" s="15">
        <v>0</v>
      </c>
      <c r="P376" s="15">
        <v>0</v>
      </c>
      <c r="Q376" s="15">
        <v>0</v>
      </c>
      <c r="R376" s="15">
        <v>0</v>
      </c>
      <c r="S376" s="15">
        <v>62537.24</v>
      </c>
      <c r="T376" s="15">
        <v>78606.52</v>
      </c>
      <c r="U376" s="15">
        <v>207.47</v>
      </c>
      <c r="V376" s="15">
        <v>0</v>
      </c>
      <c r="W376" s="15">
        <v>0</v>
      </c>
      <c r="X376" s="15">
        <v>0</v>
      </c>
      <c r="Y376" s="15">
        <v>0</v>
      </c>
      <c r="Z376" s="15">
        <v>0</v>
      </c>
      <c r="AA376" s="15">
        <v>78813.990000000005</v>
      </c>
      <c r="AB376" s="15">
        <v>0</v>
      </c>
      <c r="AC376" s="15">
        <v>0</v>
      </c>
      <c r="AD376" s="15">
        <v>0</v>
      </c>
      <c r="AE376" s="15">
        <v>0</v>
      </c>
      <c r="AF376" s="15">
        <v>0</v>
      </c>
      <c r="AG376" s="15">
        <v>0</v>
      </c>
      <c r="AH376" s="15">
        <v>0</v>
      </c>
      <c r="AI376" s="15">
        <v>0</v>
      </c>
      <c r="AJ376" s="15">
        <v>0</v>
      </c>
      <c r="AK376" s="15">
        <v>0</v>
      </c>
      <c r="AL376" s="15">
        <v>0</v>
      </c>
      <c r="AM376" s="15">
        <v>0</v>
      </c>
      <c r="AN376" s="15">
        <v>0</v>
      </c>
      <c r="AO376" s="15">
        <v>0</v>
      </c>
      <c r="AP376" s="15">
        <v>0</v>
      </c>
      <c r="AQ376" s="15">
        <v>0</v>
      </c>
      <c r="AR376" s="15">
        <v>0</v>
      </c>
      <c r="AS376" s="15">
        <v>0</v>
      </c>
      <c r="AT376" s="15">
        <v>0</v>
      </c>
      <c r="AU376" s="8">
        <f t="shared" si="5"/>
        <v>0</v>
      </c>
      <c r="AV376" s="15">
        <v>37853.050000000003</v>
      </c>
      <c r="AW376" s="15">
        <v>78813.990000000005</v>
      </c>
      <c r="AX376" s="16">
        <v>51</v>
      </c>
      <c r="AY376" s="16">
        <v>300</v>
      </c>
      <c r="AZ376" s="15">
        <v>239871.12</v>
      </c>
      <c r="BA376" s="15">
        <v>65862</v>
      </c>
      <c r="BB376" s="14">
        <v>90</v>
      </c>
      <c r="BC376" s="14">
        <v>85.456736813337002</v>
      </c>
      <c r="BD376" s="14">
        <v>9.93</v>
      </c>
      <c r="BE376" s="14"/>
      <c r="BF376" s="13" t="s">
        <v>423</v>
      </c>
      <c r="BG376" s="11"/>
      <c r="BH376" s="13" t="s">
        <v>515</v>
      </c>
      <c r="BI376" s="13" t="s">
        <v>560</v>
      </c>
      <c r="BJ376" s="13" t="s">
        <v>558</v>
      </c>
      <c r="BK376" s="13" t="s">
        <v>430</v>
      </c>
      <c r="BL376" s="12" t="s">
        <v>1</v>
      </c>
      <c r="BM376" s="14">
        <v>508490.29843999998</v>
      </c>
      <c r="BN376" s="12" t="s">
        <v>3</v>
      </c>
      <c r="BO376" s="14"/>
      <c r="BP376" s="17">
        <v>37854</v>
      </c>
      <c r="BQ376" s="17">
        <v>46986</v>
      </c>
      <c r="BR376" s="14">
        <v>31830.400000000001</v>
      </c>
      <c r="BS376" s="14">
        <v>71.209999999999994</v>
      </c>
      <c r="BT376" s="14">
        <v>0</v>
      </c>
    </row>
    <row r="377" spans="1:72" s="1" customFormat="1" ht="18.2" customHeight="1" x14ac:dyDescent="0.15">
      <c r="A377" s="4">
        <v>375</v>
      </c>
      <c r="B377" s="5" t="s">
        <v>2</v>
      </c>
      <c r="C377" s="5" t="s">
        <v>0</v>
      </c>
      <c r="D377" s="24">
        <v>45413</v>
      </c>
      <c r="E377" s="6" t="s">
        <v>211</v>
      </c>
      <c r="F377" s="21">
        <v>190</v>
      </c>
      <c r="G377" s="21">
        <v>189</v>
      </c>
      <c r="H377" s="8">
        <v>25071.96</v>
      </c>
      <c r="I377" s="8">
        <v>37041.519999999997</v>
      </c>
      <c r="J377" s="8">
        <v>0</v>
      </c>
      <c r="K377" s="8">
        <v>62113.48</v>
      </c>
      <c r="L377" s="8">
        <v>387.77</v>
      </c>
      <c r="M377" s="8">
        <v>0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62113.48</v>
      </c>
      <c r="T377" s="8">
        <v>75511.3</v>
      </c>
      <c r="U377" s="8">
        <v>207.47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75718.77</v>
      </c>
      <c r="AB377" s="8">
        <v>0</v>
      </c>
      <c r="AC377" s="8">
        <v>0</v>
      </c>
      <c r="AD377" s="8">
        <v>0</v>
      </c>
      <c r="AE377" s="8">
        <v>0</v>
      </c>
      <c r="AF377" s="8">
        <v>0</v>
      </c>
      <c r="AG377" s="8">
        <v>0</v>
      </c>
      <c r="AH377" s="8">
        <v>0</v>
      </c>
      <c r="AI377" s="8">
        <v>0</v>
      </c>
      <c r="AJ377" s="8">
        <v>0</v>
      </c>
      <c r="AK377" s="8">
        <v>0</v>
      </c>
      <c r="AL377" s="8">
        <v>0</v>
      </c>
      <c r="AM377" s="8">
        <v>0</v>
      </c>
      <c r="AN377" s="8">
        <v>0</v>
      </c>
      <c r="AO377" s="8">
        <v>0</v>
      </c>
      <c r="AP377" s="8">
        <v>0</v>
      </c>
      <c r="AQ377" s="8">
        <v>0</v>
      </c>
      <c r="AR377" s="8">
        <v>0</v>
      </c>
      <c r="AS377" s="8">
        <v>0</v>
      </c>
      <c r="AT377" s="8">
        <v>0</v>
      </c>
      <c r="AU377" s="8">
        <f t="shared" si="5"/>
        <v>0</v>
      </c>
      <c r="AV377" s="8">
        <v>37429.29</v>
      </c>
      <c r="AW377" s="8">
        <v>75718.77</v>
      </c>
      <c r="AX377" s="9">
        <v>51</v>
      </c>
      <c r="AY377" s="9">
        <v>300</v>
      </c>
      <c r="AZ377" s="8">
        <v>239875.88</v>
      </c>
      <c r="BA377" s="8">
        <v>65862</v>
      </c>
      <c r="BB377" s="7">
        <v>90</v>
      </c>
      <c r="BC377" s="7">
        <v>84.877671494943996</v>
      </c>
      <c r="BD377" s="7">
        <v>9.93</v>
      </c>
      <c r="BE377" s="7"/>
      <c r="BF377" s="6" t="s">
        <v>423</v>
      </c>
      <c r="BG377" s="4"/>
      <c r="BH377" s="6" t="s">
        <v>515</v>
      </c>
      <c r="BI377" s="6" t="s">
        <v>557</v>
      </c>
      <c r="BJ377" s="6" t="s">
        <v>4</v>
      </c>
      <c r="BK377" s="6" t="s">
        <v>430</v>
      </c>
      <c r="BL377" s="5" t="s">
        <v>1</v>
      </c>
      <c r="BM377" s="7">
        <v>505044.70588000002</v>
      </c>
      <c r="BN377" s="5" t="s">
        <v>3</v>
      </c>
      <c r="BO377" s="7"/>
      <c r="BP377" s="10">
        <v>37855</v>
      </c>
      <c r="BQ377" s="10">
        <v>46987</v>
      </c>
      <c r="BR377" s="7">
        <v>30856</v>
      </c>
      <c r="BS377" s="7">
        <v>71.209999999999994</v>
      </c>
      <c r="BT377" s="7">
        <v>0</v>
      </c>
    </row>
    <row r="378" spans="1:72" s="1" customFormat="1" ht="18.2" customHeight="1" x14ac:dyDescent="0.15">
      <c r="A378" s="11">
        <v>376</v>
      </c>
      <c r="B378" s="12" t="s">
        <v>2</v>
      </c>
      <c r="C378" s="12" t="s">
        <v>0</v>
      </c>
      <c r="D378" s="25">
        <v>45413</v>
      </c>
      <c r="E378" s="13" t="s">
        <v>212</v>
      </c>
      <c r="F378" s="22">
        <v>176</v>
      </c>
      <c r="G378" s="22">
        <v>175</v>
      </c>
      <c r="H378" s="15">
        <v>25071.96</v>
      </c>
      <c r="I378" s="15">
        <v>35872.79</v>
      </c>
      <c r="J378" s="15">
        <v>0</v>
      </c>
      <c r="K378" s="15">
        <v>60944.75</v>
      </c>
      <c r="L378" s="15">
        <v>387.77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>
        <v>60944.75</v>
      </c>
      <c r="T378" s="15">
        <v>68614.12</v>
      </c>
      <c r="U378" s="15">
        <v>207.47</v>
      </c>
      <c r="V378" s="15">
        <v>0</v>
      </c>
      <c r="W378" s="15">
        <v>0</v>
      </c>
      <c r="X378" s="15">
        <v>0</v>
      </c>
      <c r="Y378" s="15">
        <v>0</v>
      </c>
      <c r="Z378" s="15">
        <v>0</v>
      </c>
      <c r="AA378" s="15">
        <v>68821.59</v>
      </c>
      <c r="AB378" s="15">
        <v>0</v>
      </c>
      <c r="AC378" s="15">
        <v>0</v>
      </c>
      <c r="AD378" s="15">
        <v>0</v>
      </c>
      <c r="AE378" s="15">
        <v>0</v>
      </c>
      <c r="AF378" s="15">
        <v>0</v>
      </c>
      <c r="AG378" s="15">
        <v>0</v>
      </c>
      <c r="AH378" s="15">
        <v>0</v>
      </c>
      <c r="AI378" s="15">
        <v>0</v>
      </c>
      <c r="AJ378" s="15">
        <v>0</v>
      </c>
      <c r="AK378" s="15">
        <v>0</v>
      </c>
      <c r="AL378" s="15">
        <v>0</v>
      </c>
      <c r="AM378" s="15">
        <v>0</v>
      </c>
      <c r="AN378" s="15">
        <v>0</v>
      </c>
      <c r="AO378" s="15">
        <v>0</v>
      </c>
      <c r="AP378" s="15">
        <v>0</v>
      </c>
      <c r="AQ378" s="15">
        <v>0</v>
      </c>
      <c r="AR378" s="15">
        <v>0</v>
      </c>
      <c r="AS378" s="15">
        <v>0</v>
      </c>
      <c r="AT378" s="15">
        <v>0</v>
      </c>
      <c r="AU378" s="8">
        <f t="shared" si="5"/>
        <v>0</v>
      </c>
      <c r="AV378" s="15">
        <v>36260.559999999998</v>
      </c>
      <c r="AW378" s="15">
        <v>68821.59</v>
      </c>
      <c r="AX378" s="16">
        <v>51</v>
      </c>
      <c r="AY378" s="16">
        <v>300</v>
      </c>
      <c r="AZ378" s="15">
        <v>239917.22</v>
      </c>
      <c r="BA378" s="15">
        <v>65862</v>
      </c>
      <c r="BB378" s="14">
        <v>90</v>
      </c>
      <c r="BC378" s="14">
        <v>83.280609456135593</v>
      </c>
      <c r="BD378" s="14">
        <v>9.93</v>
      </c>
      <c r="BE378" s="14"/>
      <c r="BF378" s="13" t="s">
        <v>423</v>
      </c>
      <c r="BG378" s="11"/>
      <c r="BH378" s="13" t="s">
        <v>515</v>
      </c>
      <c r="BI378" s="13" t="s">
        <v>560</v>
      </c>
      <c r="BJ378" s="13" t="s">
        <v>558</v>
      </c>
      <c r="BK378" s="13" t="s">
        <v>430</v>
      </c>
      <c r="BL378" s="12" t="s">
        <v>1</v>
      </c>
      <c r="BM378" s="14">
        <v>495541.76225000003</v>
      </c>
      <c r="BN378" s="12" t="s">
        <v>3</v>
      </c>
      <c r="BO378" s="14"/>
      <c r="BP378" s="17">
        <v>37859</v>
      </c>
      <c r="BQ378" s="17">
        <v>46991</v>
      </c>
      <c r="BR378" s="14">
        <v>28557.759999999998</v>
      </c>
      <c r="BS378" s="14">
        <v>71.209999999999994</v>
      </c>
      <c r="BT378" s="14">
        <v>0</v>
      </c>
    </row>
    <row r="379" spans="1:72" s="1" customFormat="1" ht="18.2" customHeight="1" x14ac:dyDescent="0.15">
      <c r="A379" s="4">
        <v>377</v>
      </c>
      <c r="B379" s="5" t="s">
        <v>2</v>
      </c>
      <c r="C379" s="5" t="s">
        <v>0</v>
      </c>
      <c r="D379" s="24">
        <v>45413</v>
      </c>
      <c r="E379" s="6" t="s">
        <v>213</v>
      </c>
      <c r="F379" s="21">
        <v>76</v>
      </c>
      <c r="G379" s="21">
        <v>75</v>
      </c>
      <c r="H379" s="8">
        <v>28268.67</v>
      </c>
      <c r="I379" s="8">
        <v>23479.85</v>
      </c>
      <c r="J379" s="8">
        <v>0</v>
      </c>
      <c r="K379" s="8">
        <v>51748.52</v>
      </c>
      <c r="L379" s="8">
        <v>418.86</v>
      </c>
      <c r="M379" s="8">
        <v>0</v>
      </c>
      <c r="N379" s="8">
        <v>0</v>
      </c>
      <c r="O379" s="8">
        <v>0</v>
      </c>
      <c r="P379" s="8">
        <v>0</v>
      </c>
      <c r="Q379" s="8">
        <v>0</v>
      </c>
      <c r="R379" s="8">
        <v>0</v>
      </c>
      <c r="S379" s="8">
        <v>51748.52</v>
      </c>
      <c r="T379" s="8">
        <v>25234.69</v>
      </c>
      <c r="U379" s="8">
        <v>230.15</v>
      </c>
      <c r="V379" s="8">
        <v>0</v>
      </c>
      <c r="W379" s="8">
        <v>0</v>
      </c>
      <c r="X379" s="8">
        <v>0</v>
      </c>
      <c r="Y379" s="8">
        <v>0</v>
      </c>
      <c r="Z379" s="8">
        <v>0</v>
      </c>
      <c r="AA379" s="8">
        <v>25464.84</v>
      </c>
      <c r="AB379" s="8">
        <v>0</v>
      </c>
      <c r="AC379" s="8">
        <v>0</v>
      </c>
      <c r="AD379" s="8">
        <v>0</v>
      </c>
      <c r="AE379" s="8">
        <v>0</v>
      </c>
      <c r="AF379" s="8">
        <v>0</v>
      </c>
      <c r="AG379" s="8">
        <v>0</v>
      </c>
      <c r="AH379" s="8">
        <v>0</v>
      </c>
      <c r="AI379" s="8">
        <v>0</v>
      </c>
      <c r="AJ379" s="8">
        <v>0</v>
      </c>
      <c r="AK379" s="8">
        <v>0</v>
      </c>
      <c r="AL379" s="8">
        <v>0</v>
      </c>
      <c r="AM379" s="8">
        <v>0</v>
      </c>
      <c r="AN379" s="8">
        <v>0</v>
      </c>
      <c r="AO379" s="8">
        <v>0</v>
      </c>
      <c r="AP379" s="8">
        <v>0</v>
      </c>
      <c r="AQ379" s="8">
        <v>0</v>
      </c>
      <c r="AR379" s="8">
        <v>0</v>
      </c>
      <c r="AS379" s="8">
        <v>0</v>
      </c>
      <c r="AT379" s="8">
        <v>0</v>
      </c>
      <c r="AU379" s="8">
        <f t="shared" si="5"/>
        <v>0</v>
      </c>
      <c r="AV379" s="8">
        <v>23898.71</v>
      </c>
      <c r="AW379" s="8">
        <v>25464.84</v>
      </c>
      <c r="AX379" s="9">
        <v>53</v>
      </c>
      <c r="AY379" s="9">
        <v>300</v>
      </c>
      <c r="AZ379" s="8">
        <v>267377.07</v>
      </c>
      <c r="BA379" s="8">
        <v>72715.5</v>
      </c>
      <c r="BB379" s="7">
        <v>90</v>
      </c>
      <c r="BC379" s="7">
        <v>64.049161458011</v>
      </c>
      <c r="BD379" s="7">
        <v>9.77</v>
      </c>
      <c r="BE379" s="7"/>
      <c r="BF379" s="6" t="s">
        <v>423</v>
      </c>
      <c r="BG379" s="4"/>
      <c r="BH379" s="6" t="s">
        <v>441</v>
      </c>
      <c r="BI379" s="6" t="s">
        <v>442</v>
      </c>
      <c r="BJ379" s="6" t="s">
        <v>710</v>
      </c>
      <c r="BK379" s="6" t="s">
        <v>430</v>
      </c>
      <c r="BL379" s="5" t="s">
        <v>1</v>
      </c>
      <c r="BM379" s="7">
        <v>420767.21612</v>
      </c>
      <c r="BN379" s="5" t="s">
        <v>3</v>
      </c>
      <c r="BO379" s="7"/>
      <c r="BP379" s="10">
        <v>37922</v>
      </c>
      <c r="BQ379" s="10">
        <v>47054</v>
      </c>
      <c r="BR379" s="7">
        <v>11487.4</v>
      </c>
      <c r="BS379" s="7">
        <v>52.17</v>
      </c>
      <c r="BT379" s="7">
        <v>0</v>
      </c>
    </row>
    <row r="380" spans="1:72" s="1" customFormat="1" ht="18.2" customHeight="1" x14ac:dyDescent="0.15">
      <c r="A380" s="11">
        <v>378</v>
      </c>
      <c r="B380" s="12" t="s">
        <v>2</v>
      </c>
      <c r="C380" s="12" t="s">
        <v>0</v>
      </c>
      <c r="D380" s="25">
        <v>45413</v>
      </c>
      <c r="E380" s="13" t="s">
        <v>214</v>
      </c>
      <c r="F380" s="22">
        <v>72</v>
      </c>
      <c r="G380" s="22">
        <v>71</v>
      </c>
      <c r="H380" s="15">
        <v>24118.19</v>
      </c>
      <c r="I380" s="15">
        <v>12763.82</v>
      </c>
      <c r="J380" s="15">
        <v>0</v>
      </c>
      <c r="K380" s="15">
        <v>36882.01</v>
      </c>
      <c r="L380" s="15">
        <v>238.4</v>
      </c>
      <c r="M380" s="15">
        <v>0</v>
      </c>
      <c r="N380" s="15">
        <v>0</v>
      </c>
      <c r="O380" s="15">
        <v>0</v>
      </c>
      <c r="P380" s="15">
        <v>0</v>
      </c>
      <c r="Q380" s="15">
        <v>0</v>
      </c>
      <c r="R380" s="15">
        <v>0</v>
      </c>
      <c r="S380" s="15">
        <v>36882.01</v>
      </c>
      <c r="T380" s="15">
        <v>19123.66</v>
      </c>
      <c r="U380" s="15">
        <v>207.01</v>
      </c>
      <c r="V380" s="15">
        <v>0</v>
      </c>
      <c r="W380" s="15">
        <v>0</v>
      </c>
      <c r="X380" s="15">
        <v>0</v>
      </c>
      <c r="Y380" s="15">
        <v>0</v>
      </c>
      <c r="Z380" s="15">
        <v>0</v>
      </c>
      <c r="AA380" s="15">
        <v>19330.669999999998</v>
      </c>
      <c r="AB380" s="15">
        <v>0</v>
      </c>
      <c r="AC380" s="15">
        <v>0</v>
      </c>
      <c r="AD380" s="15">
        <v>0</v>
      </c>
      <c r="AE380" s="15">
        <v>0</v>
      </c>
      <c r="AF380" s="15">
        <v>0</v>
      </c>
      <c r="AG380" s="15">
        <v>0</v>
      </c>
      <c r="AH380" s="15">
        <v>0</v>
      </c>
      <c r="AI380" s="15">
        <v>0</v>
      </c>
      <c r="AJ380" s="15">
        <v>0</v>
      </c>
      <c r="AK380" s="15">
        <v>0</v>
      </c>
      <c r="AL380" s="15">
        <v>0</v>
      </c>
      <c r="AM380" s="15">
        <v>0</v>
      </c>
      <c r="AN380" s="15">
        <v>0</v>
      </c>
      <c r="AO380" s="15">
        <v>0</v>
      </c>
      <c r="AP380" s="15">
        <v>0</v>
      </c>
      <c r="AQ380" s="15">
        <v>0</v>
      </c>
      <c r="AR380" s="15">
        <v>0</v>
      </c>
      <c r="AS380" s="15">
        <v>0</v>
      </c>
      <c r="AT380" s="15">
        <v>0</v>
      </c>
      <c r="AU380" s="8">
        <f t="shared" si="5"/>
        <v>0</v>
      </c>
      <c r="AV380" s="15">
        <v>13002.22</v>
      </c>
      <c r="AW380" s="15">
        <v>19330.669999999998</v>
      </c>
      <c r="AX380" s="16">
        <v>102</v>
      </c>
      <c r="AY380" s="16">
        <v>360</v>
      </c>
      <c r="AZ380" s="15">
        <v>175316.52</v>
      </c>
      <c r="BA380" s="15">
        <v>49500</v>
      </c>
      <c r="BB380" s="14">
        <v>90</v>
      </c>
      <c r="BC380" s="14">
        <v>67.058199999999999</v>
      </c>
      <c r="BD380" s="14">
        <v>10.3</v>
      </c>
      <c r="BE380" s="14"/>
      <c r="BF380" s="13" t="s">
        <v>423</v>
      </c>
      <c r="BG380" s="11"/>
      <c r="BH380" s="13" t="s">
        <v>578</v>
      </c>
      <c r="BI380" s="13" t="s">
        <v>579</v>
      </c>
      <c r="BJ380" s="13" t="s">
        <v>711</v>
      </c>
      <c r="BK380" s="13" t="s">
        <v>430</v>
      </c>
      <c r="BL380" s="12" t="s">
        <v>1</v>
      </c>
      <c r="BM380" s="14">
        <v>299887.62331</v>
      </c>
      <c r="BN380" s="12" t="s">
        <v>3</v>
      </c>
      <c r="BO380" s="14"/>
      <c r="BP380" s="17">
        <v>37565</v>
      </c>
      <c r="BQ380" s="17">
        <v>48523</v>
      </c>
      <c r="BR380" s="14">
        <v>15178.32</v>
      </c>
      <c r="BS380" s="14">
        <v>136.46</v>
      </c>
      <c r="BT380" s="14">
        <v>0</v>
      </c>
    </row>
    <row r="381" spans="1:72" s="1" customFormat="1" ht="18.2" customHeight="1" x14ac:dyDescent="0.15">
      <c r="A381" s="4">
        <v>379</v>
      </c>
      <c r="B381" s="5" t="s">
        <v>2</v>
      </c>
      <c r="C381" s="5" t="s">
        <v>0</v>
      </c>
      <c r="D381" s="24">
        <v>45413</v>
      </c>
      <c r="E381" s="6" t="s">
        <v>215</v>
      </c>
      <c r="F381" s="21">
        <v>168</v>
      </c>
      <c r="G381" s="21">
        <v>167</v>
      </c>
      <c r="H381" s="8">
        <v>48597.9</v>
      </c>
      <c r="I381" s="8">
        <v>26238.99</v>
      </c>
      <c r="J381" s="8">
        <v>0</v>
      </c>
      <c r="K381" s="8">
        <v>74836.89</v>
      </c>
      <c r="L381" s="8">
        <v>295.52999999999997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v>74836.89</v>
      </c>
      <c r="T381" s="8">
        <v>93487.89</v>
      </c>
      <c r="U381" s="8">
        <v>417.13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93905.02</v>
      </c>
      <c r="AB381" s="8">
        <v>0</v>
      </c>
      <c r="AC381" s="8">
        <v>0</v>
      </c>
      <c r="AD381" s="8">
        <v>0</v>
      </c>
      <c r="AE381" s="8">
        <v>0</v>
      </c>
      <c r="AF381" s="8">
        <v>0</v>
      </c>
      <c r="AG381" s="8">
        <v>0</v>
      </c>
      <c r="AH381" s="8">
        <v>0</v>
      </c>
      <c r="AI381" s="8">
        <v>0</v>
      </c>
      <c r="AJ381" s="8">
        <v>0</v>
      </c>
      <c r="AK381" s="8">
        <v>0</v>
      </c>
      <c r="AL381" s="8">
        <v>0</v>
      </c>
      <c r="AM381" s="8">
        <v>0</v>
      </c>
      <c r="AN381" s="8">
        <v>0</v>
      </c>
      <c r="AO381" s="8">
        <v>0</v>
      </c>
      <c r="AP381" s="8">
        <v>0</v>
      </c>
      <c r="AQ381" s="8">
        <v>0</v>
      </c>
      <c r="AR381" s="8">
        <v>0</v>
      </c>
      <c r="AS381" s="8">
        <v>0</v>
      </c>
      <c r="AT381" s="8">
        <v>0</v>
      </c>
      <c r="AU381" s="8">
        <f t="shared" si="5"/>
        <v>0</v>
      </c>
      <c r="AV381" s="8">
        <v>26534.52</v>
      </c>
      <c r="AW381" s="8">
        <v>93905.02</v>
      </c>
      <c r="AX381" s="9">
        <v>102</v>
      </c>
      <c r="AY381" s="9">
        <v>360</v>
      </c>
      <c r="AZ381" s="8">
        <v>280884.82</v>
      </c>
      <c r="BA381" s="8">
        <v>79200</v>
      </c>
      <c r="BB381" s="7">
        <v>90</v>
      </c>
      <c r="BC381" s="7">
        <v>85.041920454545405</v>
      </c>
      <c r="BD381" s="7">
        <v>10.3</v>
      </c>
      <c r="BE381" s="7"/>
      <c r="BF381" s="6" t="s">
        <v>423</v>
      </c>
      <c r="BG381" s="4"/>
      <c r="BH381" s="6" t="s">
        <v>480</v>
      </c>
      <c r="BI381" s="6" t="s">
        <v>637</v>
      </c>
      <c r="BJ381" s="6" t="s">
        <v>687</v>
      </c>
      <c r="BK381" s="6" t="s">
        <v>430</v>
      </c>
      <c r="BL381" s="5" t="s">
        <v>1</v>
      </c>
      <c r="BM381" s="7">
        <v>608498.75259000005</v>
      </c>
      <c r="BN381" s="5" t="s">
        <v>3</v>
      </c>
      <c r="BO381" s="7"/>
      <c r="BP381" s="10">
        <v>37574</v>
      </c>
      <c r="BQ381" s="10">
        <v>48532</v>
      </c>
      <c r="BR381" s="7">
        <v>46926.23</v>
      </c>
      <c r="BS381" s="7">
        <v>164.56</v>
      </c>
      <c r="BT381" s="7">
        <v>0</v>
      </c>
    </row>
    <row r="382" spans="1:72" s="1" customFormat="1" ht="18.2" customHeight="1" x14ac:dyDescent="0.15">
      <c r="A382" s="11">
        <v>380</v>
      </c>
      <c r="B382" s="12" t="s">
        <v>2</v>
      </c>
      <c r="C382" s="12" t="s">
        <v>0</v>
      </c>
      <c r="D382" s="25">
        <v>45413</v>
      </c>
      <c r="E382" s="13" t="s">
        <v>216</v>
      </c>
      <c r="F382" s="22">
        <v>165</v>
      </c>
      <c r="G382" s="22">
        <v>164</v>
      </c>
      <c r="H382" s="15">
        <v>59281.68</v>
      </c>
      <c r="I382" s="15">
        <v>32207.45</v>
      </c>
      <c r="J382" s="15">
        <v>0</v>
      </c>
      <c r="K382" s="15">
        <v>91489.13</v>
      </c>
      <c r="L382" s="15">
        <v>365.72</v>
      </c>
      <c r="M382" s="15">
        <v>0</v>
      </c>
      <c r="N382" s="15">
        <v>0</v>
      </c>
      <c r="O382" s="15">
        <v>0</v>
      </c>
      <c r="P382" s="15">
        <v>0</v>
      </c>
      <c r="Q382" s="15">
        <v>0</v>
      </c>
      <c r="R382" s="15">
        <v>0</v>
      </c>
      <c r="S382" s="15">
        <v>91489.13</v>
      </c>
      <c r="T382" s="15">
        <v>111443.41</v>
      </c>
      <c r="U382" s="15">
        <v>508.83</v>
      </c>
      <c r="V382" s="15">
        <v>0</v>
      </c>
      <c r="W382" s="15">
        <v>0</v>
      </c>
      <c r="X382" s="15">
        <v>0</v>
      </c>
      <c r="Y382" s="15">
        <v>0</v>
      </c>
      <c r="Z382" s="15">
        <v>0</v>
      </c>
      <c r="AA382" s="15">
        <v>111952.24</v>
      </c>
      <c r="AB382" s="15">
        <v>0</v>
      </c>
      <c r="AC382" s="15">
        <v>0</v>
      </c>
      <c r="AD382" s="15">
        <v>0</v>
      </c>
      <c r="AE382" s="15">
        <v>0</v>
      </c>
      <c r="AF382" s="15">
        <v>0</v>
      </c>
      <c r="AG382" s="15">
        <v>0</v>
      </c>
      <c r="AH382" s="15">
        <v>0</v>
      </c>
      <c r="AI382" s="15">
        <v>0</v>
      </c>
      <c r="AJ382" s="15">
        <v>0</v>
      </c>
      <c r="AK382" s="15">
        <v>0</v>
      </c>
      <c r="AL382" s="15">
        <v>0</v>
      </c>
      <c r="AM382" s="15">
        <v>0</v>
      </c>
      <c r="AN382" s="15">
        <v>0</v>
      </c>
      <c r="AO382" s="15">
        <v>0</v>
      </c>
      <c r="AP382" s="15">
        <v>0</v>
      </c>
      <c r="AQ382" s="15">
        <v>0</v>
      </c>
      <c r="AR382" s="15">
        <v>0</v>
      </c>
      <c r="AS382" s="15">
        <v>0</v>
      </c>
      <c r="AT382" s="15">
        <v>0</v>
      </c>
      <c r="AU382" s="8">
        <f t="shared" si="5"/>
        <v>0</v>
      </c>
      <c r="AV382" s="15">
        <v>32573.17</v>
      </c>
      <c r="AW382" s="15">
        <v>111952.24</v>
      </c>
      <c r="AX382" s="16">
        <v>101</v>
      </c>
      <c r="AY382" s="16">
        <v>360</v>
      </c>
      <c r="AZ382" s="15">
        <v>400337.04</v>
      </c>
      <c r="BA382" s="15">
        <v>97192.05</v>
      </c>
      <c r="BB382" s="14">
        <v>77.290000000000006</v>
      </c>
      <c r="BC382" s="14">
        <v>72.754868918805599</v>
      </c>
      <c r="BD382" s="14">
        <v>10.3</v>
      </c>
      <c r="BE382" s="14"/>
      <c r="BF382" s="13" t="s">
        <v>423</v>
      </c>
      <c r="BG382" s="11"/>
      <c r="BH382" s="13" t="s">
        <v>480</v>
      </c>
      <c r="BI382" s="13" t="s">
        <v>481</v>
      </c>
      <c r="BJ382" s="13" t="s">
        <v>487</v>
      </c>
      <c r="BK382" s="13" t="s">
        <v>430</v>
      </c>
      <c r="BL382" s="12" t="s">
        <v>1</v>
      </c>
      <c r="BM382" s="14">
        <v>743898.11603000003</v>
      </c>
      <c r="BN382" s="12" t="s">
        <v>3</v>
      </c>
      <c r="BO382" s="14"/>
      <c r="BP382" s="17">
        <v>37559</v>
      </c>
      <c r="BQ382" s="17">
        <v>48517</v>
      </c>
      <c r="BR382" s="14">
        <v>54897.15</v>
      </c>
      <c r="BS382" s="14">
        <v>191.88</v>
      </c>
      <c r="BT382" s="14">
        <v>0</v>
      </c>
    </row>
    <row r="383" spans="1:72" s="1" customFormat="1" ht="18.2" customHeight="1" x14ac:dyDescent="0.15">
      <c r="A383" s="4">
        <v>381</v>
      </c>
      <c r="B383" s="5" t="s">
        <v>2</v>
      </c>
      <c r="C383" s="5" t="s">
        <v>0</v>
      </c>
      <c r="D383" s="24">
        <v>45413</v>
      </c>
      <c r="E383" s="6" t="s">
        <v>217</v>
      </c>
      <c r="F383" s="21">
        <v>181</v>
      </c>
      <c r="G383" s="21">
        <v>180</v>
      </c>
      <c r="H383" s="8">
        <v>66647.34</v>
      </c>
      <c r="I383" s="8">
        <v>37709.83</v>
      </c>
      <c r="J383" s="8">
        <v>0</v>
      </c>
      <c r="K383" s="8">
        <v>104357.17</v>
      </c>
      <c r="L383" s="8">
        <v>411.22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104357.17</v>
      </c>
      <c r="T383" s="8">
        <v>139706.25</v>
      </c>
      <c r="U383" s="8">
        <v>572.05999999999995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140278.31</v>
      </c>
      <c r="AB383" s="8">
        <v>0</v>
      </c>
      <c r="AC383" s="8">
        <v>0</v>
      </c>
      <c r="AD383" s="8">
        <v>0</v>
      </c>
      <c r="AE383" s="8">
        <v>0</v>
      </c>
      <c r="AF383" s="8">
        <v>0</v>
      </c>
      <c r="AG383" s="8">
        <v>0</v>
      </c>
      <c r="AH383" s="8">
        <v>0</v>
      </c>
      <c r="AI383" s="8">
        <v>0</v>
      </c>
      <c r="AJ383" s="8">
        <v>0</v>
      </c>
      <c r="AK383" s="8">
        <v>0</v>
      </c>
      <c r="AL383" s="8">
        <v>0</v>
      </c>
      <c r="AM383" s="8">
        <v>0</v>
      </c>
      <c r="AN383" s="8">
        <v>0</v>
      </c>
      <c r="AO383" s="8">
        <v>0</v>
      </c>
      <c r="AP383" s="8">
        <v>0</v>
      </c>
      <c r="AQ383" s="8">
        <v>0</v>
      </c>
      <c r="AR383" s="8">
        <v>0</v>
      </c>
      <c r="AS383" s="8">
        <v>0</v>
      </c>
      <c r="AT383" s="8">
        <v>0</v>
      </c>
      <c r="AU383" s="8">
        <f t="shared" si="5"/>
        <v>0</v>
      </c>
      <c r="AV383" s="8">
        <v>38121.050000000003</v>
      </c>
      <c r="AW383" s="8">
        <v>140278.31</v>
      </c>
      <c r="AX383" s="9">
        <v>101</v>
      </c>
      <c r="AY383" s="9">
        <v>360</v>
      </c>
      <c r="AZ383" s="8">
        <v>400337.04</v>
      </c>
      <c r="BA383" s="8">
        <v>109275.08</v>
      </c>
      <c r="BB383" s="7">
        <v>87</v>
      </c>
      <c r="BC383" s="7">
        <v>83.084576922753101</v>
      </c>
      <c r="BD383" s="7">
        <v>10.3</v>
      </c>
      <c r="BE383" s="7"/>
      <c r="BF383" s="6" t="s">
        <v>423</v>
      </c>
      <c r="BG383" s="4"/>
      <c r="BH383" s="6" t="s">
        <v>480</v>
      </c>
      <c r="BI383" s="6" t="s">
        <v>481</v>
      </c>
      <c r="BJ383" s="6" t="s">
        <v>487</v>
      </c>
      <c r="BK383" s="6" t="s">
        <v>430</v>
      </c>
      <c r="BL383" s="5" t="s">
        <v>1</v>
      </c>
      <c r="BM383" s="7">
        <v>848528.14927000005</v>
      </c>
      <c r="BN383" s="5" t="s">
        <v>3</v>
      </c>
      <c r="BO383" s="7"/>
      <c r="BP383" s="10">
        <v>37559</v>
      </c>
      <c r="BQ383" s="10">
        <v>48517</v>
      </c>
      <c r="BR383" s="7">
        <v>62381.65</v>
      </c>
      <c r="BS383" s="7">
        <v>191.88</v>
      </c>
      <c r="BT383" s="7">
        <v>0</v>
      </c>
    </row>
    <row r="384" spans="1:72" s="1" customFormat="1" ht="18.2" customHeight="1" x14ac:dyDescent="0.15">
      <c r="A384" s="11">
        <v>382</v>
      </c>
      <c r="B384" s="12" t="s">
        <v>2</v>
      </c>
      <c r="C384" s="12" t="s">
        <v>0</v>
      </c>
      <c r="D384" s="25">
        <v>45413</v>
      </c>
      <c r="E384" s="13" t="s">
        <v>218</v>
      </c>
      <c r="F384" s="22">
        <v>185</v>
      </c>
      <c r="G384" s="22">
        <v>184</v>
      </c>
      <c r="H384" s="15">
        <v>69868.98</v>
      </c>
      <c r="I384" s="15">
        <v>38742.74</v>
      </c>
      <c r="J384" s="15">
        <v>0</v>
      </c>
      <c r="K384" s="15">
        <v>108611.72</v>
      </c>
      <c r="L384" s="15">
        <v>418.68</v>
      </c>
      <c r="M384" s="15">
        <v>0</v>
      </c>
      <c r="N384" s="15">
        <v>0</v>
      </c>
      <c r="O384" s="15">
        <v>0</v>
      </c>
      <c r="P384" s="15">
        <v>0</v>
      </c>
      <c r="Q384" s="15">
        <v>0</v>
      </c>
      <c r="R384" s="15">
        <v>0</v>
      </c>
      <c r="S384" s="15">
        <v>108611.72</v>
      </c>
      <c r="T384" s="15">
        <v>149351.06</v>
      </c>
      <c r="U384" s="15">
        <v>599.71</v>
      </c>
      <c r="V384" s="15">
        <v>0</v>
      </c>
      <c r="W384" s="15">
        <v>0</v>
      </c>
      <c r="X384" s="15">
        <v>0</v>
      </c>
      <c r="Y384" s="15">
        <v>0</v>
      </c>
      <c r="Z384" s="15">
        <v>0</v>
      </c>
      <c r="AA384" s="15">
        <v>149950.76999999999</v>
      </c>
      <c r="AB384" s="15">
        <v>0</v>
      </c>
      <c r="AC384" s="15">
        <v>0</v>
      </c>
      <c r="AD384" s="15">
        <v>0</v>
      </c>
      <c r="AE384" s="15">
        <v>0</v>
      </c>
      <c r="AF384" s="15">
        <v>0</v>
      </c>
      <c r="AG384" s="15">
        <v>0</v>
      </c>
      <c r="AH384" s="15">
        <v>0</v>
      </c>
      <c r="AI384" s="15">
        <v>0</v>
      </c>
      <c r="AJ384" s="15">
        <v>0</v>
      </c>
      <c r="AK384" s="15">
        <v>0</v>
      </c>
      <c r="AL384" s="15">
        <v>0</v>
      </c>
      <c r="AM384" s="15">
        <v>0</v>
      </c>
      <c r="AN384" s="15">
        <v>0</v>
      </c>
      <c r="AO384" s="15">
        <v>0</v>
      </c>
      <c r="AP384" s="15">
        <v>0</v>
      </c>
      <c r="AQ384" s="15">
        <v>0</v>
      </c>
      <c r="AR384" s="15">
        <v>0</v>
      </c>
      <c r="AS384" s="15">
        <v>0</v>
      </c>
      <c r="AT384" s="15">
        <v>0</v>
      </c>
      <c r="AU384" s="8">
        <f t="shared" si="5"/>
        <v>0</v>
      </c>
      <c r="AV384" s="15">
        <v>39161.42</v>
      </c>
      <c r="AW384" s="15">
        <v>149950.76999999999</v>
      </c>
      <c r="AX384" s="16">
        <v>103</v>
      </c>
      <c r="AY384" s="16">
        <v>360</v>
      </c>
      <c r="AZ384" s="15">
        <v>404616.15</v>
      </c>
      <c r="BA384" s="15">
        <v>113177.13</v>
      </c>
      <c r="BB384" s="14">
        <v>90</v>
      </c>
      <c r="BC384" s="14">
        <v>86.369523595447205</v>
      </c>
      <c r="BD384" s="14">
        <v>10.3</v>
      </c>
      <c r="BE384" s="14"/>
      <c r="BF384" s="13" t="s">
        <v>423</v>
      </c>
      <c r="BG384" s="11"/>
      <c r="BH384" s="13" t="s">
        <v>480</v>
      </c>
      <c r="BI384" s="13" t="s">
        <v>481</v>
      </c>
      <c r="BJ384" s="13" t="s">
        <v>487</v>
      </c>
      <c r="BK384" s="13" t="s">
        <v>430</v>
      </c>
      <c r="BL384" s="12" t="s">
        <v>1</v>
      </c>
      <c r="BM384" s="14">
        <v>883121.89532000001</v>
      </c>
      <c r="BN384" s="12" t="s">
        <v>3</v>
      </c>
      <c r="BO384" s="14"/>
      <c r="BP384" s="17">
        <v>37606</v>
      </c>
      <c r="BQ384" s="17">
        <v>48564</v>
      </c>
      <c r="BR384" s="14">
        <v>64461.4</v>
      </c>
      <c r="BS384" s="14">
        <v>191.88</v>
      </c>
      <c r="BT384" s="14">
        <v>0</v>
      </c>
    </row>
    <row r="385" spans="1:72" s="1" customFormat="1" ht="18.2" customHeight="1" x14ac:dyDescent="0.15">
      <c r="A385" s="4">
        <v>383</v>
      </c>
      <c r="B385" s="5" t="s">
        <v>2</v>
      </c>
      <c r="C385" s="5" t="s">
        <v>0</v>
      </c>
      <c r="D385" s="24">
        <v>45413</v>
      </c>
      <c r="E385" s="6" t="s">
        <v>219</v>
      </c>
      <c r="F385" s="21">
        <v>165</v>
      </c>
      <c r="G385" s="21">
        <v>164</v>
      </c>
      <c r="H385" s="8">
        <v>52935.87</v>
      </c>
      <c r="I385" s="8">
        <v>27936.01</v>
      </c>
      <c r="J385" s="8">
        <v>0</v>
      </c>
      <c r="K385" s="8">
        <v>80871.88</v>
      </c>
      <c r="L385" s="8">
        <v>317.20999999999998</v>
      </c>
      <c r="M385" s="8">
        <v>0</v>
      </c>
      <c r="N385" s="8">
        <v>0</v>
      </c>
      <c r="O385" s="8">
        <v>0</v>
      </c>
      <c r="P385" s="8">
        <v>0</v>
      </c>
      <c r="Q385" s="8">
        <v>0</v>
      </c>
      <c r="R385" s="8">
        <v>0</v>
      </c>
      <c r="S385" s="8">
        <v>80871.88</v>
      </c>
      <c r="T385" s="8">
        <v>99374.69</v>
      </c>
      <c r="U385" s="8">
        <v>454.37</v>
      </c>
      <c r="V385" s="8">
        <v>0</v>
      </c>
      <c r="W385" s="8">
        <v>0</v>
      </c>
      <c r="X385" s="8">
        <v>0</v>
      </c>
      <c r="Y385" s="8">
        <v>0</v>
      </c>
      <c r="Z385" s="8">
        <v>0</v>
      </c>
      <c r="AA385" s="8">
        <v>99829.06</v>
      </c>
      <c r="AB385" s="8">
        <v>0</v>
      </c>
      <c r="AC385" s="8">
        <v>0</v>
      </c>
      <c r="AD385" s="8">
        <v>0</v>
      </c>
      <c r="AE385" s="8">
        <v>0</v>
      </c>
      <c r="AF385" s="8">
        <v>0</v>
      </c>
      <c r="AG385" s="8">
        <v>0</v>
      </c>
      <c r="AH385" s="8">
        <v>0</v>
      </c>
      <c r="AI385" s="8">
        <v>0</v>
      </c>
      <c r="AJ385" s="8">
        <v>0</v>
      </c>
      <c r="AK385" s="8">
        <v>0</v>
      </c>
      <c r="AL385" s="8">
        <v>0</v>
      </c>
      <c r="AM385" s="8">
        <v>0</v>
      </c>
      <c r="AN385" s="8">
        <v>0</v>
      </c>
      <c r="AO385" s="8">
        <v>0</v>
      </c>
      <c r="AP385" s="8">
        <v>0</v>
      </c>
      <c r="AQ385" s="8">
        <v>0</v>
      </c>
      <c r="AR385" s="8">
        <v>0</v>
      </c>
      <c r="AS385" s="8">
        <v>0</v>
      </c>
      <c r="AT385" s="8">
        <v>0</v>
      </c>
      <c r="AU385" s="8">
        <f t="shared" si="5"/>
        <v>0</v>
      </c>
      <c r="AV385" s="8">
        <v>28253.22</v>
      </c>
      <c r="AW385" s="8">
        <v>99829.06</v>
      </c>
      <c r="AX385" s="9">
        <v>103</v>
      </c>
      <c r="AY385" s="9">
        <v>360</v>
      </c>
      <c r="AZ385" s="8">
        <v>306555.73</v>
      </c>
      <c r="BA385" s="8">
        <v>85748.26</v>
      </c>
      <c r="BB385" s="7">
        <v>90</v>
      </c>
      <c r="BC385" s="7">
        <v>84.881829672112303</v>
      </c>
      <c r="BD385" s="7">
        <v>10.3</v>
      </c>
      <c r="BE385" s="7"/>
      <c r="BF385" s="6" t="s">
        <v>423</v>
      </c>
      <c r="BG385" s="4"/>
      <c r="BH385" s="6" t="s">
        <v>480</v>
      </c>
      <c r="BI385" s="6" t="s">
        <v>481</v>
      </c>
      <c r="BJ385" s="6" t="s">
        <v>487</v>
      </c>
      <c r="BK385" s="6" t="s">
        <v>430</v>
      </c>
      <c r="BL385" s="5" t="s">
        <v>1</v>
      </c>
      <c r="BM385" s="7">
        <v>657569.25627999997</v>
      </c>
      <c r="BN385" s="5" t="s">
        <v>3</v>
      </c>
      <c r="BO385" s="7"/>
      <c r="BP385" s="10">
        <v>37606</v>
      </c>
      <c r="BQ385" s="10">
        <v>48564</v>
      </c>
      <c r="BR385" s="7">
        <v>53350.74</v>
      </c>
      <c r="BS385" s="7">
        <v>196.96</v>
      </c>
      <c r="BT385" s="7">
        <v>0</v>
      </c>
    </row>
    <row r="386" spans="1:72" s="1" customFormat="1" ht="18.2" customHeight="1" x14ac:dyDescent="0.15">
      <c r="A386" s="11">
        <v>384</v>
      </c>
      <c r="B386" s="12" t="s">
        <v>2</v>
      </c>
      <c r="C386" s="12" t="s">
        <v>0</v>
      </c>
      <c r="D386" s="25">
        <v>45413</v>
      </c>
      <c r="E386" s="13" t="s">
        <v>220</v>
      </c>
      <c r="F386" s="22">
        <v>111</v>
      </c>
      <c r="G386" s="22">
        <v>110</v>
      </c>
      <c r="H386" s="15">
        <v>52935.87</v>
      </c>
      <c r="I386" s="15">
        <v>22645.35</v>
      </c>
      <c r="J386" s="15">
        <v>0</v>
      </c>
      <c r="K386" s="15">
        <v>75581.22</v>
      </c>
      <c r="L386" s="15">
        <v>317.20999999999998</v>
      </c>
      <c r="M386" s="15">
        <v>0</v>
      </c>
      <c r="N386" s="15">
        <v>0</v>
      </c>
      <c r="O386" s="15">
        <v>0</v>
      </c>
      <c r="P386" s="15">
        <v>0</v>
      </c>
      <c r="Q386" s="15">
        <v>0</v>
      </c>
      <c r="R386" s="15">
        <v>0</v>
      </c>
      <c r="S386" s="15">
        <v>75581.22</v>
      </c>
      <c r="T386" s="15">
        <v>63000.03</v>
      </c>
      <c r="U386" s="15">
        <v>454.37</v>
      </c>
      <c r="V386" s="15">
        <v>0</v>
      </c>
      <c r="W386" s="15">
        <v>0</v>
      </c>
      <c r="X386" s="15">
        <v>0</v>
      </c>
      <c r="Y386" s="15">
        <v>0</v>
      </c>
      <c r="Z386" s="15">
        <v>0</v>
      </c>
      <c r="AA386" s="15">
        <v>63454.400000000001</v>
      </c>
      <c r="AB386" s="15">
        <v>0</v>
      </c>
      <c r="AC386" s="15">
        <v>0</v>
      </c>
      <c r="AD386" s="15">
        <v>0</v>
      </c>
      <c r="AE386" s="15">
        <v>0</v>
      </c>
      <c r="AF386" s="15">
        <v>0</v>
      </c>
      <c r="AG386" s="15">
        <v>0</v>
      </c>
      <c r="AH386" s="15">
        <v>0</v>
      </c>
      <c r="AI386" s="15">
        <v>0</v>
      </c>
      <c r="AJ386" s="15">
        <v>0</v>
      </c>
      <c r="AK386" s="15">
        <v>0</v>
      </c>
      <c r="AL386" s="15">
        <v>0</v>
      </c>
      <c r="AM386" s="15">
        <v>0</v>
      </c>
      <c r="AN386" s="15">
        <v>0</v>
      </c>
      <c r="AO386" s="15">
        <v>0</v>
      </c>
      <c r="AP386" s="15">
        <v>0</v>
      </c>
      <c r="AQ386" s="15">
        <v>0</v>
      </c>
      <c r="AR386" s="15">
        <v>0</v>
      </c>
      <c r="AS386" s="15">
        <v>0</v>
      </c>
      <c r="AT386" s="15">
        <v>0</v>
      </c>
      <c r="AU386" s="8">
        <f t="shared" si="5"/>
        <v>0</v>
      </c>
      <c r="AV386" s="15">
        <v>22962.560000000001</v>
      </c>
      <c r="AW386" s="15">
        <v>63454.400000000001</v>
      </c>
      <c r="AX386" s="16">
        <v>103</v>
      </c>
      <c r="AY386" s="16">
        <v>360</v>
      </c>
      <c r="AZ386" s="15">
        <v>306555.73</v>
      </c>
      <c r="BA386" s="15">
        <v>85748.26</v>
      </c>
      <c r="BB386" s="14">
        <v>90</v>
      </c>
      <c r="BC386" s="14">
        <v>79.328837693033094</v>
      </c>
      <c r="BD386" s="14">
        <v>10.3</v>
      </c>
      <c r="BE386" s="14"/>
      <c r="BF386" s="13" t="s">
        <v>423</v>
      </c>
      <c r="BG386" s="11"/>
      <c r="BH386" s="13" t="s">
        <v>480</v>
      </c>
      <c r="BI386" s="13" t="s">
        <v>481</v>
      </c>
      <c r="BJ386" s="13" t="s">
        <v>487</v>
      </c>
      <c r="BK386" s="13" t="s">
        <v>430</v>
      </c>
      <c r="BL386" s="12" t="s">
        <v>1</v>
      </c>
      <c r="BM386" s="14">
        <v>614550.89982000005</v>
      </c>
      <c r="BN386" s="12" t="s">
        <v>3</v>
      </c>
      <c r="BO386" s="14"/>
      <c r="BP386" s="17">
        <v>37606</v>
      </c>
      <c r="BQ386" s="17">
        <v>48564</v>
      </c>
      <c r="BR386" s="14">
        <v>35995.68</v>
      </c>
      <c r="BS386" s="14">
        <v>196.96</v>
      </c>
      <c r="BT386" s="14">
        <v>0</v>
      </c>
    </row>
    <row r="387" spans="1:72" s="1" customFormat="1" ht="18.2" customHeight="1" x14ac:dyDescent="0.15">
      <c r="A387" s="4">
        <v>385</v>
      </c>
      <c r="B387" s="5" t="s">
        <v>2</v>
      </c>
      <c r="C387" s="5" t="s">
        <v>0</v>
      </c>
      <c r="D387" s="24">
        <v>45413</v>
      </c>
      <c r="E387" s="6" t="s">
        <v>221</v>
      </c>
      <c r="F387" s="21">
        <v>147</v>
      </c>
      <c r="G387" s="21">
        <v>146</v>
      </c>
      <c r="H387" s="8">
        <v>61839.39</v>
      </c>
      <c r="I387" s="8">
        <v>30884.19</v>
      </c>
      <c r="J387" s="8">
        <v>0</v>
      </c>
      <c r="K387" s="8">
        <v>92723.58</v>
      </c>
      <c r="L387" s="8">
        <v>370.59</v>
      </c>
      <c r="M387" s="8">
        <v>0</v>
      </c>
      <c r="N387" s="8">
        <v>0</v>
      </c>
      <c r="O387" s="8">
        <v>0</v>
      </c>
      <c r="P387" s="8">
        <v>0</v>
      </c>
      <c r="Q387" s="8">
        <v>0</v>
      </c>
      <c r="R387" s="8">
        <v>0</v>
      </c>
      <c r="S387" s="8">
        <v>92723.58</v>
      </c>
      <c r="T387" s="8">
        <v>101618.67</v>
      </c>
      <c r="U387" s="8">
        <v>530.79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102149.46</v>
      </c>
      <c r="AB387" s="8">
        <v>0</v>
      </c>
      <c r="AC387" s="8">
        <v>0</v>
      </c>
      <c r="AD387" s="8">
        <v>0</v>
      </c>
      <c r="AE387" s="8">
        <v>0</v>
      </c>
      <c r="AF387" s="8">
        <v>0</v>
      </c>
      <c r="AG387" s="8">
        <v>0</v>
      </c>
      <c r="AH387" s="8">
        <v>0</v>
      </c>
      <c r="AI387" s="8">
        <v>0</v>
      </c>
      <c r="AJ387" s="8">
        <v>0</v>
      </c>
      <c r="AK387" s="8">
        <v>0</v>
      </c>
      <c r="AL387" s="8">
        <v>0</v>
      </c>
      <c r="AM387" s="8">
        <v>0</v>
      </c>
      <c r="AN387" s="8">
        <v>0</v>
      </c>
      <c r="AO387" s="8">
        <v>0</v>
      </c>
      <c r="AP387" s="8">
        <v>0</v>
      </c>
      <c r="AQ387" s="8">
        <v>0</v>
      </c>
      <c r="AR387" s="8">
        <v>0</v>
      </c>
      <c r="AS387" s="8">
        <v>0</v>
      </c>
      <c r="AT387" s="8">
        <v>0</v>
      </c>
      <c r="AU387" s="8">
        <f t="shared" ref="AU387:AU450" si="6">AR387-AS387-AT387+AQ387+AP387+AO387+AM387+AJ387+AI387+AH387+AG387+AB387+X387+W387+R387+Q387+P387+O387-J387+N387</f>
        <v>0</v>
      </c>
      <c r="AV387" s="8">
        <v>31254.78</v>
      </c>
      <c r="AW387" s="8">
        <v>102149.46</v>
      </c>
      <c r="AX387" s="9">
        <v>103</v>
      </c>
      <c r="AY387" s="9">
        <v>360</v>
      </c>
      <c r="AZ387" s="8">
        <v>358838</v>
      </c>
      <c r="BA387" s="8">
        <v>100173.2</v>
      </c>
      <c r="BB387" s="7">
        <v>90</v>
      </c>
      <c r="BC387" s="7">
        <v>83.306934389637206</v>
      </c>
      <c r="BD387" s="7">
        <v>10.3</v>
      </c>
      <c r="BE387" s="7"/>
      <c r="BF387" s="6" t="s">
        <v>423</v>
      </c>
      <c r="BG387" s="4"/>
      <c r="BH387" s="6" t="s">
        <v>617</v>
      </c>
      <c r="BI387" s="6" t="s">
        <v>618</v>
      </c>
      <c r="BJ387" s="6" t="s">
        <v>712</v>
      </c>
      <c r="BK387" s="6" t="s">
        <v>430</v>
      </c>
      <c r="BL387" s="5" t="s">
        <v>1</v>
      </c>
      <c r="BM387" s="7">
        <v>753935.42897999997</v>
      </c>
      <c r="BN387" s="5" t="s">
        <v>3</v>
      </c>
      <c r="BO387" s="7"/>
      <c r="BP387" s="10">
        <v>37617</v>
      </c>
      <c r="BQ387" s="10">
        <v>48575</v>
      </c>
      <c r="BR387" s="7">
        <v>49673.24</v>
      </c>
      <c r="BS387" s="7">
        <v>194.29</v>
      </c>
      <c r="BT387" s="7">
        <v>0</v>
      </c>
    </row>
    <row r="388" spans="1:72" s="1" customFormat="1" ht="18.2" customHeight="1" x14ac:dyDescent="0.15">
      <c r="A388" s="11">
        <v>386</v>
      </c>
      <c r="B388" s="12" t="s">
        <v>2</v>
      </c>
      <c r="C388" s="12" t="s">
        <v>0</v>
      </c>
      <c r="D388" s="25">
        <v>45413</v>
      </c>
      <c r="E388" s="13" t="s">
        <v>349</v>
      </c>
      <c r="F388" s="22">
        <v>3</v>
      </c>
      <c r="G388" s="22">
        <v>2</v>
      </c>
      <c r="H388" s="15">
        <v>27881.1</v>
      </c>
      <c r="I388" s="15">
        <v>1418.61</v>
      </c>
      <c r="J388" s="15">
        <v>0</v>
      </c>
      <c r="K388" s="15">
        <v>29299.71</v>
      </c>
      <c r="L388" s="15">
        <v>553.16</v>
      </c>
      <c r="M388" s="15">
        <v>0</v>
      </c>
      <c r="N388" s="15">
        <v>0</v>
      </c>
      <c r="O388" s="15">
        <v>0</v>
      </c>
      <c r="P388" s="15">
        <v>0</v>
      </c>
      <c r="Q388" s="15">
        <v>0</v>
      </c>
      <c r="R388" s="15">
        <v>0</v>
      </c>
      <c r="S388" s="15">
        <v>29299.71</v>
      </c>
      <c r="T388" s="15">
        <v>478.84</v>
      </c>
      <c r="U388" s="15">
        <v>232.57</v>
      </c>
      <c r="V388" s="15">
        <v>0</v>
      </c>
      <c r="W388" s="15">
        <v>0</v>
      </c>
      <c r="X388" s="15">
        <v>0</v>
      </c>
      <c r="Y388" s="15">
        <v>0</v>
      </c>
      <c r="Z388" s="15">
        <v>0</v>
      </c>
      <c r="AA388" s="15">
        <v>711.41</v>
      </c>
      <c r="AB388" s="15">
        <v>0</v>
      </c>
      <c r="AC388" s="15">
        <v>0</v>
      </c>
      <c r="AD388" s="15">
        <v>0</v>
      </c>
      <c r="AE388" s="15">
        <v>0</v>
      </c>
      <c r="AF388" s="15">
        <v>0</v>
      </c>
      <c r="AG388" s="15">
        <v>0</v>
      </c>
      <c r="AH388" s="15">
        <v>0</v>
      </c>
      <c r="AI388" s="15">
        <v>0</v>
      </c>
      <c r="AJ388" s="15">
        <v>0</v>
      </c>
      <c r="AK388" s="15">
        <v>0</v>
      </c>
      <c r="AL388" s="15">
        <v>0</v>
      </c>
      <c r="AM388" s="15">
        <v>0</v>
      </c>
      <c r="AN388" s="15">
        <v>0</v>
      </c>
      <c r="AO388" s="15">
        <v>0</v>
      </c>
      <c r="AP388" s="15">
        <v>0</v>
      </c>
      <c r="AQ388" s="15">
        <v>0</v>
      </c>
      <c r="AR388" s="15">
        <v>0</v>
      </c>
      <c r="AS388" s="15">
        <v>0</v>
      </c>
      <c r="AT388" s="15">
        <v>0</v>
      </c>
      <c r="AU388" s="8">
        <f t="shared" si="6"/>
        <v>0</v>
      </c>
      <c r="AV388" s="15">
        <v>1971.77</v>
      </c>
      <c r="AW388" s="15">
        <v>711.41</v>
      </c>
      <c r="AX388" s="16">
        <v>42</v>
      </c>
      <c r="AY388" s="16">
        <v>300</v>
      </c>
      <c r="AZ388" s="15">
        <v>306442.08</v>
      </c>
      <c r="BA388" s="15">
        <v>86400</v>
      </c>
      <c r="BB388" s="14">
        <v>90</v>
      </c>
      <c r="BC388" s="14">
        <v>30.520531250000001</v>
      </c>
      <c r="BD388" s="14">
        <v>10.01</v>
      </c>
      <c r="BE388" s="14"/>
      <c r="BF388" s="13" t="s">
        <v>423</v>
      </c>
      <c r="BG388" s="11"/>
      <c r="BH388" s="13" t="s">
        <v>449</v>
      </c>
      <c r="BI388" s="13" t="s">
        <v>459</v>
      </c>
      <c r="BJ388" s="13" t="s">
        <v>488</v>
      </c>
      <c r="BK388" s="13" t="s">
        <v>429</v>
      </c>
      <c r="BL388" s="12" t="s">
        <v>1</v>
      </c>
      <c r="BM388" s="14">
        <v>238235.94201</v>
      </c>
      <c r="BN388" s="12" t="s">
        <v>3</v>
      </c>
      <c r="BO388" s="14"/>
      <c r="BP388" s="17">
        <v>37575</v>
      </c>
      <c r="BQ388" s="17">
        <v>46706</v>
      </c>
      <c r="BR388" s="14">
        <v>893.16</v>
      </c>
      <c r="BS388" s="14">
        <v>174</v>
      </c>
      <c r="BT388" s="14">
        <v>0</v>
      </c>
    </row>
    <row r="389" spans="1:72" s="1" customFormat="1" ht="18.2" customHeight="1" x14ac:dyDescent="0.15">
      <c r="A389" s="4">
        <v>387</v>
      </c>
      <c r="B389" s="5" t="s">
        <v>2</v>
      </c>
      <c r="C389" s="5" t="s">
        <v>0</v>
      </c>
      <c r="D389" s="24">
        <v>45413</v>
      </c>
      <c r="E389" s="6" t="s">
        <v>222</v>
      </c>
      <c r="F389" s="21">
        <v>98</v>
      </c>
      <c r="G389" s="21">
        <v>97</v>
      </c>
      <c r="H389" s="8">
        <v>35769.68</v>
      </c>
      <c r="I389" s="8">
        <v>44775.94</v>
      </c>
      <c r="J389" s="8">
        <v>0</v>
      </c>
      <c r="K389" s="8">
        <v>80545.62</v>
      </c>
      <c r="L389" s="8">
        <v>674.19</v>
      </c>
      <c r="M389" s="8">
        <v>0</v>
      </c>
      <c r="N389" s="8">
        <v>0</v>
      </c>
      <c r="O389" s="8">
        <v>0</v>
      </c>
      <c r="P389" s="8">
        <v>0</v>
      </c>
      <c r="Q389" s="8">
        <v>0</v>
      </c>
      <c r="R389" s="8">
        <v>0</v>
      </c>
      <c r="S389" s="8">
        <v>80545.62</v>
      </c>
      <c r="T389" s="8">
        <v>50597.15</v>
      </c>
      <c r="U389" s="8">
        <v>302.85000000000002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50900</v>
      </c>
      <c r="AB389" s="8">
        <v>0</v>
      </c>
      <c r="AC389" s="8">
        <v>0</v>
      </c>
      <c r="AD389" s="8">
        <v>0</v>
      </c>
      <c r="AE389" s="8">
        <v>0</v>
      </c>
      <c r="AF389" s="8">
        <v>0</v>
      </c>
      <c r="AG389" s="8">
        <v>0</v>
      </c>
      <c r="AH389" s="8">
        <v>0</v>
      </c>
      <c r="AI389" s="8">
        <v>0</v>
      </c>
      <c r="AJ389" s="8">
        <v>0</v>
      </c>
      <c r="AK389" s="8">
        <v>0</v>
      </c>
      <c r="AL389" s="8">
        <v>0</v>
      </c>
      <c r="AM389" s="8">
        <v>0</v>
      </c>
      <c r="AN389" s="8">
        <v>0</v>
      </c>
      <c r="AO389" s="8">
        <v>0</v>
      </c>
      <c r="AP389" s="8">
        <v>0</v>
      </c>
      <c r="AQ389" s="8">
        <v>0</v>
      </c>
      <c r="AR389" s="8">
        <v>0</v>
      </c>
      <c r="AS389" s="8">
        <v>0</v>
      </c>
      <c r="AT389" s="8">
        <v>0</v>
      </c>
      <c r="AU389" s="8">
        <f t="shared" si="6"/>
        <v>0</v>
      </c>
      <c r="AV389" s="8">
        <v>45450.13</v>
      </c>
      <c r="AW389" s="8">
        <v>50900</v>
      </c>
      <c r="AX389" s="9">
        <v>43</v>
      </c>
      <c r="AY389" s="9">
        <v>300</v>
      </c>
      <c r="AZ389" s="8">
        <v>380175.59</v>
      </c>
      <c r="BA389" s="8">
        <v>106200</v>
      </c>
      <c r="BB389" s="7">
        <v>90</v>
      </c>
      <c r="BC389" s="7">
        <v>68.259</v>
      </c>
      <c r="BD389" s="7">
        <v>10.16</v>
      </c>
      <c r="BE389" s="7"/>
      <c r="BF389" s="6" t="s">
        <v>423</v>
      </c>
      <c r="BG389" s="4"/>
      <c r="BH389" s="6" t="s">
        <v>424</v>
      </c>
      <c r="BI389" s="6" t="s">
        <v>425</v>
      </c>
      <c r="BJ389" s="6" t="s">
        <v>428</v>
      </c>
      <c r="BK389" s="6" t="s">
        <v>430</v>
      </c>
      <c r="BL389" s="5" t="s">
        <v>1</v>
      </c>
      <c r="BM389" s="7">
        <v>654916.43622000003</v>
      </c>
      <c r="BN389" s="5" t="s">
        <v>3</v>
      </c>
      <c r="BO389" s="7"/>
      <c r="BP389" s="10">
        <v>37613</v>
      </c>
      <c r="BQ389" s="10">
        <v>46744</v>
      </c>
      <c r="BR389" s="7">
        <v>36252.160000000003</v>
      </c>
      <c r="BS389" s="7">
        <v>217</v>
      </c>
      <c r="BT389" s="7">
        <v>0</v>
      </c>
    </row>
    <row r="390" spans="1:72" s="1" customFormat="1" ht="18.2" customHeight="1" x14ac:dyDescent="0.15">
      <c r="A390" s="11">
        <v>388</v>
      </c>
      <c r="B390" s="12" t="s">
        <v>2</v>
      </c>
      <c r="C390" s="12" t="s">
        <v>0</v>
      </c>
      <c r="D390" s="25">
        <v>45413</v>
      </c>
      <c r="E390" s="13" t="s">
        <v>338</v>
      </c>
      <c r="F390" s="22">
        <v>21</v>
      </c>
      <c r="G390" s="22">
        <v>20</v>
      </c>
      <c r="H390" s="15">
        <v>30714.65</v>
      </c>
      <c r="I390" s="15">
        <v>10781.79</v>
      </c>
      <c r="J390" s="15">
        <v>0</v>
      </c>
      <c r="K390" s="15">
        <v>41496.44</v>
      </c>
      <c r="L390" s="15">
        <v>562.92999999999995</v>
      </c>
      <c r="M390" s="15">
        <v>0</v>
      </c>
      <c r="N390" s="15">
        <v>0</v>
      </c>
      <c r="O390" s="15">
        <v>0</v>
      </c>
      <c r="P390" s="15">
        <v>0</v>
      </c>
      <c r="Q390" s="15">
        <v>0</v>
      </c>
      <c r="R390" s="15">
        <v>0</v>
      </c>
      <c r="S390" s="15">
        <v>41496.44</v>
      </c>
      <c r="T390" s="15">
        <v>6382.68</v>
      </c>
      <c r="U390" s="15">
        <v>261.83999999999997</v>
      </c>
      <c r="V390" s="15">
        <v>0</v>
      </c>
      <c r="W390" s="15">
        <v>0</v>
      </c>
      <c r="X390" s="15">
        <v>0</v>
      </c>
      <c r="Y390" s="15">
        <v>0</v>
      </c>
      <c r="Z390" s="15">
        <v>0</v>
      </c>
      <c r="AA390" s="15">
        <v>6644.52</v>
      </c>
      <c r="AB390" s="15">
        <v>0</v>
      </c>
      <c r="AC390" s="15">
        <v>0</v>
      </c>
      <c r="AD390" s="15">
        <v>0</v>
      </c>
      <c r="AE390" s="15">
        <v>0</v>
      </c>
      <c r="AF390" s="15">
        <v>0</v>
      </c>
      <c r="AG390" s="15">
        <v>0</v>
      </c>
      <c r="AH390" s="15">
        <v>0</v>
      </c>
      <c r="AI390" s="15">
        <v>0</v>
      </c>
      <c r="AJ390" s="15">
        <v>0</v>
      </c>
      <c r="AK390" s="15">
        <v>0</v>
      </c>
      <c r="AL390" s="15">
        <v>0</v>
      </c>
      <c r="AM390" s="15">
        <v>0</v>
      </c>
      <c r="AN390" s="15">
        <v>0</v>
      </c>
      <c r="AO390" s="15">
        <v>0</v>
      </c>
      <c r="AP390" s="15">
        <v>0</v>
      </c>
      <c r="AQ390" s="15">
        <v>0</v>
      </c>
      <c r="AR390" s="15">
        <v>0</v>
      </c>
      <c r="AS390" s="15">
        <v>0</v>
      </c>
      <c r="AT390" s="15">
        <v>0</v>
      </c>
      <c r="AU390" s="8">
        <f t="shared" si="6"/>
        <v>0</v>
      </c>
      <c r="AV390" s="15">
        <v>11344.72</v>
      </c>
      <c r="AW390" s="15">
        <v>6644.52</v>
      </c>
      <c r="AX390" s="16">
        <v>44</v>
      </c>
      <c r="AY390" s="16">
        <v>300</v>
      </c>
      <c r="AZ390" s="15">
        <v>320000</v>
      </c>
      <c r="BA390" s="15">
        <v>89167.43</v>
      </c>
      <c r="BB390" s="14">
        <v>90</v>
      </c>
      <c r="BC390" s="14">
        <v>41.883898638774298</v>
      </c>
      <c r="BD390" s="14">
        <v>10.23</v>
      </c>
      <c r="BE390" s="14"/>
      <c r="BF390" s="13" t="s">
        <v>423</v>
      </c>
      <c r="BG390" s="11"/>
      <c r="BH390" s="13" t="s">
        <v>449</v>
      </c>
      <c r="BI390" s="13" t="s">
        <v>459</v>
      </c>
      <c r="BJ390" s="13" t="s">
        <v>4</v>
      </c>
      <c r="BK390" s="13" t="s">
        <v>430</v>
      </c>
      <c r="BL390" s="12" t="s">
        <v>1</v>
      </c>
      <c r="BM390" s="14">
        <v>337407.55364</v>
      </c>
      <c r="BN390" s="12" t="s">
        <v>3</v>
      </c>
      <c r="BO390" s="14"/>
      <c r="BP390" s="17">
        <v>37630</v>
      </c>
      <c r="BQ390" s="17">
        <v>46761</v>
      </c>
      <c r="BR390" s="14">
        <v>6349.35</v>
      </c>
      <c r="BS390" s="14">
        <v>174</v>
      </c>
      <c r="BT390" s="14">
        <v>0</v>
      </c>
    </row>
    <row r="391" spans="1:72" s="1" customFormat="1" ht="18.2" customHeight="1" x14ac:dyDescent="0.15">
      <c r="A391" s="4">
        <v>389</v>
      </c>
      <c r="B391" s="5" t="s">
        <v>2</v>
      </c>
      <c r="C391" s="5" t="s">
        <v>0</v>
      </c>
      <c r="D391" s="24">
        <v>45413</v>
      </c>
      <c r="E391" s="6" t="s">
        <v>713</v>
      </c>
      <c r="F391" s="21">
        <v>0</v>
      </c>
      <c r="G391" s="21">
        <v>0</v>
      </c>
      <c r="H391" s="8">
        <v>18381.14</v>
      </c>
      <c r="I391" s="8">
        <v>0</v>
      </c>
      <c r="J391" s="8">
        <v>0</v>
      </c>
      <c r="K391" s="8">
        <v>18381.14</v>
      </c>
      <c r="L391" s="8">
        <v>485.37</v>
      </c>
      <c r="M391" s="8">
        <v>0</v>
      </c>
      <c r="N391" s="8">
        <v>0</v>
      </c>
      <c r="O391" s="8">
        <v>0</v>
      </c>
      <c r="P391" s="8">
        <v>485.37</v>
      </c>
      <c r="Q391" s="8">
        <v>0</v>
      </c>
      <c r="R391" s="8">
        <v>0</v>
      </c>
      <c r="S391" s="8">
        <v>17895.77</v>
      </c>
      <c r="T391" s="8">
        <v>0</v>
      </c>
      <c r="U391" s="8">
        <v>152.1</v>
      </c>
      <c r="V391" s="8">
        <v>0</v>
      </c>
      <c r="W391" s="8">
        <v>0</v>
      </c>
      <c r="X391" s="8">
        <v>152.1</v>
      </c>
      <c r="Y391" s="8">
        <v>0</v>
      </c>
      <c r="Z391" s="8">
        <v>0</v>
      </c>
      <c r="AA391" s="8">
        <v>0</v>
      </c>
      <c r="AB391" s="8">
        <v>76.09</v>
      </c>
      <c r="AC391" s="8">
        <v>0</v>
      </c>
      <c r="AD391" s="8">
        <v>0</v>
      </c>
      <c r="AE391" s="8">
        <v>0</v>
      </c>
      <c r="AF391" s="8">
        <v>0</v>
      </c>
      <c r="AG391" s="8">
        <v>-33.090000000000003</v>
      </c>
      <c r="AH391" s="8">
        <v>38.619999999999997</v>
      </c>
      <c r="AI391" s="8">
        <v>58.86</v>
      </c>
      <c r="AJ391" s="8">
        <v>0</v>
      </c>
      <c r="AK391" s="8">
        <v>0</v>
      </c>
      <c r="AL391" s="8">
        <v>0</v>
      </c>
      <c r="AM391" s="8">
        <v>0</v>
      </c>
      <c r="AN391" s="8">
        <v>0</v>
      </c>
      <c r="AO391" s="8">
        <v>0</v>
      </c>
      <c r="AP391" s="8">
        <v>0</v>
      </c>
      <c r="AQ391" s="8">
        <v>0.43</v>
      </c>
      <c r="AR391" s="8">
        <v>0</v>
      </c>
      <c r="AS391" s="8">
        <v>1.1100000000000001</v>
      </c>
      <c r="AT391" s="8">
        <v>0</v>
      </c>
      <c r="AU391" s="8">
        <f t="shared" si="6"/>
        <v>777.27</v>
      </c>
      <c r="AV391" s="8">
        <v>0</v>
      </c>
      <c r="AW391" s="8">
        <v>0</v>
      </c>
      <c r="AX391" s="9">
        <v>51</v>
      </c>
      <c r="AY391" s="9">
        <v>300</v>
      </c>
      <c r="AZ391" s="8">
        <v>256894.64</v>
      </c>
      <c r="BA391" s="8">
        <v>70534.8</v>
      </c>
      <c r="BB391" s="7">
        <v>90</v>
      </c>
      <c r="BC391" s="7">
        <v>22.8343923850355</v>
      </c>
      <c r="BD391" s="7">
        <v>9.93</v>
      </c>
      <c r="BE391" s="7"/>
      <c r="BF391" s="6" t="s">
        <v>423</v>
      </c>
      <c r="BG391" s="4"/>
      <c r="BH391" s="6" t="s">
        <v>480</v>
      </c>
      <c r="BI391" s="6" t="s">
        <v>481</v>
      </c>
      <c r="BJ391" s="6" t="s">
        <v>714</v>
      </c>
      <c r="BK391" s="6" t="s">
        <v>427</v>
      </c>
      <c r="BL391" s="5" t="s">
        <v>1</v>
      </c>
      <c r="BM391" s="7">
        <v>145510.50586999999</v>
      </c>
      <c r="BN391" s="5" t="s">
        <v>3</v>
      </c>
      <c r="BO391" s="7"/>
      <c r="BP391" s="10">
        <v>37855</v>
      </c>
      <c r="BQ391" s="10">
        <v>46987</v>
      </c>
      <c r="BR391" s="7">
        <v>0</v>
      </c>
      <c r="BS391" s="7">
        <v>76.09</v>
      </c>
      <c r="BT391" s="7">
        <v>0</v>
      </c>
    </row>
    <row r="392" spans="1:72" s="1" customFormat="1" ht="18.2" customHeight="1" x14ac:dyDescent="0.15">
      <c r="A392" s="11">
        <v>390</v>
      </c>
      <c r="B392" s="12" t="s">
        <v>2</v>
      </c>
      <c r="C392" s="12" t="s">
        <v>0</v>
      </c>
      <c r="D392" s="25">
        <v>45413</v>
      </c>
      <c r="E392" s="13" t="s">
        <v>223</v>
      </c>
      <c r="F392" s="22">
        <v>194</v>
      </c>
      <c r="G392" s="22">
        <v>193</v>
      </c>
      <c r="H392" s="15">
        <v>27512.22</v>
      </c>
      <c r="I392" s="15">
        <v>42060.66</v>
      </c>
      <c r="J392" s="15">
        <v>0</v>
      </c>
      <c r="K392" s="15">
        <v>69572.88</v>
      </c>
      <c r="L392" s="15">
        <v>435.98</v>
      </c>
      <c r="M392" s="15">
        <v>0</v>
      </c>
      <c r="N392" s="15">
        <v>0</v>
      </c>
      <c r="O392" s="15">
        <v>0</v>
      </c>
      <c r="P392" s="15">
        <v>0</v>
      </c>
      <c r="Q392" s="15">
        <v>0</v>
      </c>
      <c r="R392" s="15">
        <v>0</v>
      </c>
      <c r="S392" s="15">
        <v>69572.88</v>
      </c>
      <c r="T392" s="15">
        <v>86318.73</v>
      </c>
      <c r="U392" s="15">
        <v>227.43</v>
      </c>
      <c r="V392" s="15">
        <v>0</v>
      </c>
      <c r="W392" s="15">
        <v>0</v>
      </c>
      <c r="X392" s="15">
        <v>0</v>
      </c>
      <c r="Y392" s="15">
        <v>0</v>
      </c>
      <c r="Z392" s="15">
        <v>0</v>
      </c>
      <c r="AA392" s="15">
        <v>86546.16</v>
      </c>
      <c r="AB392" s="15">
        <v>0</v>
      </c>
      <c r="AC392" s="15">
        <v>0</v>
      </c>
      <c r="AD392" s="15">
        <v>0</v>
      </c>
      <c r="AE392" s="15">
        <v>0</v>
      </c>
      <c r="AF392" s="15">
        <v>0</v>
      </c>
      <c r="AG392" s="15">
        <v>0</v>
      </c>
      <c r="AH392" s="15">
        <v>0</v>
      </c>
      <c r="AI392" s="15">
        <v>0</v>
      </c>
      <c r="AJ392" s="15">
        <v>0</v>
      </c>
      <c r="AK392" s="15">
        <v>0</v>
      </c>
      <c r="AL392" s="15">
        <v>0</v>
      </c>
      <c r="AM392" s="15">
        <v>0</v>
      </c>
      <c r="AN392" s="15">
        <v>0</v>
      </c>
      <c r="AO392" s="15">
        <v>0</v>
      </c>
      <c r="AP392" s="15">
        <v>0</v>
      </c>
      <c r="AQ392" s="15">
        <v>0</v>
      </c>
      <c r="AR392" s="15">
        <v>0</v>
      </c>
      <c r="AS392" s="15">
        <v>0</v>
      </c>
      <c r="AT392" s="15">
        <v>0</v>
      </c>
      <c r="AU392" s="8">
        <f t="shared" si="6"/>
        <v>0</v>
      </c>
      <c r="AV392" s="15">
        <v>42496.639999999999</v>
      </c>
      <c r="AW392" s="15">
        <v>86546.16</v>
      </c>
      <c r="AX392" s="16">
        <v>50</v>
      </c>
      <c r="AY392" s="16">
        <v>300</v>
      </c>
      <c r="AZ392" s="15">
        <v>267318.96000000002</v>
      </c>
      <c r="BA392" s="15">
        <v>73461.429999999993</v>
      </c>
      <c r="BB392" s="14">
        <v>90</v>
      </c>
      <c r="BC392" s="14">
        <v>85.236010243742896</v>
      </c>
      <c r="BD392" s="14">
        <v>9.92</v>
      </c>
      <c r="BE392" s="14"/>
      <c r="BF392" s="13" t="s">
        <v>423</v>
      </c>
      <c r="BG392" s="11"/>
      <c r="BH392" s="13" t="s">
        <v>432</v>
      </c>
      <c r="BI392" s="13" t="s">
        <v>433</v>
      </c>
      <c r="BJ392" s="13" t="s">
        <v>494</v>
      </c>
      <c r="BK392" s="13" t="s">
        <v>430</v>
      </c>
      <c r="BL392" s="12" t="s">
        <v>1</v>
      </c>
      <c r="BM392" s="14">
        <v>565697.08727999998</v>
      </c>
      <c r="BN392" s="12" t="s">
        <v>3</v>
      </c>
      <c r="BO392" s="14"/>
      <c r="BP392" s="17">
        <v>37831</v>
      </c>
      <c r="BQ392" s="17">
        <v>46963</v>
      </c>
      <c r="BR392" s="14">
        <v>35253.68</v>
      </c>
      <c r="BS392" s="14">
        <v>79.95</v>
      </c>
      <c r="BT392" s="14">
        <v>0</v>
      </c>
    </row>
    <row r="393" spans="1:72" s="1" customFormat="1" ht="18.2" customHeight="1" x14ac:dyDescent="0.15">
      <c r="A393" s="4">
        <v>391</v>
      </c>
      <c r="B393" s="5" t="s">
        <v>2</v>
      </c>
      <c r="C393" s="5" t="s">
        <v>0</v>
      </c>
      <c r="D393" s="24">
        <v>45413</v>
      </c>
      <c r="E393" s="6" t="s">
        <v>224</v>
      </c>
      <c r="F393" s="21">
        <v>79</v>
      </c>
      <c r="G393" s="21">
        <v>79</v>
      </c>
      <c r="H393" s="8">
        <v>0</v>
      </c>
      <c r="I393" s="8">
        <v>49241.04</v>
      </c>
      <c r="J393" s="8">
        <v>0</v>
      </c>
      <c r="K393" s="8">
        <v>49241.04</v>
      </c>
      <c r="L393" s="8">
        <v>0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49241.04</v>
      </c>
      <c r="T393" s="8">
        <v>17739.12</v>
      </c>
      <c r="U393" s="8">
        <v>0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17739.12</v>
      </c>
      <c r="AB393" s="8">
        <v>0</v>
      </c>
      <c r="AC393" s="8">
        <v>0</v>
      </c>
      <c r="AD393" s="8">
        <v>0</v>
      </c>
      <c r="AE393" s="8">
        <v>0</v>
      </c>
      <c r="AF393" s="8">
        <v>0</v>
      </c>
      <c r="AG393" s="8">
        <v>0</v>
      </c>
      <c r="AH393" s="8">
        <v>0</v>
      </c>
      <c r="AI393" s="8">
        <v>0</v>
      </c>
      <c r="AJ393" s="8">
        <v>0</v>
      </c>
      <c r="AK393" s="8">
        <v>0</v>
      </c>
      <c r="AL393" s="8">
        <v>0</v>
      </c>
      <c r="AM393" s="8">
        <v>0</v>
      </c>
      <c r="AN393" s="8">
        <v>0</v>
      </c>
      <c r="AO393" s="8">
        <v>0</v>
      </c>
      <c r="AP393" s="8">
        <v>0</v>
      </c>
      <c r="AQ393" s="8">
        <v>0</v>
      </c>
      <c r="AR393" s="8">
        <v>0</v>
      </c>
      <c r="AS393" s="8">
        <v>0</v>
      </c>
      <c r="AT393" s="8">
        <v>0</v>
      </c>
      <c r="AU393" s="8">
        <f t="shared" si="6"/>
        <v>0</v>
      </c>
      <c r="AV393" s="8">
        <v>49241.04</v>
      </c>
      <c r="AW393" s="8">
        <v>17739.12</v>
      </c>
      <c r="AX393" s="9">
        <v>0</v>
      </c>
      <c r="AY393" s="9">
        <v>240</v>
      </c>
      <c r="AZ393" s="8">
        <v>330605.8</v>
      </c>
      <c r="BA393" s="8">
        <v>88568.2</v>
      </c>
      <c r="BB393" s="7">
        <v>88</v>
      </c>
      <c r="BC393" s="7">
        <v>48.925139271205701</v>
      </c>
      <c r="BD393" s="7">
        <v>9.83</v>
      </c>
      <c r="BE393" s="7"/>
      <c r="BF393" s="6" t="s">
        <v>423</v>
      </c>
      <c r="BG393" s="4"/>
      <c r="BH393" s="6" t="s">
        <v>436</v>
      </c>
      <c r="BI393" s="6" t="s">
        <v>437</v>
      </c>
      <c r="BJ393" s="6" t="s">
        <v>715</v>
      </c>
      <c r="BK393" s="6" t="s">
        <v>430</v>
      </c>
      <c r="BL393" s="5" t="s">
        <v>1</v>
      </c>
      <c r="BM393" s="7">
        <v>400378.89623999997</v>
      </c>
      <c r="BN393" s="5" t="s">
        <v>3</v>
      </c>
      <c r="BO393" s="7"/>
      <c r="BP393" s="10">
        <v>37833</v>
      </c>
      <c r="BQ393" s="10">
        <v>45138</v>
      </c>
      <c r="BR393" s="7">
        <v>16949.45</v>
      </c>
      <c r="BS393" s="7">
        <v>0</v>
      </c>
      <c r="BT393" s="7">
        <v>0</v>
      </c>
    </row>
    <row r="394" spans="1:72" s="1" customFormat="1" ht="18.2" customHeight="1" x14ac:dyDescent="0.15">
      <c r="A394" s="11">
        <v>392</v>
      </c>
      <c r="B394" s="12" t="s">
        <v>2</v>
      </c>
      <c r="C394" s="12" t="s">
        <v>0</v>
      </c>
      <c r="D394" s="25">
        <v>45413</v>
      </c>
      <c r="E394" s="13" t="s">
        <v>225</v>
      </c>
      <c r="F394" s="22">
        <v>191</v>
      </c>
      <c r="G394" s="22">
        <v>190</v>
      </c>
      <c r="H394" s="15">
        <v>28538.560000000001</v>
      </c>
      <c r="I394" s="15">
        <v>42271.18</v>
      </c>
      <c r="J394" s="15">
        <v>0</v>
      </c>
      <c r="K394" s="15">
        <v>70809.740000000005</v>
      </c>
      <c r="L394" s="15">
        <v>441.37</v>
      </c>
      <c r="M394" s="15">
        <v>0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>
        <v>70809.740000000005</v>
      </c>
      <c r="T394" s="15">
        <v>86536.24</v>
      </c>
      <c r="U394" s="15">
        <v>236.16</v>
      </c>
      <c r="V394" s="15">
        <v>0</v>
      </c>
      <c r="W394" s="15">
        <v>0</v>
      </c>
      <c r="X394" s="15">
        <v>0</v>
      </c>
      <c r="Y394" s="15">
        <v>0</v>
      </c>
      <c r="Z394" s="15">
        <v>0</v>
      </c>
      <c r="AA394" s="15">
        <v>86772.4</v>
      </c>
      <c r="AB394" s="15">
        <v>0</v>
      </c>
      <c r="AC394" s="15">
        <v>0</v>
      </c>
      <c r="AD394" s="15">
        <v>0</v>
      </c>
      <c r="AE394" s="15">
        <v>0</v>
      </c>
      <c r="AF394" s="15">
        <v>0</v>
      </c>
      <c r="AG394" s="15">
        <v>0</v>
      </c>
      <c r="AH394" s="15">
        <v>0</v>
      </c>
      <c r="AI394" s="15">
        <v>0</v>
      </c>
      <c r="AJ394" s="15">
        <v>0</v>
      </c>
      <c r="AK394" s="15">
        <v>0</v>
      </c>
      <c r="AL394" s="15">
        <v>0</v>
      </c>
      <c r="AM394" s="15">
        <v>0</v>
      </c>
      <c r="AN394" s="15">
        <v>0</v>
      </c>
      <c r="AO394" s="15">
        <v>0</v>
      </c>
      <c r="AP394" s="15">
        <v>0</v>
      </c>
      <c r="AQ394" s="15">
        <v>0</v>
      </c>
      <c r="AR394" s="15">
        <v>0</v>
      </c>
      <c r="AS394" s="15">
        <v>0</v>
      </c>
      <c r="AT394" s="15">
        <v>0</v>
      </c>
      <c r="AU394" s="8">
        <f t="shared" si="6"/>
        <v>0</v>
      </c>
      <c r="AV394" s="15">
        <v>42712.55</v>
      </c>
      <c r="AW394" s="15">
        <v>86772.4</v>
      </c>
      <c r="AX394" s="16">
        <v>51</v>
      </c>
      <c r="AY394" s="16">
        <v>300</v>
      </c>
      <c r="AZ394" s="15">
        <v>273000.01</v>
      </c>
      <c r="BA394" s="15">
        <v>74967.210000000006</v>
      </c>
      <c r="BB394" s="14">
        <v>90</v>
      </c>
      <c r="BC394" s="14">
        <v>85.008853870912404</v>
      </c>
      <c r="BD394" s="14">
        <v>9.93</v>
      </c>
      <c r="BE394" s="14"/>
      <c r="BF394" s="13" t="s">
        <v>423</v>
      </c>
      <c r="BG394" s="11"/>
      <c r="BH394" s="13" t="s">
        <v>578</v>
      </c>
      <c r="BI394" s="13" t="s">
        <v>579</v>
      </c>
      <c r="BJ394" s="13" t="s">
        <v>716</v>
      </c>
      <c r="BK394" s="13" t="s">
        <v>430</v>
      </c>
      <c r="BL394" s="12" t="s">
        <v>1</v>
      </c>
      <c r="BM394" s="14">
        <v>575753.99594000005</v>
      </c>
      <c r="BN394" s="12" t="s">
        <v>3</v>
      </c>
      <c r="BO394" s="14"/>
      <c r="BP394" s="17">
        <v>37848</v>
      </c>
      <c r="BQ394" s="17">
        <v>46980</v>
      </c>
      <c r="BR394" s="14">
        <v>35319.72</v>
      </c>
      <c r="BS394" s="14">
        <v>81.069999999999993</v>
      </c>
      <c r="BT394" s="14">
        <v>0</v>
      </c>
    </row>
    <row r="395" spans="1:72" s="1" customFormat="1" ht="18.2" customHeight="1" x14ac:dyDescent="0.15">
      <c r="A395" s="4">
        <v>393</v>
      </c>
      <c r="B395" s="5" t="s">
        <v>2</v>
      </c>
      <c r="C395" s="5" t="s">
        <v>0</v>
      </c>
      <c r="D395" s="24">
        <v>45413</v>
      </c>
      <c r="E395" s="6" t="s">
        <v>226</v>
      </c>
      <c r="F395" s="21">
        <v>174</v>
      </c>
      <c r="G395" s="21">
        <v>173</v>
      </c>
      <c r="H395" s="8">
        <v>45801.56</v>
      </c>
      <c r="I395" s="8">
        <v>23700.880000000001</v>
      </c>
      <c r="J395" s="8">
        <v>0</v>
      </c>
      <c r="K395" s="8">
        <v>69502.44</v>
      </c>
      <c r="L395" s="8">
        <v>262.83999999999997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69502.44</v>
      </c>
      <c r="T395" s="8">
        <v>89883.21</v>
      </c>
      <c r="U395" s="8">
        <v>393.13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90276.34</v>
      </c>
      <c r="AB395" s="8">
        <v>0</v>
      </c>
      <c r="AC395" s="8">
        <v>0</v>
      </c>
      <c r="AD395" s="8">
        <v>0</v>
      </c>
      <c r="AE395" s="8">
        <v>0</v>
      </c>
      <c r="AF395" s="8">
        <v>0</v>
      </c>
      <c r="AG395" s="8">
        <v>0</v>
      </c>
      <c r="AH395" s="8">
        <v>0</v>
      </c>
      <c r="AI395" s="8">
        <v>0</v>
      </c>
      <c r="AJ395" s="8">
        <v>0</v>
      </c>
      <c r="AK395" s="8">
        <v>0</v>
      </c>
      <c r="AL395" s="8">
        <v>0</v>
      </c>
      <c r="AM395" s="8">
        <v>0</v>
      </c>
      <c r="AN395" s="8">
        <v>0</v>
      </c>
      <c r="AO395" s="8">
        <v>0</v>
      </c>
      <c r="AP395" s="8">
        <v>0</v>
      </c>
      <c r="AQ395" s="8">
        <v>0</v>
      </c>
      <c r="AR395" s="8">
        <v>0</v>
      </c>
      <c r="AS395" s="8">
        <v>0</v>
      </c>
      <c r="AT395" s="8">
        <v>0</v>
      </c>
      <c r="AU395" s="8">
        <f t="shared" si="6"/>
        <v>0</v>
      </c>
      <c r="AV395" s="8">
        <v>23963.72</v>
      </c>
      <c r="AW395" s="8">
        <v>90276.34</v>
      </c>
      <c r="AX395" s="9">
        <v>106</v>
      </c>
      <c r="AY395" s="9">
        <v>360</v>
      </c>
      <c r="AZ395" s="8">
        <v>263126.78999999998</v>
      </c>
      <c r="BA395" s="8">
        <v>72900.38</v>
      </c>
      <c r="BB395" s="7">
        <v>90</v>
      </c>
      <c r="BC395" s="7">
        <v>85.805034212441697</v>
      </c>
      <c r="BD395" s="7">
        <v>10.3</v>
      </c>
      <c r="BE395" s="7"/>
      <c r="BF395" s="6" t="s">
        <v>423</v>
      </c>
      <c r="BG395" s="4"/>
      <c r="BH395" s="6" t="s">
        <v>480</v>
      </c>
      <c r="BI395" s="6" t="s">
        <v>481</v>
      </c>
      <c r="BJ395" s="6" t="s">
        <v>714</v>
      </c>
      <c r="BK395" s="6" t="s">
        <v>430</v>
      </c>
      <c r="BL395" s="5" t="s">
        <v>1</v>
      </c>
      <c r="BM395" s="7">
        <v>565124.33964000002</v>
      </c>
      <c r="BN395" s="5" t="s">
        <v>3</v>
      </c>
      <c r="BO395" s="7"/>
      <c r="BP395" s="10">
        <v>37683</v>
      </c>
      <c r="BQ395" s="10">
        <v>48641</v>
      </c>
      <c r="BR395" s="7">
        <v>47209.68</v>
      </c>
      <c r="BS395" s="7">
        <v>165.73</v>
      </c>
      <c r="BT395" s="7">
        <v>0</v>
      </c>
    </row>
    <row r="396" spans="1:72" s="1" customFormat="1" ht="18.2" customHeight="1" x14ac:dyDescent="0.15">
      <c r="A396" s="11">
        <v>394</v>
      </c>
      <c r="B396" s="12" t="s">
        <v>2</v>
      </c>
      <c r="C396" s="12" t="s">
        <v>0</v>
      </c>
      <c r="D396" s="25">
        <v>45413</v>
      </c>
      <c r="E396" s="13" t="s">
        <v>787</v>
      </c>
      <c r="F396" s="22">
        <v>178</v>
      </c>
      <c r="G396" s="22">
        <v>177</v>
      </c>
      <c r="H396" s="15">
        <v>41036.1</v>
      </c>
      <c r="I396" s="15">
        <v>32737.599999999999</v>
      </c>
      <c r="J396" s="15">
        <v>0</v>
      </c>
      <c r="K396" s="15">
        <v>73773.7</v>
      </c>
      <c r="L396" s="15">
        <v>355.51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73773.7</v>
      </c>
      <c r="T396" s="15">
        <v>92022.6</v>
      </c>
      <c r="U396" s="15">
        <v>345.39</v>
      </c>
      <c r="V396" s="15">
        <v>0</v>
      </c>
      <c r="W396" s="15">
        <v>0</v>
      </c>
      <c r="X396" s="15">
        <v>0</v>
      </c>
      <c r="Y396" s="15">
        <v>0</v>
      </c>
      <c r="Z396" s="15">
        <v>0</v>
      </c>
      <c r="AA396" s="15">
        <v>92367.99</v>
      </c>
      <c r="AB396" s="15">
        <v>0</v>
      </c>
      <c r="AC396" s="15">
        <v>0</v>
      </c>
      <c r="AD396" s="15">
        <v>0</v>
      </c>
      <c r="AE396" s="15">
        <v>0</v>
      </c>
      <c r="AF396" s="15">
        <v>0</v>
      </c>
      <c r="AG396" s="15">
        <v>0</v>
      </c>
      <c r="AH396" s="15">
        <v>0</v>
      </c>
      <c r="AI396" s="15">
        <v>0</v>
      </c>
      <c r="AJ396" s="15">
        <v>0</v>
      </c>
      <c r="AK396" s="15">
        <v>0</v>
      </c>
      <c r="AL396" s="15">
        <v>0</v>
      </c>
      <c r="AM396" s="15">
        <v>0</v>
      </c>
      <c r="AN396" s="15">
        <v>0</v>
      </c>
      <c r="AO396" s="15">
        <v>0</v>
      </c>
      <c r="AP396" s="15">
        <v>0</v>
      </c>
      <c r="AQ396" s="15">
        <v>0</v>
      </c>
      <c r="AR396" s="15">
        <v>0</v>
      </c>
      <c r="AS396" s="15">
        <v>0</v>
      </c>
      <c r="AT396" s="15">
        <v>0</v>
      </c>
      <c r="AU396" s="8">
        <f t="shared" si="6"/>
        <v>0</v>
      </c>
      <c r="AV396" s="15">
        <v>33093.11</v>
      </c>
      <c r="AW396" s="15">
        <v>92367.99</v>
      </c>
      <c r="AX396" s="16">
        <v>79</v>
      </c>
      <c r="AY396" s="16">
        <v>360</v>
      </c>
      <c r="AZ396" s="15">
        <v>257808.408</v>
      </c>
      <c r="BA396" s="15">
        <v>79200</v>
      </c>
      <c r="BB396" s="14">
        <v>90</v>
      </c>
      <c r="BC396" s="14">
        <v>83.833749999999995</v>
      </c>
      <c r="BD396" s="14">
        <v>10.1</v>
      </c>
      <c r="BE396" s="14"/>
      <c r="BF396" s="13" t="s">
        <v>423</v>
      </c>
      <c r="BG396" s="11"/>
      <c r="BH396" s="13" t="s">
        <v>524</v>
      </c>
      <c r="BI396" s="13" t="s">
        <v>525</v>
      </c>
      <c r="BJ396" s="13" t="s">
        <v>788</v>
      </c>
      <c r="BK396" s="13" t="s">
        <v>430</v>
      </c>
      <c r="BL396" s="12" t="s">
        <v>1</v>
      </c>
      <c r="BM396" s="14">
        <v>599853.9547</v>
      </c>
      <c r="BN396" s="12" t="s">
        <v>3</v>
      </c>
      <c r="BO396" s="14"/>
      <c r="BP396" s="17">
        <v>36909</v>
      </c>
      <c r="BQ396" s="17">
        <v>47866</v>
      </c>
      <c r="BR396" s="14">
        <v>44674.82</v>
      </c>
      <c r="BS396" s="14">
        <v>105.92</v>
      </c>
      <c r="BT396" s="14">
        <v>0</v>
      </c>
    </row>
    <row r="397" spans="1:72" s="1" customFormat="1" ht="18.2" customHeight="1" x14ac:dyDescent="0.15">
      <c r="A397" s="4">
        <v>395</v>
      </c>
      <c r="B397" s="5" t="s">
        <v>2</v>
      </c>
      <c r="C397" s="5" t="s">
        <v>0</v>
      </c>
      <c r="D397" s="24">
        <v>45413</v>
      </c>
      <c r="E397" s="6" t="s">
        <v>227</v>
      </c>
      <c r="F397" s="21">
        <v>104</v>
      </c>
      <c r="G397" s="21">
        <v>103</v>
      </c>
      <c r="H397" s="8">
        <v>51139.67</v>
      </c>
      <c r="I397" s="8">
        <v>59717.31</v>
      </c>
      <c r="J397" s="8">
        <v>0</v>
      </c>
      <c r="K397" s="8">
        <v>110856.98</v>
      </c>
      <c r="L397" s="8">
        <v>867.2</v>
      </c>
      <c r="M397" s="8">
        <v>0</v>
      </c>
      <c r="N397" s="8">
        <v>0</v>
      </c>
      <c r="O397" s="8">
        <v>0</v>
      </c>
      <c r="P397" s="8">
        <v>0</v>
      </c>
      <c r="Q397" s="8">
        <v>0</v>
      </c>
      <c r="R397" s="8">
        <v>0</v>
      </c>
      <c r="S397" s="8">
        <v>110856.98</v>
      </c>
      <c r="T397" s="8">
        <v>75679.25</v>
      </c>
      <c r="U397" s="8">
        <v>434.69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76113.94</v>
      </c>
      <c r="AB397" s="8">
        <v>0</v>
      </c>
      <c r="AC397" s="8">
        <v>0</v>
      </c>
      <c r="AD397" s="8">
        <v>0</v>
      </c>
      <c r="AE397" s="8">
        <v>0</v>
      </c>
      <c r="AF397" s="8">
        <v>0</v>
      </c>
      <c r="AG397" s="8">
        <v>0</v>
      </c>
      <c r="AH397" s="8">
        <v>0</v>
      </c>
      <c r="AI397" s="8">
        <v>0</v>
      </c>
      <c r="AJ397" s="8">
        <v>0</v>
      </c>
      <c r="AK397" s="8">
        <v>0</v>
      </c>
      <c r="AL397" s="8">
        <v>0</v>
      </c>
      <c r="AM397" s="8">
        <v>0</v>
      </c>
      <c r="AN397" s="8">
        <v>0</v>
      </c>
      <c r="AO397" s="8">
        <v>0</v>
      </c>
      <c r="AP397" s="8">
        <v>0</v>
      </c>
      <c r="AQ397" s="8">
        <v>0</v>
      </c>
      <c r="AR397" s="8">
        <v>0</v>
      </c>
      <c r="AS397" s="8">
        <v>0</v>
      </c>
      <c r="AT397" s="8">
        <v>0</v>
      </c>
      <c r="AU397" s="8">
        <f t="shared" si="6"/>
        <v>0</v>
      </c>
      <c r="AV397" s="8">
        <v>60584.51</v>
      </c>
      <c r="AW397" s="8">
        <v>76113.94</v>
      </c>
      <c r="AX397" s="9">
        <v>47</v>
      </c>
      <c r="AY397" s="9">
        <v>300</v>
      </c>
      <c r="AZ397" s="8">
        <v>512469.52</v>
      </c>
      <c r="BA397" s="8">
        <v>141075</v>
      </c>
      <c r="BB397" s="7">
        <v>90</v>
      </c>
      <c r="BC397" s="7">
        <v>70.722156299840506</v>
      </c>
      <c r="BD397" s="7">
        <v>10.199999999999999</v>
      </c>
      <c r="BE397" s="7"/>
      <c r="BF397" s="6" t="s">
        <v>423</v>
      </c>
      <c r="BG397" s="4"/>
      <c r="BH397" s="6" t="s">
        <v>530</v>
      </c>
      <c r="BI397" s="6" t="s">
        <v>717</v>
      </c>
      <c r="BJ397" s="6"/>
      <c r="BK397" s="6" t="s">
        <v>430</v>
      </c>
      <c r="BL397" s="5" t="s">
        <v>1</v>
      </c>
      <c r="BM397" s="7">
        <v>901378.10438000003</v>
      </c>
      <c r="BN397" s="5" t="s">
        <v>3</v>
      </c>
      <c r="BO397" s="7"/>
      <c r="BP397" s="10">
        <v>37719</v>
      </c>
      <c r="BQ397" s="10">
        <v>46851</v>
      </c>
      <c r="BR397" s="7">
        <v>33614.699999999997</v>
      </c>
      <c r="BS397" s="7">
        <v>125.34</v>
      </c>
      <c r="BT397" s="7">
        <v>0</v>
      </c>
    </row>
    <row r="398" spans="1:72" s="1" customFormat="1" ht="18.2" customHeight="1" x14ac:dyDescent="0.15">
      <c r="A398" s="11">
        <v>396</v>
      </c>
      <c r="B398" s="12" t="s">
        <v>2</v>
      </c>
      <c r="C398" s="12" t="s">
        <v>0</v>
      </c>
      <c r="D398" s="25">
        <v>45413</v>
      </c>
      <c r="E398" s="13" t="s">
        <v>297</v>
      </c>
      <c r="F398" s="22">
        <v>105</v>
      </c>
      <c r="G398" s="22">
        <v>105</v>
      </c>
      <c r="H398" s="15">
        <v>0</v>
      </c>
      <c r="I398" s="15">
        <v>55045.15</v>
      </c>
      <c r="J398" s="15">
        <v>0</v>
      </c>
      <c r="K398" s="15">
        <v>55045.15</v>
      </c>
      <c r="L398" s="15">
        <v>0</v>
      </c>
      <c r="M398" s="15">
        <v>0</v>
      </c>
      <c r="N398" s="15">
        <v>0</v>
      </c>
      <c r="O398" s="15">
        <v>0</v>
      </c>
      <c r="P398" s="15">
        <v>0</v>
      </c>
      <c r="Q398" s="15">
        <v>0</v>
      </c>
      <c r="R398" s="15">
        <v>0</v>
      </c>
      <c r="S398" s="15">
        <v>55045.15</v>
      </c>
      <c r="T398" s="15">
        <v>27462.86</v>
      </c>
      <c r="U398" s="15">
        <v>0</v>
      </c>
      <c r="V398" s="15">
        <v>0</v>
      </c>
      <c r="W398" s="15">
        <v>0</v>
      </c>
      <c r="X398" s="15">
        <v>0</v>
      </c>
      <c r="Y398" s="15">
        <v>0</v>
      </c>
      <c r="Z398" s="15">
        <v>0</v>
      </c>
      <c r="AA398" s="15">
        <v>27462.86</v>
      </c>
      <c r="AB398" s="15">
        <v>0</v>
      </c>
      <c r="AC398" s="15">
        <v>0</v>
      </c>
      <c r="AD398" s="15">
        <v>0</v>
      </c>
      <c r="AE398" s="15">
        <v>0</v>
      </c>
      <c r="AF398" s="15">
        <v>0</v>
      </c>
      <c r="AG398" s="15">
        <v>0</v>
      </c>
      <c r="AH398" s="15">
        <v>0</v>
      </c>
      <c r="AI398" s="15">
        <v>0</v>
      </c>
      <c r="AJ398" s="15">
        <v>0</v>
      </c>
      <c r="AK398" s="15">
        <v>0</v>
      </c>
      <c r="AL398" s="15">
        <v>0</v>
      </c>
      <c r="AM398" s="15">
        <v>0</v>
      </c>
      <c r="AN398" s="15">
        <v>0</v>
      </c>
      <c r="AO398" s="15">
        <v>0</v>
      </c>
      <c r="AP398" s="15">
        <v>0</v>
      </c>
      <c r="AQ398" s="15">
        <v>0</v>
      </c>
      <c r="AR398" s="15">
        <v>0</v>
      </c>
      <c r="AS398" s="15">
        <v>0</v>
      </c>
      <c r="AT398" s="15">
        <v>0</v>
      </c>
      <c r="AU398" s="8">
        <f t="shared" si="6"/>
        <v>0</v>
      </c>
      <c r="AV398" s="15">
        <v>55045.15</v>
      </c>
      <c r="AW398" s="15">
        <v>27462.86</v>
      </c>
      <c r="AX398" s="16">
        <v>0</v>
      </c>
      <c r="AY398" s="16">
        <v>180</v>
      </c>
      <c r="AZ398" s="15">
        <v>266169.89</v>
      </c>
      <c r="BA398" s="15">
        <v>73224</v>
      </c>
      <c r="BB398" s="14">
        <v>90</v>
      </c>
      <c r="BC398" s="14">
        <v>67.656280727630303</v>
      </c>
      <c r="BD398" s="14">
        <v>9.81</v>
      </c>
      <c r="BE398" s="14"/>
      <c r="BF398" s="13" t="s">
        <v>423</v>
      </c>
      <c r="BG398" s="11"/>
      <c r="BH398" s="13" t="s">
        <v>521</v>
      </c>
      <c r="BI398" s="13" t="s">
        <v>522</v>
      </c>
      <c r="BJ398" s="13" t="s">
        <v>718</v>
      </c>
      <c r="BK398" s="13" t="s">
        <v>430</v>
      </c>
      <c r="BL398" s="12" t="s">
        <v>1</v>
      </c>
      <c r="BM398" s="14">
        <v>447572.11465</v>
      </c>
      <c r="BN398" s="12" t="s">
        <v>3</v>
      </c>
      <c r="BO398" s="14"/>
      <c r="BP398" s="17">
        <v>37722</v>
      </c>
      <c r="BQ398" s="17">
        <v>43201</v>
      </c>
      <c r="BR398" s="14">
        <v>16746.939999999999</v>
      </c>
      <c r="BS398" s="14">
        <v>0</v>
      </c>
      <c r="BT398" s="14">
        <v>0</v>
      </c>
    </row>
    <row r="399" spans="1:72" s="1" customFormat="1" ht="18.2" customHeight="1" x14ac:dyDescent="0.15">
      <c r="A399" s="4">
        <v>397</v>
      </c>
      <c r="B399" s="5" t="s">
        <v>2</v>
      </c>
      <c r="C399" s="5" t="s">
        <v>0</v>
      </c>
      <c r="D399" s="24">
        <v>45413</v>
      </c>
      <c r="E399" s="6" t="s">
        <v>719</v>
      </c>
      <c r="F399" s="21">
        <v>0</v>
      </c>
      <c r="G399" s="21">
        <v>0</v>
      </c>
      <c r="H399" s="8">
        <v>28226.71</v>
      </c>
      <c r="I399" s="8">
        <v>0</v>
      </c>
      <c r="J399" s="8">
        <v>0</v>
      </c>
      <c r="K399" s="8">
        <v>28226.71</v>
      </c>
      <c r="L399" s="8">
        <v>488.14</v>
      </c>
      <c r="M399" s="8">
        <v>0</v>
      </c>
      <c r="N399" s="8">
        <v>0</v>
      </c>
      <c r="O399" s="8">
        <v>0</v>
      </c>
      <c r="P399" s="8">
        <v>488.14</v>
      </c>
      <c r="Q399" s="8">
        <v>0</v>
      </c>
      <c r="R399" s="8">
        <v>0</v>
      </c>
      <c r="S399" s="8">
        <v>27738.57</v>
      </c>
      <c r="T399" s="8">
        <v>0</v>
      </c>
      <c r="U399" s="8">
        <v>239.93</v>
      </c>
      <c r="V399" s="8">
        <v>0</v>
      </c>
      <c r="W399" s="8">
        <v>0</v>
      </c>
      <c r="X399" s="8">
        <v>239.93</v>
      </c>
      <c r="Y399" s="8">
        <v>0</v>
      </c>
      <c r="Z399" s="8">
        <v>0</v>
      </c>
      <c r="AA399" s="8">
        <v>0</v>
      </c>
      <c r="AB399" s="8">
        <v>70.27</v>
      </c>
      <c r="AC399" s="8">
        <v>0</v>
      </c>
      <c r="AD399" s="8">
        <v>0</v>
      </c>
      <c r="AE399" s="8">
        <v>0</v>
      </c>
      <c r="AF399" s="8">
        <v>0</v>
      </c>
      <c r="AG399" s="8">
        <v>-36.74</v>
      </c>
      <c r="AH399" s="8">
        <v>43.22</v>
      </c>
      <c r="AI399" s="8">
        <v>66.06</v>
      </c>
      <c r="AJ399" s="8">
        <v>0</v>
      </c>
      <c r="AK399" s="8">
        <v>0</v>
      </c>
      <c r="AL399" s="8">
        <v>0</v>
      </c>
      <c r="AM399" s="8">
        <v>0</v>
      </c>
      <c r="AN399" s="8">
        <v>0</v>
      </c>
      <c r="AO399" s="8">
        <v>0</v>
      </c>
      <c r="AP399" s="8">
        <v>0</v>
      </c>
      <c r="AQ399" s="8">
        <v>25.51</v>
      </c>
      <c r="AR399" s="8">
        <v>0</v>
      </c>
      <c r="AS399" s="8">
        <v>23.19</v>
      </c>
      <c r="AT399" s="8">
        <v>0</v>
      </c>
      <c r="AU399" s="8">
        <f t="shared" si="6"/>
        <v>873.2</v>
      </c>
      <c r="AV399" s="8">
        <v>0</v>
      </c>
      <c r="AW399" s="8">
        <v>0</v>
      </c>
      <c r="AX399" s="9">
        <v>47</v>
      </c>
      <c r="AY399" s="9">
        <v>300</v>
      </c>
      <c r="AZ399" s="8">
        <v>287478.38</v>
      </c>
      <c r="BA399" s="8">
        <v>78894.899999999994</v>
      </c>
      <c r="BB399" s="7">
        <v>90</v>
      </c>
      <c r="BC399" s="7">
        <v>31.642999737625601</v>
      </c>
      <c r="BD399" s="7">
        <v>10.199999999999999</v>
      </c>
      <c r="BE399" s="7"/>
      <c r="BF399" s="6" t="s">
        <v>423</v>
      </c>
      <c r="BG399" s="4"/>
      <c r="BH399" s="6" t="s">
        <v>449</v>
      </c>
      <c r="BI399" s="6" t="s">
        <v>450</v>
      </c>
      <c r="BJ399" s="6" t="s">
        <v>155</v>
      </c>
      <c r="BK399" s="6" t="s">
        <v>427</v>
      </c>
      <c r="BL399" s="5" t="s">
        <v>1</v>
      </c>
      <c r="BM399" s="7">
        <v>225542.31267000001</v>
      </c>
      <c r="BN399" s="5" t="s">
        <v>3</v>
      </c>
      <c r="BO399" s="7"/>
      <c r="BP399" s="10">
        <v>37741</v>
      </c>
      <c r="BQ399" s="10">
        <v>46873</v>
      </c>
      <c r="BR399" s="7">
        <v>0</v>
      </c>
      <c r="BS399" s="7">
        <v>70.27</v>
      </c>
      <c r="BT399" s="7">
        <v>0</v>
      </c>
    </row>
    <row r="400" spans="1:72" s="1" customFormat="1" ht="18.2" customHeight="1" x14ac:dyDescent="0.15">
      <c r="A400" s="11">
        <v>398</v>
      </c>
      <c r="B400" s="12" t="s">
        <v>2</v>
      </c>
      <c r="C400" s="12" t="s">
        <v>0</v>
      </c>
      <c r="D400" s="25">
        <v>45413</v>
      </c>
      <c r="E400" s="13" t="s">
        <v>228</v>
      </c>
      <c r="F400" s="22">
        <v>133</v>
      </c>
      <c r="G400" s="22">
        <v>132</v>
      </c>
      <c r="H400" s="15">
        <v>23116</v>
      </c>
      <c r="I400" s="15">
        <v>30626.53</v>
      </c>
      <c r="J400" s="15">
        <v>0</v>
      </c>
      <c r="K400" s="15">
        <v>53742.53</v>
      </c>
      <c r="L400" s="15">
        <v>383.25</v>
      </c>
      <c r="M400" s="15">
        <v>0</v>
      </c>
      <c r="N400" s="15">
        <v>0</v>
      </c>
      <c r="O400" s="15">
        <v>0</v>
      </c>
      <c r="P400" s="15">
        <v>0</v>
      </c>
      <c r="Q400" s="15">
        <v>0</v>
      </c>
      <c r="R400" s="15">
        <v>0</v>
      </c>
      <c r="S400" s="15">
        <v>53742.53</v>
      </c>
      <c r="T400" s="15">
        <v>46170.33</v>
      </c>
      <c r="U400" s="15">
        <v>194.17</v>
      </c>
      <c r="V400" s="15">
        <v>0</v>
      </c>
      <c r="W400" s="15">
        <v>0</v>
      </c>
      <c r="X400" s="15">
        <v>0</v>
      </c>
      <c r="Y400" s="15">
        <v>0</v>
      </c>
      <c r="Z400" s="15">
        <v>0</v>
      </c>
      <c r="AA400" s="15">
        <v>46364.5</v>
      </c>
      <c r="AB400" s="15">
        <v>0</v>
      </c>
      <c r="AC400" s="15">
        <v>0</v>
      </c>
      <c r="AD400" s="15">
        <v>0</v>
      </c>
      <c r="AE400" s="15">
        <v>0</v>
      </c>
      <c r="AF400" s="15">
        <v>0</v>
      </c>
      <c r="AG400" s="15">
        <v>0</v>
      </c>
      <c r="AH400" s="15">
        <v>0</v>
      </c>
      <c r="AI400" s="15">
        <v>0</v>
      </c>
      <c r="AJ400" s="15">
        <v>0</v>
      </c>
      <c r="AK400" s="15">
        <v>0</v>
      </c>
      <c r="AL400" s="15">
        <v>0</v>
      </c>
      <c r="AM400" s="15">
        <v>0</v>
      </c>
      <c r="AN400" s="15">
        <v>0</v>
      </c>
      <c r="AO400" s="15">
        <v>0</v>
      </c>
      <c r="AP400" s="15">
        <v>0</v>
      </c>
      <c r="AQ400" s="15">
        <v>0</v>
      </c>
      <c r="AR400" s="15">
        <v>0</v>
      </c>
      <c r="AS400" s="15">
        <v>0</v>
      </c>
      <c r="AT400" s="15">
        <v>0</v>
      </c>
      <c r="AU400" s="8">
        <f t="shared" si="6"/>
        <v>0</v>
      </c>
      <c r="AV400" s="15">
        <v>31009.78</v>
      </c>
      <c r="AW400" s="15">
        <v>46364.5</v>
      </c>
      <c r="AX400" s="16">
        <v>48</v>
      </c>
      <c r="AY400" s="16">
        <v>300</v>
      </c>
      <c r="AZ400" s="15">
        <v>230254.96</v>
      </c>
      <c r="BA400" s="15">
        <v>63151.199999999997</v>
      </c>
      <c r="BB400" s="14">
        <v>90</v>
      </c>
      <c r="BC400" s="14">
        <v>76.591223919735498</v>
      </c>
      <c r="BD400" s="14">
        <v>10.08</v>
      </c>
      <c r="BE400" s="14"/>
      <c r="BF400" s="13" t="s">
        <v>423</v>
      </c>
      <c r="BG400" s="11"/>
      <c r="BH400" s="13" t="s">
        <v>515</v>
      </c>
      <c r="BI400" s="13" t="s">
        <v>557</v>
      </c>
      <c r="BJ400" s="13" t="s">
        <v>558</v>
      </c>
      <c r="BK400" s="13" t="s">
        <v>430</v>
      </c>
      <c r="BL400" s="12" t="s">
        <v>1</v>
      </c>
      <c r="BM400" s="14">
        <v>436980.51143000001</v>
      </c>
      <c r="BN400" s="12" t="s">
        <v>3</v>
      </c>
      <c r="BO400" s="14"/>
      <c r="BP400" s="17">
        <v>37764</v>
      </c>
      <c r="BQ400" s="17">
        <v>46896</v>
      </c>
      <c r="BR400" s="14">
        <v>19976.72</v>
      </c>
      <c r="BS400" s="14">
        <v>61.61</v>
      </c>
      <c r="BT400" s="14">
        <v>0</v>
      </c>
    </row>
    <row r="401" spans="1:72" s="1" customFormat="1" ht="18.2" customHeight="1" x14ac:dyDescent="0.15">
      <c r="A401" s="4">
        <v>399</v>
      </c>
      <c r="B401" s="5" t="s">
        <v>2</v>
      </c>
      <c r="C401" s="5" t="s">
        <v>0</v>
      </c>
      <c r="D401" s="24">
        <v>45413</v>
      </c>
      <c r="E401" s="6" t="s">
        <v>229</v>
      </c>
      <c r="F401" s="21">
        <v>200</v>
      </c>
      <c r="G401" s="21">
        <v>199</v>
      </c>
      <c r="H401" s="8">
        <v>23116</v>
      </c>
      <c r="I401" s="8">
        <v>37061.370000000003</v>
      </c>
      <c r="J401" s="8">
        <v>0</v>
      </c>
      <c r="K401" s="8">
        <v>60177.37</v>
      </c>
      <c r="L401" s="8">
        <v>383.25</v>
      </c>
      <c r="M401" s="8">
        <v>0</v>
      </c>
      <c r="N401" s="8">
        <v>0</v>
      </c>
      <c r="O401" s="8">
        <v>0</v>
      </c>
      <c r="P401" s="8">
        <v>0</v>
      </c>
      <c r="Q401" s="8">
        <v>0</v>
      </c>
      <c r="R401" s="8">
        <v>0</v>
      </c>
      <c r="S401" s="8">
        <v>60177.37</v>
      </c>
      <c r="T401" s="8">
        <v>78394.899999999994</v>
      </c>
      <c r="U401" s="8">
        <v>194.17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78589.070000000007</v>
      </c>
      <c r="AB401" s="8">
        <v>0</v>
      </c>
      <c r="AC401" s="8">
        <v>0</v>
      </c>
      <c r="AD401" s="8">
        <v>0</v>
      </c>
      <c r="AE401" s="8">
        <v>0</v>
      </c>
      <c r="AF401" s="8">
        <v>0</v>
      </c>
      <c r="AG401" s="8">
        <v>0</v>
      </c>
      <c r="AH401" s="8">
        <v>0</v>
      </c>
      <c r="AI401" s="8">
        <v>0</v>
      </c>
      <c r="AJ401" s="8">
        <v>0</v>
      </c>
      <c r="AK401" s="8">
        <v>0</v>
      </c>
      <c r="AL401" s="8">
        <v>0</v>
      </c>
      <c r="AM401" s="8">
        <v>0</v>
      </c>
      <c r="AN401" s="8">
        <v>0</v>
      </c>
      <c r="AO401" s="8">
        <v>0</v>
      </c>
      <c r="AP401" s="8">
        <v>0</v>
      </c>
      <c r="AQ401" s="8">
        <v>0</v>
      </c>
      <c r="AR401" s="8">
        <v>0</v>
      </c>
      <c r="AS401" s="8">
        <v>0</v>
      </c>
      <c r="AT401" s="8">
        <v>0</v>
      </c>
      <c r="AU401" s="8">
        <f t="shared" si="6"/>
        <v>0</v>
      </c>
      <c r="AV401" s="8">
        <v>37444.620000000003</v>
      </c>
      <c r="AW401" s="8">
        <v>78589.070000000007</v>
      </c>
      <c r="AX401" s="9">
        <v>48</v>
      </c>
      <c r="AY401" s="9">
        <v>300</v>
      </c>
      <c r="AZ401" s="8">
        <v>229977.09</v>
      </c>
      <c r="BA401" s="8">
        <v>63151.199999999997</v>
      </c>
      <c r="BB401" s="7">
        <v>90</v>
      </c>
      <c r="BC401" s="7">
        <v>85.7618430053586</v>
      </c>
      <c r="BD401" s="7">
        <v>10.08</v>
      </c>
      <c r="BE401" s="7"/>
      <c r="BF401" s="6" t="s">
        <v>423</v>
      </c>
      <c r="BG401" s="4"/>
      <c r="BH401" s="6" t="s">
        <v>515</v>
      </c>
      <c r="BI401" s="6" t="s">
        <v>557</v>
      </c>
      <c r="BJ401" s="6" t="s">
        <v>558</v>
      </c>
      <c r="BK401" s="6" t="s">
        <v>430</v>
      </c>
      <c r="BL401" s="5" t="s">
        <v>1</v>
      </c>
      <c r="BM401" s="7">
        <v>489302.19546999998</v>
      </c>
      <c r="BN401" s="5" t="s">
        <v>3</v>
      </c>
      <c r="BO401" s="7"/>
      <c r="BP401" s="10">
        <v>37771</v>
      </c>
      <c r="BQ401" s="10">
        <v>46903</v>
      </c>
      <c r="BR401" s="7">
        <v>29778</v>
      </c>
      <c r="BS401" s="7">
        <v>61.61</v>
      </c>
      <c r="BT401" s="7">
        <v>0</v>
      </c>
    </row>
    <row r="402" spans="1:72" s="1" customFormat="1" ht="18.2" customHeight="1" x14ac:dyDescent="0.15">
      <c r="A402" s="11">
        <v>400</v>
      </c>
      <c r="B402" s="12" t="s">
        <v>2</v>
      </c>
      <c r="C402" s="12" t="s">
        <v>0</v>
      </c>
      <c r="D402" s="25">
        <v>45413</v>
      </c>
      <c r="E402" s="13" t="s">
        <v>230</v>
      </c>
      <c r="F402" s="22">
        <v>156</v>
      </c>
      <c r="G402" s="22">
        <v>155</v>
      </c>
      <c r="H402" s="15">
        <v>24318.9</v>
      </c>
      <c r="I402" s="15">
        <v>34459.31</v>
      </c>
      <c r="J402" s="15">
        <v>0</v>
      </c>
      <c r="K402" s="15">
        <v>58778.21</v>
      </c>
      <c r="L402" s="15">
        <v>394.53</v>
      </c>
      <c r="M402" s="15">
        <v>0</v>
      </c>
      <c r="N402" s="15">
        <v>0</v>
      </c>
      <c r="O402" s="15">
        <v>0</v>
      </c>
      <c r="P402" s="15">
        <v>0</v>
      </c>
      <c r="Q402" s="15">
        <v>0</v>
      </c>
      <c r="R402" s="15">
        <v>0</v>
      </c>
      <c r="S402" s="15">
        <v>58778.21</v>
      </c>
      <c r="T402" s="15">
        <v>58543.21</v>
      </c>
      <c r="U402" s="15">
        <v>201.64</v>
      </c>
      <c r="V402" s="15">
        <v>0</v>
      </c>
      <c r="W402" s="15">
        <v>0</v>
      </c>
      <c r="X402" s="15">
        <v>0</v>
      </c>
      <c r="Y402" s="15">
        <v>0</v>
      </c>
      <c r="Z402" s="15">
        <v>0</v>
      </c>
      <c r="AA402" s="15">
        <v>58744.85</v>
      </c>
      <c r="AB402" s="15">
        <v>0</v>
      </c>
      <c r="AC402" s="15">
        <v>0</v>
      </c>
      <c r="AD402" s="15">
        <v>0</v>
      </c>
      <c r="AE402" s="15">
        <v>0</v>
      </c>
      <c r="AF402" s="15">
        <v>0</v>
      </c>
      <c r="AG402" s="15">
        <v>0</v>
      </c>
      <c r="AH402" s="15">
        <v>0</v>
      </c>
      <c r="AI402" s="15">
        <v>0</v>
      </c>
      <c r="AJ402" s="15">
        <v>0</v>
      </c>
      <c r="AK402" s="15">
        <v>0</v>
      </c>
      <c r="AL402" s="15">
        <v>0</v>
      </c>
      <c r="AM402" s="15">
        <v>0</v>
      </c>
      <c r="AN402" s="15">
        <v>0</v>
      </c>
      <c r="AO402" s="15">
        <v>0</v>
      </c>
      <c r="AP402" s="15">
        <v>0</v>
      </c>
      <c r="AQ402" s="15">
        <v>0</v>
      </c>
      <c r="AR402" s="15">
        <v>0</v>
      </c>
      <c r="AS402" s="15">
        <v>0</v>
      </c>
      <c r="AT402" s="15">
        <v>0</v>
      </c>
      <c r="AU402" s="8">
        <f t="shared" si="6"/>
        <v>0</v>
      </c>
      <c r="AV402" s="15">
        <v>34853.839999999997</v>
      </c>
      <c r="AW402" s="15">
        <v>58744.85</v>
      </c>
      <c r="AX402" s="16">
        <v>49</v>
      </c>
      <c r="AY402" s="16">
        <v>300</v>
      </c>
      <c r="AZ402" s="15">
        <v>239415.65</v>
      </c>
      <c r="BA402" s="15">
        <v>65862</v>
      </c>
      <c r="BB402" s="14">
        <v>90</v>
      </c>
      <c r="BC402" s="14">
        <v>80.320046460781697</v>
      </c>
      <c r="BD402" s="14">
        <v>9.9499999999999993</v>
      </c>
      <c r="BE402" s="14"/>
      <c r="BF402" s="13" t="s">
        <v>423</v>
      </c>
      <c r="BG402" s="11"/>
      <c r="BH402" s="13" t="s">
        <v>515</v>
      </c>
      <c r="BI402" s="13" t="s">
        <v>557</v>
      </c>
      <c r="BJ402" s="13" t="s">
        <v>558</v>
      </c>
      <c r="BK402" s="13" t="s">
        <v>430</v>
      </c>
      <c r="BL402" s="12" t="s">
        <v>1</v>
      </c>
      <c r="BM402" s="14">
        <v>477925.62550999998</v>
      </c>
      <c r="BN402" s="12" t="s">
        <v>3</v>
      </c>
      <c r="BO402" s="14"/>
      <c r="BP402" s="17">
        <v>37778</v>
      </c>
      <c r="BQ402" s="17">
        <v>46910</v>
      </c>
      <c r="BR402" s="14">
        <v>25344.51</v>
      </c>
      <c r="BS402" s="14">
        <v>70.290000000000006</v>
      </c>
      <c r="BT402" s="14">
        <v>0</v>
      </c>
    </row>
    <row r="403" spans="1:72" s="1" customFormat="1" ht="18.2" customHeight="1" x14ac:dyDescent="0.15">
      <c r="A403" s="4">
        <v>401</v>
      </c>
      <c r="B403" s="5" t="s">
        <v>2</v>
      </c>
      <c r="C403" s="5" t="s">
        <v>0</v>
      </c>
      <c r="D403" s="24">
        <v>45413</v>
      </c>
      <c r="E403" s="6" t="s">
        <v>231</v>
      </c>
      <c r="F403" s="21">
        <v>100</v>
      </c>
      <c r="G403" s="21">
        <v>164</v>
      </c>
      <c r="H403" s="8">
        <v>24708.69</v>
      </c>
      <c r="I403" s="8">
        <v>35960.639999999999</v>
      </c>
      <c r="J403" s="8">
        <v>0</v>
      </c>
      <c r="K403" s="8">
        <v>60669.33</v>
      </c>
      <c r="L403" s="8">
        <v>400.78</v>
      </c>
      <c r="M403" s="8">
        <v>0</v>
      </c>
      <c r="N403" s="8">
        <v>0</v>
      </c>
      <c r="O403" s="8">
        <v>8791.4599999999991</v>
      </c>
      <c r="P403" s="8">
        <v>0</v>
      </c>
      <c r="Q403" s="8">
        <v>0</v>
      </c>
      <c r="R403" s="8">
        <v>0</v>
      </c>
      <c r="S403" s="8">
        <v>51877.87</v>
      </c>
      <c r="T403" s="8">
        <v>63973.26</v>
      </c>
      <c r="U403" s="8">
        <v>204.88</v>
      </c>
      <c r="V403" s="8">
        <v>0</v>
      </c>
      <c r="W403" s="8">
        <v>30593.16</v>
      </c>
      <c r="X403" s="8">
        <v>0</v>
      </c>
      <c r="Y403" s="8">
        <v>0</v>
      </c>
      <c r="Z403" s="8">
        <v>0</v>
      </c>
      <c r="AA403" s="8">
        <v>33584.980000000003</v>
      </c>
      <c r="AB403" s="8">
        <v>0</v>
      </c>
      <c r="AC403" s="8">
        <v>0</v>
      </c>
      <c r="AD403" s="8">
        <v>0</v>
      </c>
      <c r="AE403" s="8">
        <v>0</v>
      </c>
      <c r="AF403" s="8">
        <v>0</v>
      </c>
      <c r="AG403" s="8">
        <v>-21348.42</v>
      </c>
      <c r="AH403" s="8">
        <v>0</v>
      </c>
      <c r="AI403" s="8">
        <v>0</v>
      </c>
      <c r="AJ403" s="8">
        <v>4713.0600000000004</v>
      </c>
      <c r="AK403" s="8">
        <v>0</v>
      </c>
      <c r="AL403" s="8">
        <v>0</v>
      </c>
      <c r="AM403" s="8">
        <v>0</v>
      </c>
      <c r="AN403" s="8">
        <v>0</v>
      </c>
      <c r="AO403" s="8">
        <v>2418.9</v>
      </c>
      <c r="AP403" s="8">
        <v>3696.66</v>
      </c>
      <c r="AQ403" s="8">
        <v>0</v>
      </c>
      <c r="AR403" s="8">
        <v>0</v>
      </c>
      <c r="AS403" s="8">
        <v>0</v>
      </c>
      <c r="AT403" s="8">
        <v>0</v>
      </c>
      <c r="AU403" s="8">
        <f t="shared" si="6"/>
        <v>28864.82</v>
      </c>
      <c r="AV403" s="8">
        <v>27569.96</v>
      </c>
      <c r="AW403" s="8">
        <v>33584.980000000003</v>
      </c>
      <c r="AX403" s="9">
        <v>49</v>
      </c>
      <c r="AY403" s="9">
        <v>300</v>
      </c>
      <c r="AZ403" s="8">
        <v>242976.46</v>
      </c>
      <c r="BA403" s="8">
        <v>66910.7</v>
      </c>
      <c r="BB403" s="7">
        <v>90</v>
      </c>
      <c r="BC403" s="7">
        <v>69.779695923073604</v>
      </c>
      <c r="BD403" s="7">
        <v>9.9499999999999993</v>
      </c>
      <c r="BE403" s="7"/>
      <c r="BF403" s="6" t="s">
        <v>423</v>
      </c>
      <c r="BG403" s="4"/>
      <c r="BH403" s="6" t="s">
        <v>441</v>
      </c>
      <c r="BI403" s="6" t="s">
        <v>442</v>
      </c>
      <c r="BJ403" s="6" t="s">
        <v>673</v>
      </c>
      <c r="BK403" s="6" t="s">
        <v>430</v>
      </c>
      <c r="BL403" s="5" t="s">
        <v>1</v>
      </c>
      <c r="BM403" s="7">
        <v>421818.96097000001</v>
      </c>
      <c r="BN403" s="5" t="s">
        <v>3</v>
      </c>
      <c r="BO403" s="7"/>
      <c r="BP403" s="10">
        <v>37782</v>
      </c>
      <c r="BQ403" s="10">
        <v>46914</v>
      </c>
      <c r="BR403" s="7">
        <v>16407</v>
      </c>
      <c r="BS403" s="7">
        <v>71.41</v>
      </c>
      <c r="BT403" s="7">
        <v>0</v>
      </c>
    </row>
    <row r="404" spans="1:72" s="1" customFormat="1" ht="18.2" customHeight="1" x14ac:dyDescent="0.15">
      <c r="A404" s="11">
        <v>402</v>
      </c>
      <c r="B404" s="12" t="s">
        <v>2</v>
      </c>
      <c r="C404" s="12" t="s">
        <v>0</v>
      </c>
      <c r="D404" s="25">
        <v>45413</v>
      </c>
      <c r="E404" s="13" t="s">
        <v>720</v>
      </c>
      <c r="F404" s="22">
        <v>0</v>
      </c>
      <c r="G404" s="22">
        <v>0</v>
      </c>
      <c r="H404" s="15">
        <v>24652.46</v>
      </c>
      <c r="I404" s="15">
        <v>0</v>
      </c>
      <c r="J404" s="15">
        <v>0</v>
      </c>
      <c r="K404" s="15">
        <v>24652.46</v>
      </c>
      <c r="L404" s="15">
        <v>401.25</v>
      </c>
      <c r="M404" s="15">
        <v>0</v>
      </c>
      <c r="N404" s="15">
        <v>0</v>
      </c>
      <c r="O404" s="15">
        <v>0</v>
      </c>
      <c r="P404" s="15">
        <v>401.25</v>
      </c>
      <c r="Q404" s="15">
        <v>0</v>
      </c>
      <c r="R404" s="15">
        <v>0</v>
      </c>
      <c r="S404" s="15">
        <v>24251.21</v>
      </c>
      <c r="T404" s="15">
        <v>0</v>
      </c>
      <c r="U404" s="15">
        <v>204.41</v>
      </c>
      <c r="V404" s="15">
        <v>0</v>
      </c>
      <c r="W404" s="15">
        <v>0</v>
      </c>
      <c r="X404" s="15">
        <v>204.41</v>
      </c>
      <c r="Y404" s="15">
        <v>0</v>
      </c>
      <c r="Z404" s="15">
        <v>0</v>
      </c>
      <c r="AA404" s="15">
        <v>0</v>
      </c>
      <c r="AB404" s="15">
        <v>71.41</v>
      </c>
      <c r="AC404" s="15">
        <v>0</v>
      </c>
      <c r="AD404" s="15">
        <v>0</v>
      </c>
      <c r="AE404" s="15">
        <v>0</v>
      </c>
      <c r="AF404" s="15">
        <v>0</v>
      </c>
      <c r="AG404" s="15">
        <v>-33.24</v>
      </c>
      <c r="AH404" s="15">
        <v>36.65</v>
      </c>
      <c r="AI404" s="15">
        <v>55.86</v>
      </c>
      <c r="AJ404" s="15">
        <v>0</v>
      </c>
      <c r="AK404" s="15">
        <v>0</v>
      </c>
      <c r="AL404" s="15">
        <v>0</v>
      </c>
      <c r="AM404" s="15">
        <v>0</v>
      </c>
      <c r="AN404" s="15">
        <v>0</v>
      </c>
      <c r="AO404" s="15">
        <v>0</v>
      </c>
      <c r="AP404" s="15">
        <v>0</v>
      </c>
      <c r="AQ404" s="15">
        <v>641.29999999999995</v>
      </c>
      <c r="AR404" s="15">
        <v>0</v>
      </c>
      <c r="AS404" s="15">
        <v>461.4</v>
      </c>
      <c r="AT404" s="15">
        <v>0</v>
      </c>
      <c r="AU404" s="8">
        <f t="shared" si="6"/>
        <v>916.2399999999999</v>
      </c>
      <c r="AV404" s="15">
        <v>0</v>
      </c>
      <c r="AW404" s="15">
        <v>0</v>
      </c>
      <c r="AX404" s="16">
        <v>49</v>
      </c>
      <c r="AY404" s="16">
        <v>300</v>
      </c>
      <c r="AZ404" s="15">
        <v>243089.47</v>
      </c>
      <c r="BA404" s="15">
        <v>66910.7</v>
      </c>
      <c r="BB404" s="14">
        <v>90</v>
      </c>
      <c r="BC404" s="14">
        <v>32.619728982061197</v>
      </c>
      <c r="BD404" s="14">
        <v>9.9499999999999993</v>
      </c>
      <c r="BE404" s="14"/>
      <c r="BF404" s="13" t="s">
        <v>423</v>
      </c>
      <c r="BG404" s="11"/>
      <c r="BH404" s="13" t="s">
        <v>441</v>
      </c>
      <c r="BI404" s="13" t="s">
        <v>442</v>
      </c>
      <c r="BJ404" s="13" t="s">
        <v>721</v>
      </c>
      <c r="BK404" s="13" t="s">
        <v>427</v>
      </c>
      <c r="BL404" s="12" t="s">
        <v>1</v>
      </c>
      <c r="BM404" s="14">
        <v>197186.58851</v>
      </c>
      <c r="BN404" s="12" t="s">
        <v>3</v>
      </c>
      <c r="BO404" s="14"/>
      <c r="BP404" s="17">
        <v>37788</v>
      </c>
      <c r="BQ404" s="17">
        <v>46920</v>
      </c>
      <c r="BR404" s="14">
        <v>0</v>
      </c>
      <c r="BS404" s="14">
        <v>71.41</v>
      </c>
      <c r="BT404" s="14">
        <v>0</v>
      </c>
    </row>
    <row r="405" spans="1:72" s="1" customFormat="1" ht="18.2" customHeight="1" x14ac:dyDescent="0.15">
      <c r="A405" s="4">
        <v>403</v>
      </c>
      <c r="B405" s="5" t="s">
        <v>2</v>
      </c>
      <c r="C405" s="5" t="s">
        <v>0</v>
      </c>
      <c r="D405" s="24">
        <v>45413</v>
      </c>
      <c r="E405" s="6" t="s">
        <v>232</v>
      </c>
      <c r="F405" s="21">
        <v>188</v>
      </c>
      <c r="G405" s="21">
        <v>187</v>
      </c>
      <c r="H405" s="8">
        <v>24666.87</v>
      </c>
      <c r="I405" s="8">
        <v>37224.11</v>
      </c>
      <c r="J405" s="8">
        <v>0</v>
      </c>
      <c r="K405" s="8">
        <v>61890.98</v>
      </c>
      <c r="L405" s="8">
        <v>390.87</v>
      </c>
      <c r="M405" s="8">
        <v>0</v>
      </c>
      <c r="N405" s="8">
        <v>0</v>
      </c>
      <c r="O405" s="8">
        <v>0</v>
      </c>
      <c r="P405" s="8">
        <v>0</v>
      </c>
      <c r="Q405" s="8">
        <v>0</v>
      </c>
      <c r="R405" s="8">
        <v>0</v>
      </c>
      <c r="S405" s="8">
        <v>61890.98</v>
      </c>
      <c r="T405" s="8">
        <v>74594.53</v>
      </c>
      <c r="U405" s="8">
        <v>203.91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74798.44</v>
      </c>
      <c r="AB405" s="8">
        <v>0</v>
      </c>
      <c r="AC405" s="8">
        <v>0</v>
      </c>
      <c r="AD405" s="8">
        <v>0</v>
      </c>
      <c r="AE405" s="8">
        <v>0</v>
      </c>
      <c r="AF405" s="8">
        <v>0</v>
      </c>
      <c r="AG405" s="8">
        <v>0</v>
      </c>
      <c r="AH405" s="8">
        <v>0</v>
      </c>
      <c r="AI405" s="8">
        <v>0</v>
      </c>
      <c r="AJ405" s="8">
        <v>0</v>
      </c>
      <c r="AK405" s="8">
        <v>0</v>
      </c>
      <c r="AL405" s="8">
        <v>0</v>
      </c>
      <c r="AM405" s="8">
        <v>0</v>
      </c>
      <c r="AN405" s="8">
        <v>0</v>
      </c>
      <c r="AO405" s="8">
        <v>0</v>
      </c>
      <c r="AP405" s="8">
        <v>0</v>
      </c>
      <c r="AQ405" s="8">
        <v>0</v>
      </c>
      <c r="AR405" s="8">
        <v>0</v>
      </c>
      <c r="AS405" s="8">
        <v>0</v>
      </c>
      <c r="AT405" s="8">
        <v>0</v>
      </c>
      <c r="AU405" s="8">
        <f t="shared" si="6"/>
        <v>0</v>
      </c>
      <c r="AV405" s="8">
        <v>37614.980000000003</v>
      </c>
      <c r="AW405" s="8">
        <v>74798.44</v>
      </c>
      <c r="AX405" s="9">
        <v>50</v>
      </c>
      <c r="AY405" s="9">
        <v>300</v>
      </c>
      <c r="AZ405" s="8">
        <v>239401.38</v>
      </c>
      <c r="BA405" s="8">
        <v>65862</v>
      </c>
      <c r="BB405" s="7">
        <v>90</v>
      </c>
      <c r="BC405" s="7">
        <v>84.573626673954607</v>
      </c>
      <c r="BD405" s="7">
        <v>9.92</v>
      </c>
      <c r="BE405" s="7"/>
      <c r="BF405" s="6" t="s">
        <v>423</v>
      </c>
      <c r="BG405" s="4"/>
      <c r="BH405" s="6" t="s">
        <v>515</v>
      </c>
      <c r="BI405" s="6" t="s">
        <v>560</v>
      </c>
      <c r="BJ405" s="6" t="s">
        <v>558</v>
      </c>
      <c r="BK405" s="6" t="s">
        <v>430</v>
      </c>
      <c r="BL405" s="5" t="s">
        <v>1</v>
      </c>
      <c r="BM405" s="7">
        <v>503235.55838</v>
      </c>
      <c r="BN405" s="5" t="s">
        <v>3</v>
      </c>
      <c r="BO405" s="7"/>
      <c r="BP405" s="10">
        <v>37811</v>
      </c>
      <c r="BQ405" s="10">
        <v>46943</v>
      </c>
      <c r="BR405" s="7">
        <v>30778.65</v>
      </c>
      <c r="BS405" s="7">
        <v>71.680000000000007</v>
      </c>
      <c r="BT405" s="7">
        <v>0</v>
      </c>
    </row>
    <row r="406" spans="1:72" s="1" customFormat="1" ht="18.2" customHeight="1" x14ac:dyDescent="0.15">
      <c r="A406" s="11">
        <v>404</v>
      </c>
      <c r="B406" s="12" t="s">
        <v>2</v>
      </c>
      <c r="C406" s="12" t="s">
        <v>0</v>
      </c>
      <c r="D406" s="25">
        <v>45413</v>
      </c>
      <c r="E406" s="13" t="s">
        <v>233</v>
      </c>
      <c r="F406" s="22">
        <v>197</v>
      </c>
      <c r="G406" s="22">
        <v>196</v>
      </c>
      <c r="H406" s="15">
        <v>24036.26</v>
      </c>
      <c r="I406" s="15">
        <v>36974.85</v>
      </c>
      <c r="J406" s="15">
        <v>0</v>
      </c>
      <c r="K406" s="15">
        <v>61011.11</v>
      </c>
      <c r="L406" s="15">
        <v>380.9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61011.11</v>
      </c>
      <c r="T406" s="15">
        <v>77206.350000000006</v>
      </c>
      <c r="U406" s="15">
        <v>198.7</v>
      </c>
      <c r="V406" s="15">
        <v>0</v>
      </c>
      <c r="W406" s="15">
        <v>0</v>
      </c>
      <c r="X406" s="15">
        <v>0</v>
      </c>
      <c r="Y406" s="15">
        <v>0</v>
      </c>
      <c r="Z406" s="15">
        <v>0</v>
      </c>
      <c r="AA406" s="15">
        <v>77405.05</v>
      </c>
      <c r="AB406" s="15">
        <v>0</v>
      </c>
      <c r="AC406" s="15">
        <v>0</v>
      </c>
      <c r="AD406" s="15">
        <v>0</v>
      </c>
      <c r="AE406" s="15">
        <v>0</v>
      </c>
      <c r="AF406" s="15">
        <v>0</v>
      </c>
      <c r="AG406" s="15">
        <v>0</v>
      </c>
      <c r="AH406" s="15">
        <v>0</v>
      </c>
      <c r="AI406" s="15">
        <v>0</v>
      </c>
      <c r="AJ406" s="15">
        <v>0</v>
      </c>
      <c r="AK406" s="15">
        <v>0</v>
      </c>
      <c r="AL406" s="15">
        <v>0</v>
      </c>
      <c r="AM406" s="15">
        <v>0</v>
      </c>
      <c r="AN406" s="15">
        <v>0</v>
      </c>
      <c r="AO406" s="15">
        <v>0</v>
      </c>
      <c r="AP406" s="15">
        <v>0</v>
      </c>
      <c r="AQ406" s="15">
        <v>0</v>
      </c>
      <c r="AR406" s="15">
        <v>0</v>
      </c>
      <c r="AS406" s="15">
        <v>0</v>
      </c>
      <c r="AT406" s="15">
        <v>0</v>
      </c>
      <c r="AU406" s="8">
        <f t="shared" si="6"/>
        <v>0</v>
      </c>
      <c r="AV406" s="15">
        <v>37355.75</v>
      </c>
      <c r="AW406" s="15">
        <v>77405.05</v>
      </c>
      <c r="AX406" s="16">
        <v>50</v>
      </c>
      <c r="AY406" s="16">
        <v>300</v>
      </c>
      <c r="AZ406" s="15">
        <v>239412.57</v>
      </c>
      <c r="BA406" s="15">
        <v>64180.85</v>
      </c>
      <c r="BB406" s="14">
        <v>87.7</v>
      </c>
      <c r="BC406" s="14">
        <v>83.368704948594498</v>
      </c>
      <c r="BD406" s="14">
        <v>9.92</v>
      </c>
      <c r="BE406" s="14"/>
      <c r="BF406" s="13" t="s">
        <v>423</v>
      </c>
      <c r="BG406" s="11"/>
      <c r="BH406" s="13" t="s">
        <v>515</v>
      </c>
      <c r="BI406" s="13" t="s">
        <v>560</v>
      </c>
      <c r="BJ406" s="13" t="s">
        <v>558</v>
      </c>
      <c r="BK406" s="13" t="s">
        <v>430</v>
      </c>
      <c r="BL406" s="12" t="s">
        <v>1</v>
      </c>
      <c r="BM406" s="14">
        <v>496081.33541</v>
      </c>
      <c r="BN406" s="12" t="s">
        <v>3</v>
      </c>
      <c r="BO406" s="14"/>
      <c r="BP406" s="17">
        <v>37813</v>
      </c>
      <c r="BQ406" s="17">
        <v>46945</v>
      </c>
      <c r="BR406" s="14">
        <v>31426.560000000001</v>
      </c>
      <c r="BS406" s="14">
        <v>69.86</v>
      </c>
      <c r="BT406" s="14">
        <v>0</v>
      </c>
    </row>
    <row r="407" spans="1:72" s="1" customFormat="1" ht="18.2" customHeight="1" x14ac:dyDescent="0.15">
      <c r="A407" s="4">
        <v>405</v>
      </c>
      <c r="B407" s="5" t="s">
        <v>2</v>
      </c>
      <c r="C407" s="5" t="s">
        <v>0</v>
      </c>
      <c r="D407" s="24">
        <v>45413</v>
      </c>
      <c r="E407" s="6" t="s">
        <v>234</v>
      </c>
      <c r="F407" s="21">
        <v>174</v>
      </c>
      <c r="G407" s="21">
        <v>173</v>
      </c>
      <c r="H407" s="8">
        <v>24666.87</v>
      </c>
      <c r="I407" s="8">
        <v>35995.370000000003</v>
      </c>
      <c r="J407" s="8">
        <v>0</v>
      </c>
      <c r="K407" s="8">
        <v>60662.239999999998</v>
      </c>
      <c r="L407" s="8">
        <v>390.87</v>
      </c>
      <c r="M407" s="8">
        <v>0</v>
      </c>
      <c r="N407" s="8">
        <v>0</v>
      </c>
      <c r="O407" s="8">
        <v>0</v>
      </c>
      <c r="P407" s="8">
        <v>0</v>
      </c>
      <c r="Q407" s="8">
        <v>0</v>
      </c>
      <c r="R407" s="8">
        <v>0</v>
      </c>
      <c r="S407" s="8">
        <v>60662.239999999998</v>
      </c>
      <c r="T407" s="8">
        <v>67033.22</v>
      </c>
      <c r="U407" s="8">
        <v>203.91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67237.13</v>
      </c>
      <c r="AB407" s="8">
        <v>0</v>
      </c>
      <c r="AC407" s="8">
        <v>0</v>
      </c>
      <c r="AD407" s="8">
        <v>0</v>
      </c>
      <c r="AE407" s="8">
        <v>0</v>
      </c>
      <c r="AF407" s="8">
        <v>0</v>
      </c>
      <c r="AG407" s="8">
        <v>0</v>
      </c>
      <c r="AH407" s="8">
        <v>0</v>
      </c>
      <c r="AI407" s="8">
        <v>0</v>
      </c>
      <c r="AJ407" s="8">
        <v>0</v>
      </c>
      <c r="AK407" s="8">
        <v>0</v>
      </c>
      <c r="AL407" s="8">
        <v>0</v>
      </c>
      <c r="AM407" s="8">
        <v>0</v>
      </c>
      <c r="AN407" s="8">
        <v>0</v>
      </c>
      <c r="AO407" s="8">
        <v>0</v>
      </c>
      <c r="AP407" s="8">
        <v>0</v>
      </c>
      <c r="AQ407" s="8">
        <v>0</v>
      </c>
      <c r="AR407" s="8">
        <v>0</v>
      </c>
      <c r="AS407" s="8">
        <v>0</v>
      </c>
      <c r="AT407" s="8">
        <v>0</v>
      </c>
      <c r="AU407" s="8">
        <f t="shared" si="6"/>
        <v>0</v>
      </c>
      <c r="AV407" s="8">
        <v>36386.239999999998</v>
      </c>
      <c r="AW407" s="8">
        <v>67237.13</v>
      </c>
      <c r="AX407" s="9">
        <v>50</v>
      </c>
      <c r="AY407" s="9">
        <v>300</v>
      </c>
      <c r="AZ407" s="8">
        <v>239412.57</v>
      </c>
      <c r="BA407" s="8">
        <v>65862</v>
      </c>
      <c r="BB407" s="7">
        <v>90</v>
      </c>
      <c r="BC407" s="7">
        <v>82.894561355561606</v>
      </c>
      <c r="BD407" s="7">
        <v>9.92</v>
      </c>
      <c r="BE407" s="7"/>
      <c r="BF407" s="6" t="s">
        <v>423</v>
      </c>
      <c r="BG407" s="4"/>
      <c r="BH407" s="6" t="s">
        <v>515</v>
      </c>
      <c r="BI407" s="6" t="s">
        <v>560</v>
      </c>
      <c r="BJ407" s="6" t="s">
        <v>558</v>
      </c>
      <c r="BK407" s="6" t="s">
        <v>430</v>
      </c>
      <c r="BL407" s="5" t="s">
        <v>1</v>
      </c>
      <c r="BM407" s="7">
        <v>493244.67343999998</v>
      </c>
      <c r="BN407" s="5" t="s">
        <v>3</v>
      </c>
      <c r="BO407" s="7"/>
      <c r="BP407" s="10">
        <v>37813</v>
      </c>
      <c r="BQ407" s="10">
        <v>46945</v>
      </c>
      <c r="BR407" s="7">
        <v>28330.68</v>
      </c>
      <c r="BS407" s="7">
        <v>71.680000000000007</v>
      </c>
      <c r="BT407" s="7">
        <v>0</v>
      </c>
    </row>
    <row r="408" spans="1:72" s="1" customFormat="1" ht="18.2" customHeight="1" x14ac:dyDescent="0.15">
      <c r="A408" s="11">
        <v>406</v>
      </c>
      <c r="B408" s="12" t="s">
        <v>2</v>
      </c>
      <c r="C408" s="12" t="s">
        <v>0</v>
      </c>
      <c r="D408" s="25">
        <v>45413</v>
      </c>
      <c r="E408" s="13" t="s">
        <v>235</v>
      </c>
      <c r="F408" s="22">
        <v>150</v>
      </c>
      <c r="G408" s="22">
        <v>149</v>
      </c>
      <c r="H408" s="15">
        <v>24666.87</v>
      </c>
      <c r="I408" s="15">
        <v>33529.660000000003</v>
      </c>
      <c r="J408" s="15">
        <v>0</v>
      </c>
      <c r="K408" s="15">
        <v>58196.53</v>
      </c>
      <c r="L408" s="15">
        <v>390.87</v>
      </c>
      <c r="M408" s="15">
        <v>0</v>
      </c>
      <c r="N408" s="15">
        <v>0</v>
      </c>
      <c r="O408" s="15">
        <v>0</v>
      </c>
      <c r="P408" s="15">
        <v>0</v>
      </c>
      <c r="Q408" s="15">
        <v>0</v>
      </c>
      <c r="R408" s="15">
        <v>0</v>
      </c>
      <c r="S408" s="15">
        <v>58196.53</v>
      </c>
      <c r="T408" s="15">
        <v>55687.34</v>
      </c>
      <c r="U408" s="15">
        <v>203.91</v>
      </c>
      <c r="V408" s="15">
        <v>0</v>
      </c>
      <c r="W408" s="15">
        <v>0</v>
      </c>
      <c r="X408" s="15">
        <v>0</v>
      </c>
      <c r="Y408" s="15">
        <v>0</v>
      </c>
      <c r="Z408" s="15">
        <v>0</v>
      </c>
      <c r="AA408" s="15">
        <v>55891.25</v>
      </c>
      <c r="AB408" s="15">
        <v>0</v>
      </c>
      <c r="AC408" s="15">
        <v>0</v>
      </c>
      <c r="AD408" s="15">
        <v>0</v>
      </c>
      <c r="AE408" s="15">
        <v>0</v>
      </c>
      <c r="AF408" s="15">
        <v>0</v>
      </c>
      <c r="AG408" s="15">
        <v>0</v>
      </c>
      <c r="AH408" s="15">
        <v>0</v>
      </c>
      <c r="AI408" s="15">
        <v>0</v>
      </c>
      <c r="AJ408" s="15">
        <v>0</v>
      </c>
      <c r="AK408" s="15">
        <v>0</v>
      </c>
      <c r="AL408" s="15">
        <v>0</v>
      </c>
      <c r="AM408" s="15">
        <v>0</v>
      </c>
      <c r="AN408" s="15">
        <v>0</v>
      </c>
      <c r="AO408" s="15">
        <v>0</v>
      </c>
      <c r="AP408" s="15">
        <v>0</v>
      </c>
      <c r="AQ408" s="15">
        <v>0</v>
      </c>
      <c r="AR408" s="15">
        <v>0</v>
      </c>
      <c r="AS408" s="15">
        <v>0</v>
      </c>
      <c r="AT408" s="15">
        <v>0</v>
      </c>
      <c r="AU408" s="8">
        <f t="shared" si="6"/>
        <v>0</v>
      </c>
      <c r="AV408" s="15">
        <v>33920.53</v>
      </c>
      <c r="AW408" s="15">
        <v>55891.25</v>
      </c>
      <c r="AX408" s="16">
        <v>50</v>
      </c>
      <c r="AY408" s="16">
        <v>300</v>
      </c>
      <c r="AZ408" s="15">
        <v>239556.59</v>
      </c>
      <c r="BA408" s="15">
        <v>65862</v>
      </c>
      <c r="BB408" s="14">
        <v>90</v>
      </c>
      <c r="BC408" s="14">
        <v>79.525184476633001</v>
      </c>
      <c r="BD408" s="14">
        <v>9.92</v>
      </c>
      <c r="BE408" s="14"/>
      <c r="BF408" s="13" t="s">
        <v>423</v>
      </c>
      <c r="BG408" s="11"/>
      <c r="BH408" s="13" t="s">
        <v>515</v>
      </c>
      <c r="BI408" s="13" t="s">
        <v>560</v>
      </c>
      <c r="BJ408" s="13" t="s">
        <v>558</v>
      </c>
      <c r="BK408" s="13" t="s">
        <v>430</v>
      </c>
      <c r="BL408" s="12" t="s">
        <v>1</v>
      </c>
      <c r="BM408" s="14">
        <v>473195.98543</v>
      </c>
      <c r="BN408" s="12" t="s">
        <v>3</v>
      </c>
      <c r="BO408" s="14"/>
      <c r="BP408" s="17">
        <v>37823</v>
      </c>
      <c r="BQ408" s="17">
        <v>46955</v>
      </c>
      <c r="BR408" s="14">
        <v>24582.799999999999</v>
      </c>
      <c r="BS408" s="14">
        <v>71.680000000000007</v>
      </c>
      <c r="BT408" s="14">
        <v>0</v>
      </c>
    </row>
    <row r="409" spans="1:72" s="1" customFormat="1" ht="18.2" customHeight="1" x14ac:dyDescent="0.15">
      <c r="A409" s="4">
        <v>407</v>
      </c>
      <c r="B409" s="5" t="s">
        <v>2</v>
      </c>
      <c r="C409" s="5" t="s">
        <v>0</v>
      </c>
      <c r="D409" s="24">
        <v>45413</v>
      </c>
      <c r="E409" s="6" t="s">
        <v>236</v>
      </c>
      <c r="F409" s="21">
        <v>169</v>
      </c>
      <c r="G409" s="21">
        <v>168</v>
      </c>
      <c r="H409" s="8">
        <v>25071.96</v>
      </c>
      <c r="I409" s="8">
        <v>35220.32</v>
      </c>
      <c r="J409" s="8">
        <v>0</v>
      </c>
      <c r="K409" s="8">
        <v>60292.28</v>
      </c>
      <c r="L409" s="8">
        <v>387.77</v>
      </c>
      <c r="M409" s="8">
        <v>0</v>
      </c>
      <c r="N409" s="8">
        <v>0</v>
      </c>
      <c r="O409" s="8">
        <v>0</v>
      </c>
      <c r="P409" s="8">
        <v>0</v>
      </c>
      <c r="Q409" s="8">
        <v>0</v>
      </c>
      <c r="R409" s="8">
        <v>0</v>
      </c>
      <c r="S409" s="8">
        <v>60292.28</v>
      </c>
      <c r="T409" s="8">
        <v>65375.24</v>
      </c>
      <c r="U409" s="8">
        <v>207.47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65582.710000000006</v>
      </c>
      <c r="AB409" s="8">
        <v>0</v>
      </c>
      <c r="AC409" s="8">
        <v>0</v>
      </c>
      <c r="AD409" s="8">
        <v>0</v>
      </c>
      <c r="AE409" s="8">
        <v>0</v>
      </c>
      <c r="AF409" s="8">
        <v>0</v>
      </c>
      <c r="AG409" s="8">
        <v>0</v>
      </c>
      <c r="AH409" s="8">
        <v>0</v>
      </c>
      <c r="AI409" s="8">
        <v>0</v>
      </c>
      <c r="AJ409" s="8">
        <v>0</v>
      </c>
      <c r="AK409" s="8">
        <v>0</v>
      </c>
      <c r="AL409" s="8">
        <v>0</v>
      </c>
      <c r="AM409" s="8">
        <v>0</v>
      </c>
      <c r="AN409" s="8">
        <v>0</v>
      </c>
      <c r="AO409" s="8">
        <v>0</v>
      </c>
      <c r="AP409" s="8">
        <v>0</v>
      </c>
      <c r="AQ409" s="8">
        <v>0</v>
      </c>
      <c r="AR409" s="8">
        <v>0</v>
      </c>
      <c r="AS409" s="8">
        <v>0</v>
      </c>
      <c r="AT409" s="8">
        <v>0</v>
      </c>
      <c r="AU409" s="8">
        <f t="shared" si="6"/>
        <v>0</v>
      </c>
      <c r="AV409" s="8">
        <v>35608.089999999997</v>
      </c>
      <c r="AW409" s="8">
        <v>65582.710000000006</v>
      </c>
      <c r="AX409" s="9">
        <v>51</v>
      </c>
      <c r="AY409" s="9">
        <v>300</v>
      </c>
      <c r="AZ409" s="8">
        <v>239742.1</v>
      </c>
      <c r="BA409" s="8">
        <v>65862</v>
      </c>
      <c r="BB409" s="7">
        <v>90</v>
      </c>
      <c r="BC409" s="7">
        <v>82.389013391637107</v>
      </c>
      <c r="BD409" s="7">
        <v>9.93</v>
      </c>
      <c r="BE409" s="7"/>
      <c r="BF409" s="6" t="s">
        <v>423</v>
      </c>
      <c r="BG409" s="4"/>
      <c r="BH409" s="6" t="s">
        <v>515</v>
      </c>
      <c r="BI409" s="6" t="s">
        <v>560</v>
      </c>
      <c r="BJ409" s="6" t="s">
        <v>558</v>
      </c>
      <c r="BK409" s="6" t="s">
        <v>430</v>
      </c>
      <c r="BL409" s="5" t="s">
        <v>1</v>
      </c>
      <c r="BM409" s="7">
        <v>490236.52867999999</v>
      </c>
      <c r="BN409" s="5" t="s">
        <v>3</v>
      </c>
      <c r="BO409" s="7"/>
      <c r="BP409" s="10">
        <v>37837</v>
      </c>
      <c r="BQ409" s="10">
        <v>46969</v>
      </c>
      <c r="BR409" s="7">
        <v>27604.6</v>
      </c>
      <c r="BS409" s="7">
        <v>71.209999999999994</v>
      </c>
      <c r="BT409" s="7">
        <v>0</v>
      </c>
    </row>
    <row r="410" spans="1:72" s="1" customFormat="1" ht="18.2" customHeight="1" x14ac:dyDescent="0.15">
      <c r="A410" s="11">
        <v>408</v>
      </c>
      <c r="B410" s="12" t="s">
        <v>2</v>
      </c>
      <c r="C410" s="12" t="s">
        <v>0</v>
      </c>
      <c r="D410" s="25">
        <v>45413</v>
      </c>
      <c r="E410" s="13" t="s">
        <v>237</v>
      </c>
      <c r="F410" s="22">
        <v>151</v>
      </c>
      <c r="G410" s="22">
        <v>150</v>
      </c>
      <c r="H410" s="15">
        <v>24666.87</v>
      </c>
      <c r="I410" s="15">
        <v>33642.42</v>
      </c>
      <c r="J410" s="15">
        <v>0</v>
      </c>
      <c r="K410" s="15">
        <v>58309.29</v>
      </c>
      <c r="L410" s="15">
        <v>390.87</v>
      </c>
      <c r="M410" s="15">
        <v>0</v>
      </c>
      <c r="N410" s="15">
        <v>0</v>
      </c>
      <c r="O410" s="15">
        <v>0</v>
      </c>
      <c r="P410" s="15">
        <v>0</v>
      </c>
      <c r="Q410" s="15">
        <v>0</v>
      </c>
      <c r="R410" s="15">
        <v>0</v>
      </c>
      <c r="S410" s="15">
        <v>58309.29</v>
      </c>
      <c r="T410" s="15">
        <v>56169.36</v>
      </c>
      <c r="U410" s="15">
        <v>203.91</v>
      </c>
      <c r="V410" s="15">
        <v>0</v>
      </c>
      <c r="W410" s="15">
        <v>0</v>
      </c>
      <c r="X410" s="15">
        <v>0</v>
      </c>
      <c r="Y410" s="15">
        <v>0</v>
      </c>
      <c r="Z410" s="15">
        <v>0</v>
      </c>
      <c r="AA410" s="15">
        <v>56373.27</v>
      </c>
      <c r="AB410" s="15">
        <v>0</v>
      </c>
      <c r="AC410" s="15">
        <v>0</v>
      </c>
      <c r="AD410" s="15">
        <v>0</v>
      </c>
      <c r="AE410" s="15">
        <v>0</v>
      </c>
      <c r="AF410" s="15">
        <v>0</v>
      </c>
      <c r="AG410" s="15">
        <v>0</v>
      </c>
      <c r="AH410" s="15">
        <v>0</v>
      </c>
      <c r="AI410" s="15">
        <v>0</v>
      </c>
      <c r="AJ410" s="15">
        <v>0</v>
      </c>
      <c r="AK410" s="15">
        <v>0</v>
      </c>
      <c r="AL410" s="15">
        <v>0</v>
      </c>
      <c r="AM410" s="15">
        <v>0</v>
      </c>
      <c r="AN410" s="15">
        <v>0</v>
      </c>
      <c r="AO410" s="15">
        <v>0</v>
      </c>
      <c r="AP410" s="15">
        <v>0</v>
      </c>
      <c r="AQ410" s="15">
        <v>0</v>
      </c>
      <c r="AR410" s="15">
        <v>0</v>
      </c>
      <c r="AS410" s="15">
        <v>0</v>
      </c>
      <c r="AT410" s="15">
        <v>0</v>
      </c>
      <c r="AU410" s="8">
        <f t="shared" si="6"/>
        <v>0</v>
      </c>
      <c r="AV410" s="15">
        <v>34033.29</v>
      </c>
      <c r="AW410" s="15">
        <v>56373.27</v>
      </c>
      <c r="AX410" s="16">
        <v>50</v>
      </c>
      <c r="AY410" s="16">
        <v>300</v>
      </c>
      <c r="AZ410" s="15">
        <v>239556.59</v>
      </c>
      <c r="BA410" s="15">
        <v>65862</v>
      </c>
      <c r="BB410" s="14">
        <v>90</v>
      </c>
      <c r="BC410" s="14">
        <v>79.679270292429607</v>
      </c>
      <c r="BD410" s="14">
        <v>9.92</v>
      </c>
      <c r="BE410" s="14"/>
      <c r="BF410" s="13" t="s">
        <v>423</v>
      </c>
      <c r="BG410" s="11"/>
      <c r="BH410" s="13" t="s">
        <v>515</v>
      </c>
      <c r="BI410" s="13" t="s">
        <v>560</v>
      </c>
      <c r="BJ410" s="13" t="s">
        <v>558</v>
      </c>
      <c r="BK410" s="13" t="s">
        <v>430</v>
      </c>
      <c r="BL410" s="12" t="s">
        <v>1</v>
      </c>
      <c r="BM410" s="14">
        <v>474112.83698999998</v>
      </c>
      <c r="BN410" s="12" t="s">
        <v>3</v>
      </c>
      <c r="BO410" s="14"/>
      <c r="BP410" s="17">
        <v>37823</v>
      </c>
      <c r="BQ410" s="17">
        <v>46955</v>
      </c>
      <c r="BR410" s="14">
        <v>24745.599999999999</v>
      </c>
      <c r="BS410" s="14">
        <v>71.680000000000007</v>
      </c>
      <c r="BT410" s="14">
        <v>0</v>
      </c>
    </row>
    <row r="411" spans="1:72" s="1" customFormat="1" ht="18.2" customHeight="1" x14ac:dyDescent="0.15">
      <c r="A411" s="4">
        <v>409</v>
      </c>
      <c r="B411" s="5" t="s">
        <v>2</v>
      </c>
      <c r="C411" s="5" t="s">
        <v>0</v>
      </c>
      <c r="D411" s="24">
        <v>45413</v>
      </c>
      <c r="E411" s="6" t="s">
        <v>238</v>
      </c>
      <c r="F411" s="21">
        <v>115</v>
      </c>
      <c r="G411" s="21">
        <v>114</v>
      </c>
      <c r="H411" s="8">
        <v>24666.87</v>
      </c>
      <c r="I411" s="8">
        <v>28936.959999999999</v>
      </c>
      <c r="J411" s="8">
        <v>0</v>
      </c>
      <c r="K411" s="8">
        <v>53603.83</v>
      </c>
      <c r="L411" s="8">
        <v>390.87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53603.83</v>
      </c>
      <c r="T411" s="8">
        <v>39462.74</v>
      </c>
      <c r="U411" s="8">
        <v>203.91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39666.65</v>
      </c>
      <c r="AB411" s="8">
        <v>0</v>
      </c>
      <c r="AC411" s="8">
        <v>0</v>
      </c>
      <c r="AD411" s="8">
        <v>0</v>
      </c>
      <c r="AE411" s="8">
        <v>0</v>
      </c>
      <c r="AF411" s="8">
        <v>0</v>
      </c>
      <c r="AG411" s="8">
        <v>0</v>
      </c>
      <c r="AH411" s="8">
        <v>0</v>
      </c>
      <c r="AI411" s="8">
        <v>0</v>
      </c>
      <c r="AJ411" s="8">
        <v>0</v>
      </c>
      <c r="AK411" s="8">
        <v>0</v>
      </c>
      <c r="AL411" s="8">
        <v>0</v>
      </c>
      <c r="AM411" s="8">
        <v>0</v>
      </c>
      <c r="AN411" s="8">
        <v>0</v>
      </c>
      <c r="AO411" s="8">
        <v>0</v>
      </c>
      <c r="AP411" s="8">
        <v>0</v>
      </c>
      <c r="AQ411" s="8">
        <v>0</v>
      </c>
      <c r="AR411" s="8">
        <v>0</v>
      </c>
      <c r="AS411" s="8">
        <v>0</v>
      </c>
      <c r="AT411" s="8">
        <v>0</v>
      </c>
      <c r="AU411" s="8">
        <f t="shared" si="6"/>
        <v>0</v>
      </c>
      <c r="AV411" s="8">
        <v>29327.83</v>
      </c>
      <c r="AW411" s="8">
        <v>39666.65</v>
      </c>
      <c r="AX411" s="9">
        <v>50</v>
      </c>
      <c r="AY411" s="9">
        <v>300</v>
      </c>
      <c r="AZ411" s="8">
        <v>239614.26</v>
      </c>
      <c r="BA411" s="8">
        <v>65862</v>
      </c>
      <c r="BB411" s="7">
        <v>90</v>
      </c>
      <c r="BC411" s="7">
        <v>73.249289423339704</v>
      </c>
      <c r="BD411" s="7">
        <v>9.92</v>
      </c>
      <c r="BE411" s="7"/>
      <c r="BF411" s="6" t="s">
        <v>423</v>
      </c>
      <c r="BG411" s="4"/>
      <c r="BH411" s="6" t="s">
        <v>515</v>
      </c>
      <c r="BI411" s="6" t="s">
        <v>560</v>
      </c>
      <c r="BJ411" s="6" t="s">
        <v>558</v>
      </c>
      <c r="BK411" s="6" t="s">
        <v>430</v>
      </c>
      <c r="BL411" s="5" t="s">
        <v>1</v>
      </c>
      <c r="BM411" s="7">
        <v>435852.74173000001</v>
      </c>
      <c r="BN411" s="5" t="s">
        <v>3</v>
      </c>
      <c r="BO411" s="7"/>
      <c r="BP411" s="10">
        <v>37827</v>
      </c>
      <c r="BQ411" s="10">
        <v>46959</v>
      </c>
      <c r="BR411" s="7">
        <v>18888.28</v>
      </c>
      <c r="BS411" s="7">
        <v>71.680000000000007</v>
      </c>
      <c r="BT411" s="7">
        <v>0</v>
      </c>
    </row>
    <row r="412" spans="1:72" s="1" customFormat="1" ht="18.2" customHeight="1" x14ac:dyDescent="0.15">
      <c r="A412" s="11">
        <v>410</v>
      </c>
      <c r="B412" s="12" t="s">
        <v>2</v>
      </c>
      <c r="C412" s="12" t="s">
        <v>0</v>
      </c>
      <c r="D412" s="25">
        <v>45413</v>
      </c>
      <c r="E412" s="13" t="s">
        <v>239</v>
      </c>
      <c r="F412" s="22">
        <v>187</v>
      </c>
      <c r="G412" s="22">
        <v>186</v>
      </c>
      <c r="H412" s="15">
        <v>24666.87</v>
      </c>
      <c r="I412" s="15">
        <v>37140.959999999999</v>
      </c>
      <c r="J412" s="15">
        <v>0</v>
      </c>
      <c r="K412" s="15">
        <v>61807.83</v>
      </c>
      <c r="L412" s="15">
        <v>390.87</v>
      </c>
      <c r="M412" s="15">
        <v>0</v>
      </c>
      <c r="N412" s="15">
        <v>0</v>
      </c>
      <c r="O412" s="15">
        <v>0</v>
      </c>
      <c r="P412" s="15">
        <v>0</v>
      </c>
      <c r="Q412" s="15">
        <v>0</v>
      </c>
      <c r="R412" s="15">
        <v>0</v>
      </c>
      <c r="S412" s="15">
        <v>61807.83</v>
      </c>
      <c r="T412" s="15">
        <v>74082.899999999994</v>
      </c>
      <c r="U412" s="15">
        <v>203.91</v>
      </c>
      <c r="V412" s="15">
        <v>0</v>
      </c>
      <c r="W412" s="15">
        <v>0</v>
      </c>
      <c r="X412" s="15">
        <v>0</v>
      </c>
      <c r="Y412" s="15">
        <v>0</v>
      </c>
      <c r="Z412" s="15">
        <v>0</v>
      </c>
      <c r="AA412" s="15">
        <v>74286.81</v>
      </c>
      <c r="AB412" s="15">
        <v>0</v>
      </c>
      <c r="AC412" s="15">
        <v>0</v>
      </c>
      <c r="AD412" s="15">
        <v>0</v>
      </c>
      <c r="AE412" s="15">
        <v>0</v>
      </c>
      <c r="AF412" s="15">
        <v>0</v>
      </c>
      <c r="AG412" s="15">
        <v>0</v>
      </c>
      <c r="AH412" s="15">
        <v>0</v>
      </c>
      <c r="AI412" s="15">
        <v>0</v>
      </c>
      <c r="AJ412" s="15">
        <v>0</v>
      </c>
      <c r="AK412" s="15">
        <v>0</v>
      </c>
      <c r="AL412" s="15">
        <v>0</v>
      </c>
      <c r="AM412" s="15">
        <v>0</v>
      </c>
      <c r="AN412" s="15">
        <v>0</v>
      </c>
      <c r="AO412" s="15">
        <v>0</v>
      </c>
      <c r="AP412" s="15">
        <v>0</v>
      </c>
      <c r="AQ412" s="15">
        <v>0</v>
      </c>
      <c r="AR412" s="15">
        <v>0</v>
      </c>
      <c r="AS412" s="15">
        <v>0</v>
      </c>
      <c r="AT412" s="15">
        <v>0</v>
      </c>
      <c r="AU412" s="8">
        <f t="shared" si="6"/>
        <v>0</v>
      </c>
      <c r="AV412" s="15">
        <v>37531.83</v>
      </c>
      <c r="AW412" s="15">
        <v>74286.81</v>
      </c>
      <c r="AX412" s="16">
        <v>50</v>
      </c>
      <c r="AY412" s="16">
        <v>300</v>
      </c>
      <c r="AZ412" s="15">
        <v>239614.26</v>
      </c>
      <c r="BA412" s="15">
        <v>65862</v>
      </c>
      <c r="BB412" s="14">
        <v>90</v>
      </c>
      <c r="BC412" s="14">
        <v>84.460002732987206</v>
      </c>
      <c r="BD412" s="14">
        <v>9.92</v>
      </c>
      <c r="BE412" s="14"/>
      <c r="BF412" s="13" t="s">
        <v>423</v>
      </c>
      <c r="BG412" s="11"/>
      <c r="BH412" s="13" t="s">
        <v>515</v>
      </c>
      <c r="BI412" s="13" t="s">
        <v>560</v>
      </c>
      <c r="BJ412" s="13" t="s">
        <v>558</v>
      </c>
      <c r="BK412" s="13" t="s">
        <v>430</v>
      </c>
      <c r="BL412" s="12" t="s">
        <v>1</v>
      </c>
      <c r="BM412" s="14">
        <v>502559.46573</v>
      </c>
      <c r="BN412" s="12" t="s">
        <v>3</v>
      </c>
      <c r="BO412" s="14"/>
      <c r="BP412" s="17">
        <v>37827</v>
      </c>
      <c r="BQ412" s="17">
        <v>46959</v>
      </c>
      <c r="BR412" s="14">
        <v>30612.04</v>
      </c>
      <c r="BS412" s="14">
        <v>71.680000000000007</v>
      </c>
      <c r="BT412" s="14">
        <v>0</v>
      </c>
    </row>
    <row r="413" spans="1:72" s="1" customFormat="1" ht="18.2" customHeight="1" x14ac:dyDescent="0.15">
      <c r="A413" s="4">
        <v>411</v>
      </c>
      <c r="B413" s="5" t="s">
        <v>2</v>
      </c>
      <c r="C413" s="5" t="s">
        <v>0</v>
      </c>
      <c r="D413" s="24">
        <v>45413</v>
      </c>
      <c r="E413" s="6" t="s">
        <v>240</v>
      </c>
      <c r="F413" s="21">
        <v>191</v>
      </c>
      <c r="G413" s="21">
        <v>190</v>
      </c>
      <c r="H413" s="8">
        <v>24666.87</v>
      </c>
      <c r="I413" s="8">
        <v>37469.49</v>
      </c>
      <c r="J413" s="8">
        <v>0</v>
      </c>
      <c r="K413" s="8">
        <v>62136.36</v>
      </c>
      <c r="L413" s="8">
        <v>390.87</v>
      </c>
      <c r="M413" s="8">
        <v>0</v>
      </c>
      <c r="N413" s="8">
        <v>0</v>
      </c>
      <c r="O413" s="8">
        <v>0</v>
      </c>
      <c r="P413" s="8">
        <v>0</v>
      </c>
      <c r="Q413" s="8">
        <v>0</v>
      </c>
      <c r="R413" s="8">
        <v>0</v>
      </c>
      <c r="S413" s="8">
        <v>62136.36</v>
      </c>
      <c r="T413" s="8">
        <v>75830.17</v>
      </c>
      <c r="U413" s="8">
        <v>203.91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76034.080000000002</v>
      </c>
      <c r="AB413" s="8">
        <v>0</v>
      </c>
      <c r="AC413" s="8">
        <v>0</v>
      </c>
      <c r="AD413" s="8">
        <v>0</v>
      </c>
      <c r="AE413" s="8">
        <v>0</v>
      </c>
      <c r="AF413" s="8">
        <v>0</v>
      </c>
      <c r="AG413" s="8">
        <v>0</v>
      </c>
      <c r="AH413" s="8">
        <v>0</v>
      </c>
      <c r="AI413" s="8">
        <v>0</v>
      </c>
      <c r="AJ413" s="8">
        <v>0</v>
      </c>
      <c r="AK413" s="8">
        <v>0</v>
      </c>
      <c r="AL413" s="8">
        <v>0</v>
      </c>
      <c r="AM413" s="8">
        <v>0</v>
      </c>
      <c r="AN413" s="8">
        <v>0</v>
      </c>
      <c r="AO413" s="8">
        <v>0</v>
      </c>
      <c r="AP413" s="8">
        <v>0</v>
      </c>
      <c r="AQ413" s="8">
        <v>0</v>
      </c>
      <c r="AR413" s="8">
        <v>0</v>
      </c>
      <c r="AS413" s="8">
        <v>0</v>
      </c>
      <c r="AT413" s="8">
        <v>0</v>
      </c>
      <c r="AU413" s="8">
        <f t="shared" si="6"/>
        <v>0</v>
      </c>
      <c r="AV413" s="8">
        <v>37860.36</v>
      </c>
      <c r="AW413" s="8">
        <v>76034.080000000002</v>
      </c>
      <c r="AX413" s="9">
        <v>50</v>
      </c>
      <c r="AY413" s="9">
        <v>300</v>
      </c>
      <c r="AZ413" s="8">
        <v>239678.22</v>
      </c>
      <c r="BA413" s="8">
        <v>65862</v>
      </c>
      <c r="BB413" s="7">
        <v>90</v>
      </c>
      <c r="BC413" s="7">
        <v>84.908936867996701</v>
      </c>
      <c r="BD413" s="7">
        <v>9.92</v>
      </c>
      <c r="BE413" s="7"/>
      <c r="BF413" s="6" t="s">
        <v>423</v>
      </c>
      <c r="BG413" s="4"/>
      <c r="BH413" s="6" t="s">
        <v>515</v>
      </c>
      <c r="BI413" s="6" t="s">
        <v>557</v>
      </c>
      <c r="BJ413" s="6" t="s">
        <v>558</v>
      </c>
      <c r="BK413" s="6" t="s">
        <v>430</v>
      </c>
      <c r="BL413" s="5" t="s">
        <v>1</v>
      </c>
      <c r="BM413" s="7">
        <v>505230.74316000001</v>
      </c>
      <c r="BN413" s="5" t="s">
        <v>3</v>
      </c>
      <c r="BO413" s="7"/>
      <c r="BP413" s="10">
        <v>37832</v>
      </c>
      <c r="BQ413" s="10">
        <v>46964</v>
      </c>
      <c r="BR413" s="7">
        <v>31102.44</v>
      </c>
      <c r="BS413" s="7">
        <v>71.680000000000007</v>
      </c>
      <c r="BT413" s="7">
        <v>0</v>
      </c>
    </row>
    <row r="414" spans="1:72" s="1" customFormat="1" ht="18.2" customHeight="1" x14ac:dyDescent="0.15">
      <c r="A414" s="11">
        <v>412</v>
      </c>
      <c r="B414" s="12" t="s">
        <v>2</v>
      </c>
      <c r="C414" s="12" t="s">
        <v>0</v>
      </c>
      <c r="D414" s="25">
        <v>45413</v>
      </c>
      <c r="E414" s="13" t="s">
        <v>722</v>
      </c>
      <c r="F414" s="22">
        <v>0</v>
      </c>
      <c r="G414" s="22">
        <v>0</v>
      </c>
      <c r="H414" s="15">
        <v>23746.799999999999</v>
      </c>
      <c r="I414" s="15">
        <v>0</v>
      </c>
      <c r="J414" s="15">
        <v>0</v>
      </c>
      <c r="K414" s="15">
        <v>23746.799999999999</v>
      </c>
      <c r="L414" s="15">
        <v>398.74</v>
      </c>
      <c r="M414" s="15">
        <v>0</v>
      </c>
      <c r="N414" s="15">
        <v>0</v>
      </c>
      <c r="O414" s="15">
        <v>0</v>
      </c>
      <c r="P414" s="15">
        <v>398.74</v>
      </c>
      <c r="Q414" s="15">
        <v>0</v>
      </c>
      <c r="R414" s="15">
        <v>0</v>
      </c>
      <c r="S414" s="15">
        <v>23348.06</v>
      </c>
      <c r="T414" s="15">
        <v>0</v>
      </c>
      <c r="U414" s="15">
        <v>196.5</v>
      </c>
      <c r="V414" s="15">
        <v>0</v>
      </c>
      <c r="W414" s="15">
        <v>0</v>
      </c>
      <c r="X414" s="15">
        <v>196.5</v>
      </c>
      <c r="Y414" s="15">
        <v>0</v>
      </c>
      <c r="Z414" s="15">
        <v>0</v>
      </c>
      <c r="AA414" s="15">
        <v>0</v>
      </c>
      <c r="AB414" s="15">
        <v>71.209999999999994</v>
      </c>
      <c r="AC414" s="15">
        <v>0</v>
      </c>
      <c r="AD414" s="15">
        <v>0</v>
      </c>
      <c r="AE414" s="15">
        <v>0</v>
      </c>
      <c r="AF414" s="15">
        <v>0</v>
      </c>
      <c r="AG414" s="15">
        <v>-31.45</v>
      </c>
      <c r="AH414" s="15">
        <v>36.07</v>
      </c>
      <c r="AI414" s="15">
        <v>55.01</v>
      </c>
      <c r="AJ414" s="15">
        <v>0</v>
      </c>
      <c r="AK414" s="15">
        <v>0</v>
      </c>
      <c r="AL414" s="15">
        <v>0</v>
      </c>
      <c r="AM414" s="15">
        <v>0</v>
      </c>
      <c r="AN414" s="15">
        <v>0</v>
      </c>
      <c r="AO414" s="15">
        <v>0</v>
      </c>
      <c r="AP414" s="15">
        <v>0</v>
      </c>
      <c r="AQ414" s="15">
        <v>737.92</v>
      </c>
      <c r="AR414" s="15">
        <v>0</v>
      </c>
      <c r="AS414" s="15">
        <v>726.08</v>
      </c>
      <c r="AT414" s="15">
        <v>0</v>
      </c>
      <c r="AU414" s="8">
        <f t="shared" si="6"/>
        <v>737.91999999999985</v>
      </c>
      <c r="AV414" s="15">
        <v>0</v>
      </c>
      <c r="AW414" s="15">
        <v>0</v>
      </c>
      <c r="AX414" s="16">
        <v>51</v>
      </c>
      <c r="AY414" s="16">
        <v>300</v>
      </c>
      <c r="AZ414" s="15">
        <v>239703.76</v>
      </c>
      <c r="BA414" s="15">
        <v>65862</v>
      </c>
      <c r="BB414" s="14">
        <v>90</v>
      </c>
      <c r="BC414" s="14">
        <v>31.904974036622001</v>
      </c>
      <c r="BD414" s="14">
        <v>9.93</v>
      </c>
      <c r="BE414" s="14"/>
      <c r="BF414" s="13" t="s">
        <v>423</v>
      </c>
      <c r="BG414" s="11"/>
      <c r="BH414" s="13" t="s">
        <v>515</v>
      </c>
      <c r="BI414" s="13" t="s">
        <v>557</v>
      </c>
      <c r="BJ414" s="13" t="s">
        <v>4</v>
      </c>
      <c r="BK414" s="13" t="s">
        <v>427</v>
      </c>
      <c r="BL414" s="12" t="s">
        <v>1</v>
      </c>
      <c r="BM414" s="14">
        <v>189843.07586000001</v>
      </c>
      <c r="BN414" s="12" t="s">
        <v>3</v>
      </c>
      <c r="BO414" s="14"/>
      <c r="BP414" s="17">
        <v>37834</v>
      </c>
      <c r="BQ414" s="17">
        <v>46966</v>
      </c>
      <c r="BR414" s="14">
        <v>0</v>
      </c>
      <c r="BS414" s="14">
        <v>71.209999999999994</v>
      </c>
      <c r="BT414" s="14">
        <v>0</v>
      </c>
    </row>
    <row r="415" spans="1:72" s="1" customFormat="1" ht="18.2" customHeight="1" x14ac:dyDescent="0.15">
      <c r="A415" s="4">
        <v>413</v>
      </c>
      <c r="B415" s="5" t="s">
        <v>2</v>
      </c>
      <c r="C415" s="5" t="s">
        <v>0</v>
      </c>
      <c r="D415" s="24">
        <v>45413</v>
      </c>
      <c r="E415" s="6" t="s">
        <v>241</v>
      </c>
      <c r="F415" s="21">
        <v>172</v>
      </c>
      <c r="G415" s="21">
        <v>171</v>
      </c>
      <c r="H415" s="8">
        <v>25071.96</v>
      </c>
      <c r="I415" s="8">
        <v>35504.57</v>
      </c>
      <c r="J415" s="8">
        <v>0</v>
      </c>
      <c r="K415" s="8">
        <v>60576.53</v>
      </c>
      <c r="L415" s="8">
        <v>387.77</v>
      </c>
      <c r="M415" s="8">
        <v>0</v>
      </c>
      <c r="N415" s="8">
        <v>0</v>
      </c>
      <c r="O415" s="8">
        <v>0</v>
      </c>
      <c r="P415" s="8">
        <v>0</v>
      </c>
      <c r="Q415" s="8">
        <v>0</v>
      </c>
      <c r="R415" s="8">
        <v>0</v>
      </c>
      <c r="S415" s="8">
        <v>60576.53</v>
      </c>
      <c r="T415" s="8">
        <v>66735.710000000006</v>
      </c>
      <c r="U415" s="8">
        <v>207.47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66943.179999999993</v>
      </c>
      <c r="AB415" s="8">
        <v>0</v>
      </c>
      <c r="AC415" s="8">
        <v>0</v>
      </c>
      <c r="AD415" s="8">
        <v>0</v>
      </c>
      <c r="AE415" s="8">
        <v>0</v>
      </c>
      <c r="AF415" s="8">
        <v>0</v>
      </c>
      <c r="AG415" s="8">
        <v>0</v>
      </c>
      <c r="AH415" s="8">
        <v>0</v>
      </c>
      <c r="AI415" s="8">
        <v>0</v>
      </c>
      <c r="AJ415" s="8">
        <v>0</v>
      </c>
      <c r="AK415" s="8">
        <v>0</v>
      </c>
      <c r="AL415" s="8">
        <v>0</v>
      </c>
      <c r="AM415" s="8">
        <v>0</v>
      </c>
      <c r="AN415" s="8">
        <v>0</v>
      </c>
      <c r="AO415" s="8">
        <v>0</v>
      </c>
      <c r="AP415" s="8">
        <v>0</v>
      </c>
      <c r="AQ415" s="8">
        <v>0</v>
      </c>
      <c r="AR415" s="8">
        <v>0</v>
      </c>
      <c r="AS415" s="8">
        <v>0</v>
      </c>
      <c r="AT415" s="8">
        <v>0</v>
      </c>
      <c r="AU415" s="8">
        <f t="shared" si="6"/>
        <v>0</v>
      </c>
      <c r="AV415" s="8">
        <v>35892.339999999997</v>
      </c>
      <c r="AW415" s="8">
        <v>66943.179999999993</v>
      </c>
      <c r="AX415" s="9">
        <v>51</v>
      </c>
      <c r="AY415" s="9">
        <v>300</v>
      </c>
      <c r="AZ415" s="8">
        <v>239703.76</v>
      </c>
      <c r="BA415" s="8">
        <v>65862</v>
      </c>
      <c r="BB415" s="7">
        <v>90</v>
      </c>
      <c r="BC415" s="7">
        <v>82.777439191035796</v>
      </c>
      <c r="BD415" s="7">
        <v>9.93</v>
      </c>
      <c r="BE415" s="7"/>
      <c r="BF415" s="6" t="s">
        <v>423</v>
      </c>
      <c r="BG415" s="4"/>
      <c r="BH415" s="6" t="s">
        <v>515</v>
      </c>
      <c r="BI415" s="6" t="s">
        <v>557</v>
      </c>
      <c r="BJ415" s="6" t="s">
        <v>4</v>
      </c>
      <c r="BK415" s="6" t="s">
        <v>430</v>
      </c>
      <c r="BL415" s="5" t="s">
        <v>1</v>
      </c>
      <c r="BM415" s="7">
        <v>492547.76543000003</v>
      </c>
      <c r="BN415" s="5" t="s">
        <v>3</v>
      </c>
      <c r="BO415" s="7"/>
      <c r="BP415" s="10">
        <v>37834</v>
      </c>
      <c r="BQ415" s="10">
        <v>46966</v>
      </c>
      <c r="BR415" s="7">
        <v>27913.88</v>
      </c>
      <c r="BS415" s="7">
        <v>71.209999999999994</v>
      </c>
      <c r="BT415" s="7">
        <v>0</v>
      </c>
    </row>
    <row r="416" spans="1:72" s="1" customFormat="1" ht="18.2" customHeight="1" x14ac:dyDescent="0.15">
      <c r="A416" s="11">
        <v>414</v>
      </c>
      <c r="B416" s="12" t="s">
        <v>2</v>
      </c>
      <c r="C416" s="12" t="s">
        <v>0</v>
      </c>
      <c r="D416" s="25">
        <v>45413</v>
      </c>
      <c r="E416" s="13" t="s">
        <v>242</v>
      </c>
      <c r="F416" s="22">
        <v>178</v>
      </c>
      <c r="G416" s="22">
        <v>177</v>
      </c>
      <c r="H416" s="15">
        <v>25071.96</v>
      </c>
      <c r="I416" s="15">
        <v>36052.410000000003</v>
      </c>
      <c r="J416" s="15">
        <v>0</v>
      </c>
      <c r="K416" s="15">
        <v>61124.37</v>
      </c>
      <c r="L416" s="15">
        <v>387.77</v>
      </c>
      <c r="M416" s="15">
        <v>0</v>
      </c>
      <c r="N416" s="15">
        <v>0</v>
      </c>
      <c r="O416" s="15">
        <v>0</v>
      </c>
      <c r="P416" s="15">
        <v>0</v>
      </c>
      <c r="Q416" s="15">
        <v>0</v>
      </c>
      <c r="R416" s="15">
        <v>0</v>
      </c>
      <c r="S416" s="15">
        <v>61124.37</v>
      </c>
      <c r="T416" s="15">
        <v>69900.31</v>
      </c>
      <c r="U416" s="15">
        <v>207.47</v>
      </c>
      <c r="V416" s="15">
        <v>0</v>
      </c>
      <c r="W416" s="15">
        <v>0</v>
      </c>
      <c r="X416" s="15">
        <v>0</v>
      </c>
      <c r="Y416" s="15">
        <v>0</v>
      </c>
      <c r="Z416" s="15">
        <v>0</v>
      </c>
      <c r="AA416" s="15">
        <v>70107.78</v>
      </c>
      <c r="AB416" s="15">
        <v>0</v>
      </c>
      <c r="AC416" s="15">
        <v>0</v>
      </c>
      <c r="AD416" s="15">
        <v>0</v>
      </c>
      <c r="AE416" s="15">
        <v>0</v>
      </c>
      <c r="AF416" s="15">
        <v>0</v>
      </c>
      <c r="AG416" s="15">
        <v>0</v>
      </c>
      <c r="AH416" s="15">
        <v>0</v>
      </c>
      <c r="AI416" s="15">
        <v>0</v>
      </c>
      <c r="AJ416" s="15">
        <v>0</v>
      </c>
      <c r="AK416" s="15">
        <v>0</v>
      </c>
      <c r="AL416" s="15">
        <v>0</v>
      </c>
      <c r="AM416" s="15">
        <v>0</v>
      </c>
      <c r="AN416" s="15">
        <v>0</v>
      </c>
      <c r="AO416" s="15">
        <v>0</v>
      </c>
      <c r="AP416" s="15">
        <v>0</v>
      </c>
      <c r="AQ416" s="15">
        <v>0</v>
      </c>
      <c r="AR416" s="15">
        <v>0</v>
      </c>
      <c r="AS416" s="15">
        <v>0</v>
      </c>
      <c r="AT416" s="15">
        <v>0</v>
      </c>
      <c r="AU416" s="8">
        <f t="shared" si="6"/>
        <v>0</v>
      </c>
      <c r="AV416" s="15">
        <v>36440.18</v>
      </c>
      <c r="AW416" s="15">
        <v>70107.78</v>
      </c>
      <c r="AX416" s="16">
        <v>51</v>
      </c>
      <c r="AY416" s="16">
        <v>300</v>
      </c>
      <c r="AZ416" s="15">
        <v>239703.76</v>
      </c>
      <c r="BA416" s="15">
        <v>65862</v>
      </c>
      <c r="BB416" s="14">
        <v>90</v>
      </c>
      <c r="BC416" s="14">
        <v>83.526059032522596</v>
      </c>
      <c r="BD416" s="14">
        <v>9.93</v>
      </c>
      <c r="BE416" s="14"/>
      <c r="BF416" s="13" t="s">
        <v>423</v>
      </c>
      <c r="BG416" s="11"/>
      <c r="BH416" s="13" t="s">
        <v>515</v>
      </c>
      <c r="BI416" s="13" t="s">
        <v>557</v>
      </c>
      <c r="BJ416" s="13" t="s">
        <v>4</v>
      </c>
      <c r="BK416" s="13" t="s">
        <v>430</v>
      </c>
      <c r="BL416" s="12" t="s">
        <v>1</v>
      </c>
      <c r="BM416" s="14">
        <v>497002.25247000001</v>
      </c>
      <c r="BN416" s="12" t="s">
        <v>3</v>
      </c>
      <c r="BO416" s="14"/>
      <c r="BP416" s="17">
        <v>37834</v>
      </c>
      <c r="BQ416" s="17">
        <v>46966</v>
      </c>
      <c r="BR416" s="14">
        <v>29049.91</v>
      </c>
      <c r="BS416" s="14">
        <v>71.209999999999994</v>
      </c>
      <c r="BT416" s="14">
        <v>0</v>
      </c>
    </row>
    <row r="417" spans="1:72" s="1" customFormat="1" ht="18.2" customHeight="1" x14ac:dyDescent="0.15">
      <c r="A417" s="4">
        <v>415</v>
      </c>
      <c r="B417" s="5" t="s">
        <v>2</v>
      </c>
      <c r="C417" s="5" t="s">
        <v>0</v>
      </c>
      <c r="D417" s="24">
        <v>45413</v>
      </c>
      <c r="E417" s="6" t="s">
        <v>243</v>
      </c>
      <c r="F417" s="21">
        <v>170</v>
      </c>
      <c r="G417" s="21">
        <v>169</v>
      </c>
      <c r="H417" s="8">
        <v>25071.96</v>
      </c>
      <c r="I417" s="8">
        <v>35315.85</v>
      </c>
      <c r="J417" s="8">
        <v>0</v>
      </c>
      <c r="K417" s="8">
        <v>60387.81</v>
      </c>
      <c r="L417" s="8">
        <v>387.77</v>
      </c>
      <c r="M417" s="8">
        <v>0</v>
      </c>
      <c r="N417" s="8">
        <v>0</v>
      </c>
      <c r="O417" s="8">
        <v>0</v>
      </c>
      <c r="P417" s="8">
        <v>0</v>
      </c>
      <c r="Q417" s="8">
        <v>0</v>
      </c>
      <c r="R417" s="8">
        <v>0</v>
      </c>
      <c r="S417" s="8">
        <v>60387.81</v>
      </c>
      <c r="T417" s="8">
        <v>65874.95</v>
      </c>
      <c r="U417" s="8">
        <v>207.47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66082.42</v>
      </c>
      <c r="AB417" s="8">
        <v>0</v>
      </c>
      <c r="AC417" s="8">
        <v>0</v>
      </c>
      <c r="AD417" s="8">
        <v>0</v>
      </c>
      <c r="AE417" s="8">
        <v>0</v>
      </c>
      <c r="AF417" s="8">
        <v>0</v>
      </c>
      <c r="AG417" s="8">
        <v>0</v>
      </c>
      <c r="AH417" s="8">
        <v>0</v>
      </c>
      <c r="AI417" s="8">
        <v>0</v>
      </c>
      <c r="AJ417" s="8">
        <v>0</v>
      </c>
      <c r="AK417" s="8">
        <v>0</v>
      </c>
      <c r="AL417" s="8">
        <v>0</v>
      </c>
      <c r="AM417" s="8">
        <v>0</v>
      </c>
      <c r="AN417" s="8">
        <v>0</v>
      </c>
      <c r="AO417" s="8">
        <v>0</v>
      </c>
      <c r="AP417" s="8">
        <v>0</v>
      </c>
      <c r="AQ417" s="8">
        <v>0</v>
      </c>
      <c r="AR417" s="8">
        <v>0</v>
      </c>
      <c r="AS417" s="8">
        <v>0</v>
      </c>
      <c r="AT417" s="8">
        <v>0</v>
      </c>
      <c r="AU417" s="8">
        <f t="shared" si="6"/>
        <v>0</v>
      </c>
      <c r="AV417" s="8">
        <v>35703.620000000003</v>
      </c>
      <c r="AW417" s="8">
        <v>66082.42</v>
      </c>
      <c r="AX417" s="9">
        <v>51</v>
      </c>
      <c r="AY417" s="9">
        <v>300</v>
      </c>
      <c r="AZ417" s="8">
        <v>239703.76</v>
      </c>
      <c r="BA417" s="8">
        <v>65862</v>
      </c>
      <c r="BB417" s="7">
        <v>90</v>
      </c>
      <c r="BC417" s="7">
        <v>82.519554523093802</v>
      </c>
      <c r="BD417" s="7">
        <v>9.93</v>
      </c>
      <c r="BE417" s="7"/>
      <c r="BF417" s="6" t="s">
        <v>423</v>
      </c>
      <c r="BG417" s="4"/>
      <c r="BH417" s="6" t="s">
        <v>515</v>
      </c>
      <c r="BI417" s="6" t="s">
        <v>557</v>
      </c>
      <c r="BJ417" s="6" t="s">
        <v>4</v>
      </c>
      <c r="BK417" s="6" t="s">
        <v>430</v>
      </c>
      <c r="BL417" s="5" t="s">
        <v>1</v>
      </c>
      <c r="BM417" s="7">
        <v>491013.28311000002</v>
      </c>
      <c r="BN417" s="5" t="s">
        <v>3</v>
      </c>
      <c r="BO417" s="7"/>
      <c r="BP417" s="10">
        <v>37834</v>
      </c>
      <c r="BQ417" s="10">
        <v>46966</v>
      </c>
      <c r="BR417" s="7">
        <v>27751.59</v>
      </c>
      <c r="BS417" s="7">
        <v>71.209999999999994</v>
      </c>
      <c r="BT417" s="7">
        <v>0</v>
      </c>
    </row>
    <row r="418" spans="1:72" s="1" customFormat="1" ht="18.2" customHeight="1" x14ac:dyDescent="0.15">
      <c r="A418" s="11">
        <v>416</v>
      </c>
      <c r="B418" s="12" t="s">
        <v>2</v>
      </c>
      <c r="C418" s="12" t="s">
        <v>0</v>
      </c>
      <c r="D418" s="25">
        <v>45413</v>
      </c>
      <c r="E418" s="13" t="s">
        <v>244</v>
      </c>
      <c r="F418" s="22">
        <v>191</v>
      </c>
      <c r="G418" s="22">
        <v>190</v>
      </c>
      <c r="H418" s="15">
        <v>25071.96</v>
      </c>
      <c r="I418" s="15">
        <v>37150.42</v>
      </c>
      <c r="J418" s="15">
        <v>0</v>
      </c>
      <c r="K418" s="15">
        <v>62222.38</v>
      </c>
      <c r="L418" s="15">
        <v>387.77</v>
      </c>
      <c r="M418" s="15">
        <v>0</v>
      </c>
      <c r="N418" s="15">
        <v>0</v>
      </c>
      <c r="O418" s="15">
        <v>0</v>
      </c>
      <c r="P418" s="15">
        <v>0</v>
      </c>
      <c r="Q418" s="15">
        <v>0</v>
      </c>
      <c r="R418" s="15">
        <v>0</v>
      </c>
      <c r="S418" s="15">
        <v>62222.38</v>
      </c>
      <c r="T418" s="15">
        <v>76540.42</v>
      </c>
      <c r="U418" s="15">
        <v>207.47</v>
      </c>
      <c r="V418" s="15">
        <v>0</v>
      </c>
      <c r="W418" s="15">
        <v>0</v>
      </c>
      <c r="X418" s="15">
        <v>0</v>
      </c>
      <c r="Y418" s="15">
        <v>0</v>
      </c>
      <c r="Z418" s="15">
        <v>0</v>
      </c>
      <c r="AA418" s="15">
        <v>76747.89</v>
      </c>
      <c r="AB418" s="15">
        <v>0</v>
      </c>
      <c r="AC418" s="15">
        <v>0</v>
      </c>
      <c r="AD418" s="15">
        <v>0</v>
      </c>
      <c r="AE418" s="15">
        <v>0</v>
      </c>
      <c r="AF418" s="15">
        <v>0</v>
      </c>
      <c r="AG418" s="15">
        <v>0</v>
      </c>
      <c r="AH418" s="15">
        <v>0</v>
      </c>
      <c r="AI418" s="15">
        <v>0</v>
      </c>
      <c r="AJ418" s="15">
        <v>0</v>
      </c>
      <c r="AK418" s="15">
        <v>0</v>
      </c>
      <c r="AL418" s="15">
        <v>0</v>
      </c>
      <c r="AM418" s="15">
        <v>0</v>
      </c>
      <c r="AN418" s="15">
        <v>0</v>
      </c>
      <c r="AO418" s="15">
        <v>0</v>
      </c>
      <c r="AP418" s="15">
        <v>0</v>
      </c>
      <c r="AQ418" s="15">
        <v>0</v>
      </c>
      <c r="AR418" s="15">
        <v>0</v>
      </c>
      <c r="AS418" s="15">
        <v>0</v>
      </c>
      <c r="AT418" s="15">
        <v>0</v>
      </c>
      <c r="AU418" s="8">
        <f t="shared" si="6"/>
        <v>0</v>
      </c>
      <c r="AV418" s="15">
        <v>37538.19</v>
      </c>
      <c r="AW418" s="15">
        <v>76747.89</v>
      </c>
      <c r="AX418" s="16">
        <v>51</v>
      </c>
      <c r="AY418" s="16">
        <v>300</v>
      </c>
      <c r="AZ418" s="15">
        <v>239742.1</v>
      </c>
      <c r="BA418" s="15">
        <v>65862</v>
      </c>
      <c r="BB418" s="14">
        <v>90</v>
      </c>
      <c r="BC418" s="14">
        <v>85.026482645531601</v>
      </c>
      <c r="BD418" s="14">
        <v>9.93</v>
      </c>
      <c r="BE418" s="14"/>
      <c r="BF418" s="13" t="s">
        <v>423</v>
      </c>
      <c r="BG418" s="11"/>
      <c r="BH418" s="13" t="s">
        <v>515</v>
      </c>
      <c r="BI418" s="13" t="s">
        <v>557</v>
      </c>
      <c r="BJ418" s="13" t="s">
        <v>4</v>
      </c>
      <c r="BK418" s="13" t="s">
        <v>430</v>
      </c>
      <c r="BL418" s="12" t="s">
        <v>1</v>
      </c>
      <c r="BM418" s="14">
        <v>505930.17177999998</v>
      </c>
      <c r="BN418" s="12" t="s">
        <v>3</v>
      </c>
      <c r="BO418" s="14"/>
      <c r="BP418" s="17">
        <v>37837</v>
      </c>
      <c r="BQ418" s="17">
        <v>46969</v>
      </c>
      <c r="BR418" s="14">
        <v>31176.959999999999</v>
      </c>
      <c r="BS418" s="14">
        <v>71.209999999999994</v>
      </c>
      <c r="BT418" s="14">
        <v>0</v>
      </c>
    </row>
    <row r="419" spans="1:72" s="1" customFormat="1" ht="18.2" customHeight="1" x14ac:dyDescent="0.15">
      <c r="A419" s="4">
        <v>417</v>
      </c>
      <c r="B419" s="5" t="s">
        <v>2</v>
      </c>
      <c r="C419" s="5" t="s">
        <v>0</v>
      </c>
      <c r="D419" s="24">
        <v>45413</v>
      </c>
      <c r="E419" s="6" t="s">
        <v>245</v>
      </c>
      <c r="F419" s="21">
        <v>178</v>
      </c>
      <c r="G419" s="21">
        <v>177</v>
      </c>
      <c r="H419" s="8">
        <v>26415.98</v>
      </c>
      <c r="I419" s="8">
        <v>38941.660000000003</v>
      </c>
      <c r="J419" s="8">
        <v>0</v>
      </c>
      <c r="K419" s="8">
        <v>65357.64</v>
      </c>
      <c r="L419" s="8">
        <v>418.61</v>
      </c>
      <c r="M419" s="8">
        <v>0</v>
      </c>
      <c r="N419" s="8">
        <v>0</v>
      </c>
      <c r="O419" s="8">
        <v>0</v>
      </c>
      <c r="P419" s="8">
        <v>0</v>
      </c>
      <c r="Q419" s="8">
        <v>0</v>
      </c>
      <c r="R419" s="8">
        <v>0</v>
      </c>
      <c r="S419" s="8">
        <v>65357.64</v>
      </c>
      <c r="T419" s="8">
        <v>74440.78</v>
      </c>
      <c r="U419" s="8">
        <v>218.37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74659.149999999994</v>
      </c>
      <c r="AB419" s="8">
        <v>0</v>
      </c>
      <c r="AC419" s="8">
        <v>0</v>
      </c>
      <c r="AD419" s="8">
        <v>0</v>
      </c>
      <c r="AE419" s="8">
        <v>0</v>
      </c>
      <c r="AF419" s="8">
        <v>0</v>
      </c>
      <c r="AG419" s="8">
        <v>0</v>
      </c>
      <c r="AH419" s="8">
        <v>0</v>
      </c>
      <c r="AI419" s="8">
        <v>0</v>
      </c>
      <c r="AJ419" s="8">
        <v>0</v>
      </c>
      <c r="AK419" s="8">
        <v>0</v>
      </c>
      <c r="AL419" s="8">
        <v>0</v>
      </c>
      <c r="AM419" s="8">
        <v>0</v>
      </c>
      <c r="AN419" s="8">
        <v>0</v>
      </c>
      <c r="AO419" s="8">
        <v>0</v>
      </c>
      <c r="AP419" s="8">
        <v>0</v>
      </c>
      <c r="AQ419" s="8">
        <v>0</v>
      </c>
      <c r="AR419" s="8">
        <v>0</v>
      </c>
      <c r="AS419" s="8">
        <v>0</v>
      </c>
      <c r="AT419" s="8">
        <v>0</v>
      </c>
      <c r="AU419" s="8">
        <f t="shared" si="6"/>
        <v>0</v>
      </c>
      <c r="AV419" s="8">
        <v>39360.269999999997</v>
      </c>
      <c r="AW419" s="8">
        <v>74659.149999999994</v>
      </c>
      <c r="AX419" s="9">
        <v>50</v>
      </c>
      <c r="AY419" s="9">
        <v>300</v>
      </c>
      <c r="AZ419" s="8">
        <v>256669.24</v>
      </c>
      <c r="BA419" s="8">
        <v>70534.8</v>
      </c>
      <c r="BB419" s="7">
        <v>90</v>
      </c>
      <c r="BC419" s="7">
        <v>83.394120349104298</v>
      </c>
      <c r="BD419" s="7">
        <v>9.92</v>
      </c>
      <c r="BE419" s="7"/>
      <c r="BF419" s="6" t="s">
        <v>423</v>
      </c>
      <c r="BG419" s="4"/>
      <c r="BH419" s="6" t="s">
        <v>480</v>
      </c>
      <c r="BI419" s="6" t="s">
        <v>481</v>
      </c>
      <c r="BJ419" s="6" t="s">
        <v>714</v>
      </c>
      <c r="BK419" s="6" t="s">
        <v>430</v>
      </c>
      <c r="BL419" s="5" t="s">
        <v>1</v>
      </c>
      <c r="BM419" s="7">
        <v>531422.97083999997</v>
      </c>
      <c r="BN419" s="5" t="s">
        <v>3</v>
      </c>
      <c r="BO419" s="7"/>
      <c r="BP419" s="10">
        <v>37831</v>
      </c>
      <c r="BQ419" s="10">
        <v>46963</v>
      </c>
      <c r="BR419" s="7">
        <v>31169.27</v>
      </c>
      <c r="BS419" s="7">
        <v>76.569999999999993</v>
      </c>
      <c r="BT419" s="7">
        <v>0</v>
      </c>
    </row>
    <row r="420" spans="1:72" s="1" customFormat="1" ht="18.2" customHeight="1" x14ac:dyDescent="0.15">
      <c r="A420" s="11">
        <v>418</v>
      </c>
      <c r="B420" s="12" t="s">
        <v>2</v>
      </c>
      <c r="C420" s="12" t="s">
        <v>0</v>
      </c>
      <c r="D420" s="25">
        <v>45413</v>
      </c>
      <c r="E420" s="13" t="s">
        <v>246</v>
      </c>
      <c r="F420" s="22">
        <v>119</v>
      </c>
      <c r="G420" s="22">
        <v>118</v>
      </c>
      <c r="H420" s="15">
        <v>26851.98</v>
      </c>
      <c r="I420" s="15">
        <v>31256.639999999999</v>
      </c>
      <c r="J420" s="15">
        <v>0</v>
      </c>
      <c r="K420" s="15">
        <v>58108.62</v>
      </c>
      <c r="L420" s="15">
        <v>415.27</v>
      </c>
      <c r="M420" s="15">
        <v>0</v>
      </c>
      <c r="N420" s="15">
        <v>0</v>
      </c>
      <c r="O420" s="15">
        <v>0</v>
      </c>
      <c r="P420" s="15">
        <v>0</v>
      </c>
      <c r="Q420" s="15">
        <v>0</v>
      </c>
      <c r="R420" s="15">
        <v>0</v>
      </c>
      <c r="S420" s="15">
        <v>58108.62</v>
      </c>
      <c r="T420" s="15">
        <v>44015.38</v>
      </c>
      <c r="U420" s="15">
        <v>222.2</v>
      </c>
      <c r="V420" s="15">
        <v>0</v>
      </c>
      <c r="W420" s="15">
        <v>0</v>
      </c>
      <c r="X420" s="15">
        <v>0</v>
      </c>
      <c r="Y420" s="15">
        <v>0</v>
      </c>
      <c r="Z420" s="15">
        <v>0</v>
      </c>
      <c r="AA420" s="15">
        <v>44237.58</v>
      </c>
      <c r="AB420" s="15">
        <v>0</v>
      </c>
      <c r="AC420" s="15">
        <v>0</v>
      </c>
      <c r="AD420" s="15">
        <v>0</v>
      </c>
      <c r="AE420" s="15">
        <v>0</v>
      </c>
      <c r="AF420" s="15">
        <v>0</v>
      </c>
      <c r="AG420" s="15">
        <v>0</v>
      </c>
      <c r="AH420" s="15">
        <v>0</v>
      </c>
      <c r="AI420" s="15">
        <v>0</v>
      </c>
      <c r="AJ420" s="15">
        <v>0</v>
      </c>
      <c r="AK420" s="15">
        <v>0</v>
      </c>
      <c r="AL420" s="15">
        <v>0</v>
      </c>
      <c r="AM420" s="15">
        <v>0</v>
      </c>
      <c r="AN420" s="15">
        <v>0</v>
      </c>
      <c r="AO420" s="15">
        <v>0</v>
      </c>
      <c r="AP420" s="15">
        <v>0</v>
      </c>
      <c r="AQ420" s="15">
        <v>0</v>
      </c>
      <c r="AR420" s="15">
        <v>0</v>
      </c>
      <c r="AS420" s="15">
        <v>0</v>
      </c>
      <c r="AT420" s="15">
        <v>0</v>
      </c>
      <c r="AU420" s="8">
        <f t="shared" si="6"/>
        <v>0</v>
      </c>
      <c r="AV420" s="15">
        <v>31671.91</v>
      </c>
      <c r="AW420" s="15">
        <v>44237.58</v>
      </c>
      <c r="AX420" s="16">
        <v>51</v>
      </c>
      <c r="AY420" s="16">
        <v>300</v>
      </c>
      <c r="AZ420" s="15">
        <v>256843.77</v>
      </c>
      <c r="BA420" s="15">
        <v>70534.8</v>
      </c>
      <c r="BB420" s="14">
        <v>90</v>
      </c>
      <c r="BC420" s="14">
        <v>74.144617975807705</v>
      </c>
      <c r="BD420" s="14">
        <v>9.93</v>
      </c>
      <c r="BE420" s="14"/>
      <c r="BF420" s="13" t="s">
        <v>423</v>
      </c>
      <c r="BG420" s="11"/>
      <c r="BH420" s="13" t="s">
        <v>480</v>
      </c>
      <c r="BI420" s="13" t="s">
        <v>481</v>
      </c>
      <c r="BJ420" s="13" t="s">
        <v>714</v>
      </c>
      <c r="BK420" s="13" t="s">
        <v>430</v>
      </c>
      <c r="BL420" s="12" t="s">
        <v>1</v>
      </c>
      <c r="BM420" s="14">
        <v>472481.18922</v>
      </c>
      <c r="BN420" s="12" t="s">
        <v>3</v>
      </c>
      <c r="BO420" s="14"/>
      <c r="BP420" s="17">
        <v>37845</v>
      </c>
      <c r="BQ420" s="17">
        <v>46977</v>
      </c>
      <c r="BR420" s="14">
        <v>20676.25</v>
      </c>
      <c r="BS420" s="14">
        <v>76.09</v>
      </c>
      <c r="BT420" s="14">
        <v>0</v>
      </c>
    </row>
    <row r="421" spans="1:72" s="1" customFormat="1" ht="18.2" customHeight="1" x14ac:dyDescent="0.15">
      <c r="A421" s="4">
        <v>419</v>
      </c>
      <c r="B421" s="5" t="s">
        <v>2</v>
      </c>
      <c r="C421" s="5" t="s">
        <v>0</v>
      </c>
      <c r="D421" s="24">
        <v>45413</v>
      </c>
      <c r="E421" s="6" t="s">
        <v>723</v>
      </c>
      <c r="F421" s="21">
        <v>0</v>
      </c>
      <c r="G421" s="21">
        <v>0</v>
      </c>
      <c r="H421" s="8">
        <v>25837.89</v>
      </c>
      <c r="I421" s="8">
        <v>0</v>
      </c>
      <c r="J421" s="8">
        <v>0</v>
      </c>
      <c r="K421" s="8">
        <v>25837.89</v>
      </c>
      <c r="L421" s="8">
        <v>468.71</v>
      </c>
      <c r="M421" s="8">
        <v>0</v>
      </c>
      <c r="N421" s="8">
        <v>0</v>
      </c>
      <c r="O421" s="8">
        <v>0</v>
      </c>
      <c r="P421" s="8">
        <v>468.71</v>
      </c>
      <c r="Q421" s="8">
        <v>0</v>
      </c>
      <c r="R421" s="8">
        <v>0</v>
      </c>
      <c r="S421" s="8">
        <v>25369.18</v>
      </c>
      <c r="T421" s="8">
        <v>0</v>
      </c>
      <c r="U421" s="8">
        <v>213.81</v>
      </c>
      <c r="V421" s="8">
        <v>0</v>
      </c>
      <c r="W421" s="8">
        <v>0</v>
      </c>
      <c r="X421" s="8">
        <v>213.81</v>
      </c>
      <c r="Y421" s="8">
        <v>0</v>
      </c>
      <c r="Z421" s="8">
        <v>0</v>
      </c>
      <c r="AA421" s="8">
        <v>0</v>
      </c>
      <c r="AB421" s="8">
        <v>81.459999999999994</v>
      </c>
      <c r="AC421" s="8">
        <v>0</v>
      </c>
      <c r="AD421" s="8">
        <v>0</v>
      </c>
      <c r="AE421" s="8">
        <v>0</v>
      </c>
      <c r="AF421" s="8">
        <v>0</v>
      </c>
      <c r="AG421" s="8">
        <v>-35.450000000000003</v>
      </c>
      <c r="AH421" s="8">
        <v>41.36</v>
      </c>
      <c r="AI421" s="8">
        <v>63.13</v>
      </c>
      <c r="AJ421" s="8">
        <v>0</v>
      </c>
      <c r="AK421" s="8">
        <v>0</v>
      </c>
      <c r="AL421" s="8">
        <v>0</v>
      </c>
      <c r="AM421" s="8">
        <v>0</v>
      </c>
      <c r="AN421" s="8">
        <v>0</v>
      </c>
      <c r="AO421" s="8">
        <v>0</v>
      </c>
      <c r="AP421" s="8">
        <v>0</v>
      </c>
      <c r="AQ421" s="8">
        <v>245.1</v>
      </c>
      <c r="AR421" s="8">
        <v>0</v>
      </c>
      <c r="AS421" s="8">
        <v>241.82</v>
      </c>
      <c r="AT421" s="8">
        <v>0</v>
      </c>
      <c r="AU421" s="8">
        <f t="shared" si="6"/>
        <v>836.3</v>
      </c>
      <c r="AV421" s="8">
        <v>0</v>
      </c>
      <c r="AW421" s="8">
        <v>0</v>
      </c>
      <c r="AX421" s="9">
        <v>51</v>
      </c>
      <c r="AY421" s="9">
        <v>300</v>
      </c>
      <c r="AZ421" s="8">
        <v>275063.94</v>
      </c>
      <c r="BA421" s="8">
        <v>75519</v>
      </c>
      <c r="BB421" s="7">
        <v>90</v>
      </c>
      <c r="BC421" s="7">
        <v>30.233798117030201</v>
      </c>
      <c r="BD421" s="7">
        <v>9.93</v>
      </c>
      <c r="BE421" s="7"/>
      <c r="BF421" s="6" t="s">
        <v>423</v>
      </c>
      <c r="BG421" s="4"/>
      <c r="BH421" s="6" t="s">
        <v>480</v>
      </c>
      <c r="BI421" s="6" t="s">
        <v>481</v>
      </c>
      <c r="BJ421" s="6" t="s">
        <v>714</v>
      </c>
      <c r="BK421" s="6" t="s">
        <v>427</v>
      </c>
      <c r="BL421" s="5" t="s">
        <v>1</v>
      </c>
      <c r="BM421" s="7">
        <v>206276.80257999999</v>
      </c>
      <c r="BN421" s="5" t="s">
        <v>3</v>
      </c>
      <c r="BO421" s="7"/>
      <c r="BP421" s="10">
        <v>37858</v>
      </c>
      <c r="BQ421" s="10">
        <v>46990</v>
      </c>
      <c r="BR421" s="7">
        <v>0</v>
      </c>
      <c r="BS421" s="7">
        <v>81.459999999999994</v>
      </c>
      <c r="BT421" s="7">
        <v>0</v>
      </c>
    </row>
    <row r="422" spans="1:72" s="1" customFormat="1" ht="18.2" customHeight="1" x14ac:dyDescent="0.15">
      <c r="A422" s="11">
        <v>420</v>
      </c>
      <c r="B422" s="12" t="s">
        <v>2</v>
      </c>
      <c r="C422" s="12" t="s">
        <v>0</v>
      </c>
      <c r="D422" s="25">
        <v>45413</v>
      </c>
      <c r="E422" s="13" t="s">
        <v>247</v>
      </c>
      <c r="F422" s="22">
        <v>121</v>
      </c>
      <c r="G422" s="22">
        <v>120</v>
      </c>
      <c r="H422" s="15">
        <v>38770.42</v>
      </c>
      <c r="I422" s="15">
        <v>46857.78</v>
      </c>
      <c r="J422" s="15">
        <v>0</v>
      </c>
      <c r="K422" s="15">
        <v>85628.2</v>
      </c>
      <c r="L422" s="15">
        <v>614.16999999999996</v>
      </c>
      <c r="M422" s="15">
        <v>0</v>
      </c>
      <c r="N422" s="15">
        <v>0</v>
      </c>
      <c r="O422" s="15">
        <v>0</v>
      </c>
      <c r="P422" s="15">
        <v>0</v>
      </c>
      <c r="Q422" s="15">
        <v>0</v>
      </c>
      <c r="R422" s="15">
        <v>0</v>
      </c>
      <c r="S422" s="15">
        <v>85628.2</v>
      </c>
      <c r="T422" s="15">
        <v>65836.800000000003</v>
      </c>
      <c r="U422" s="15">
        <v>320.5</v>
      </c>
      <c r="V422" s="15">
        <v>0</v>
      </c>
      <c r="W422" s="15">
        <v>0</v>
      </c>
      <c r="X422" s="15">
        <v>0</v>
      </c>
      <c r="Y422" s="15">
        <v>0</v>
      </c>
      <c r="Z422" s="15">
        <v>0</v>
      </c>
      <c r="AA422" s="15">
        <v>66157.3</v>
      </c>
      <c r="AB422" s="15">
        <v>0</v>
      </c>
      <c r="AC422" s="15">
        <v>0</v>
      </c>
      <c r="AD422" s="15">
        <v>0</v>
      </c>
      <c r="AE422" s="15">
        <v>0</v>
      </c>
      <c r="AF422" s="15">
        <v>0</v>
      </c>
      <c r="AG422" s="15">
        <v>0</v>
      </c>
      <c r="AH422" s="15">
        <v>0</v>
      </c>
      <c r="AI422" s="15">
        <v>0</v>
      </c>
      <c r="AJ422" s="15">
        <v>0</v>
      </c>
      <c r="AK422" s="15">
        <v>0</v>
      </c>
      <c r="AL422" s="15">
        <v>0</v>
      </c>
      <c r="AM422" s="15">
        <v>0</v>
      </c>
      <c r="AN422" s="15">
        <v>0</v>
      </c>
      <c r="AO422" s="15">
        <v>0</v>
      </c>
      <c r="AP422" s="15">
        <v>0</v>
      </c>
      <c r="AQ422" s="15">
        <v>0</v>
      </c>
      <c r="AR422" s="15">
        <v>0</v>
      </c>
      <c r="AS422" s="15">
        <v>0</v>
      </c>
      <c r="AT422" s="15">
        <v>0</v>
      </c>
      <c r="AU422" s="8">
        <f t="shared" si="6"/>
        <v>0</v>
      </c>
      <c r="AV422" s="15">
        <v>47471.95</v>
      </c>
      <c r="AW422" s="15">
        <v>66157.3</v>
      </c>
      <c r="AX422" s="16">
        <v>50</v>
      </c>
      <c r="AY422" s="16">
        <v>300</v>
      </c>
      <c r="AZ422" s="15">
        <v>376236.76</v>
      </c>
      <c r="BA422" s="15">
        <v>103500</v>
      </c>
      <c r="BB422" s="14">
        <v>90</v>
      </c>
      <c r="BC422" s="14">
        <v>74.459304347826105</v>
      </c>
      <c r="BD422" s="14">
        <v>9.92</v>
      </c>
      <c r="BE422" s="14"/>
      <c r="BF422" s="13" t="s">
        <v>423</v>
      </c>
      <c r="BG422" s="11"/>
      <c r="BH422" s="13" t="s">
        <v>449</v>
      </c>
      <c r="BI422" s="13" t="s">
        <v>459</v>
      </c>
      <c r="BJ422" s="13" t="s">
        <v>465</v>
      </c>
      <c r="BK422" s="13" t="s">
        <v>430</v>
      </c>
      <c r="BL422" s="12" t="s">
        <v>1</v>
      </c>
      <c r="BM422" s="14">
        <v>696242.89419999998</v>
      </c>
      <c r="BN422" s="12" t="s">
        <v>3</v>
      </c>
      <c r="BO422" s="14"/>
      <c r="BP422" s="17">
        <v>37806</v>
      </c>
      <c r="BQ422" s="17">
        <v>46938</v>
      </c>
      <c r="BR422" s="14">
        <v>30945.75</v>
      </c>
      <c r="BS422" s="14">
        <v>112.65</v>
      </c>
      <c r="BT422" s="14">
        <v>0</v>
      </c>
    </row>
    <row r="423" spans="1:72" s="1" customFormat="1" ht="18.2" customHeight="1" x14ac:dyDescent="0.15">
      <c r="A423" s="4">
        <v>421</v>
      </c>
      <c r="B423" s="5" t="s">
        <v>2</v>
      </c>
      <c r="C423" s="5" t="s">
        <v>0</v>
      </c>
      <c r="D423" s="24">
        <v>45413</v>
      </c>
      <c r="E423" s="6" t="s">
        <v>248</v>
      </c>
      <c r="F423" s="21">
        <v>216</v>
      </c>
      <c r="G423" s="21">
        <v>215</v>
      </c>
      <c r="H423" s="8">
        <v>24318.9</v>
      </c>
      <c r="I423" s="8">
        <v>39586.03</v>
      </c>
      <c r="J423" s="8">
        <v>0</v>
      </c>
      <c r="K423" s="8">
        <v>63904.93</v>
      </c>
      <c r="L423" s="8">
        <v>394.53</v>
      </c>
      <c r="M423" s="8">
        <v>0</v>
      </c>
      <c r="N423" s="8">
        <v>0</v>
      </c>
      <c r="O423" s="8">
        <v>0</v>
      </c>
      <c r="P423" s="8">
        <v>0</v>
      </c>
      <c r="Q423" s="8">
        <v>0</v>
      </c>
      <c r="R423" s="8">
        <v>0</v>
      </c>
      <c r="S423" s="8">
        <v>63904.93</v>
      </c>
      <c r="T423" s="8">
        <v>89102.9</v>
      </c>
      <c r="U423" s="8">
        <v>201.64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89304.54</v>
      </c>
      <c r="AB423" s="8">
        <v>0</v>
      </c>
      <c r="AC423" s="8">
        <v>0</v>
      </c>
      <c r="AD423" s="8">
        <v>0</v>
      </c>
      <c r="AE423" s="8">
        <v>0</v>
      </c>
      <c r="AF423" s="8">
        <v>0</v>
      </c>
      <c r="AG423" s="8">
        <v>0</v>
      </c>
      <c r="AH423" s="8">
        <v>0</v>
      </c>
      <c r="AI423" s="8">
        <v>0</v>
      </c>
      <c r="AJ423" s="8">
        <v>0</v>
      </c>
      <c r="AK423" s="8">
        <v>0</v>
      </c>
      <c r="AL423" s="8">
        <v>0</v>
      </c>
      <c r="AM423" s="8">
        <v>0</v>
      </c>
      <c r="AN423" s="8">
        <v>0</v>
      </c>
      <c r="AO423" s="8">
        <v>0</v>
      </c>
      <c r="AP423" s="8">
        <v>0</v>
      </c>
      <c r="AQ423" s="8">
        <v>0</v>
      </c>
      <c r="AR423" s="8">
        <v>0</v>
      </c>
      <c r="AS423" s="8">
        <v>0</v>
      </c>
      <c r="AT423" s="8">
        <v>0</v>
      </c>
      <c r="AU423" s="8">
        <f t="shared" si="6"/>
        <v>0</v>
      </c>
      <c r="AV423" s="8">
        <v>39980.559999999998</v>
      </c>
      <c r="AW423" s="8">
        <v>89304.54</v>
      </c>
      <c r="AX423" s="9">
        <v>49</v>
      </c>
      <c r="AY423" s="9">
        <v>300</v>
      </c>
      <c r="AZ423" s="8">
        <v>239186.81</v>
      </c>
      <c r="BA423" s="8">
        <v>65862</v>
      </c>
      <c r="BB423" s="7">
        <v>90</v>
      </c>
      <c r="BC423" s="7">
        <v>87.325676414320895</v>
      </c>
      <c r="BD423" s="7">
        <v>9.9499999999999993</v>
      </c>
      <c r="BE423" s="7"/>
      <c r="BF423" s="6" t="s">
        <v>423</v>
      </c>
      <c r="BG423" s="4"/>
      <c r="BH423" s="6" t="s">
        <v>515</v>
      </c>
      <c r="BI423" s="6" t="s">
        <v>557</v>
      </c>
      <c r="BJ423" s="6" t="s">
        <v>558</v>
      </c>
      <c r="BK423" s="6" t="s">
        <v>430</v>
      </c>
      <c r="BL423" s="5" t="s">
        <v>1</v>
      </c>
      <c r="BM423" s="7">
        <v>519610.98583000002</v>
      </c>
      <c r="BN423" s="5" t="s">
        <v>3</v>
      </c>
      <c r="BO423" s="7"/>
      <c r="BP423" s="10">
        <v>37783</v>
      </c>
      <c r="BQ423" s="10">
        <v>46915</v>
      </c>
      <c r="BR423" s="7">
        <v>34881.839999999997</v>
      </c>
      <c r="BS423" s="7">
        <v>70.290000000000006</v>
      </c>
      <c r="BT423" s="7">
        <v>0</v>
      </c>
    </row>
    <row r="424" spans="1:72" s="1" customFormat="1" ht="18.2" customHeight="1" x14ac:dyDescent="0.15">
      <c r="A424" s="11">
        <v>422</v>
      </c>
      <c r="B424" s="12" t="s">
        <v>2</v>
      </c>
      <c r="C424" s="12" t="s">
        <v>0</v>
      </c>
      <c r="D424" s="25">
        <v>45413</v>
      </c>
      <c r="E424" s="13" t="s">
        <v>724</v>
      </c>
      <c r="F424" s="22">
        <v>26</v>
      </c>
      <c r="G424" s="22">
        <v>25</v>
      </c>
      <c r="H424" s="15">
        <v>24230.43</v>
      </c>
      <c r="I424" s="15">
        <v>9210.32</v>
      </c>
      <c r="J424" s="15">
        <v>0</v>
      </c>
      <c r="K424" s="15">
        <v>33440.75</v>
      </c>
      <c r="L424" s="15">
        <v>395.26</v>
      </c>
      <c r="M424" s="15">
        <v>0</v>
      </c>
      <c r="N424" s="15">
        <v>0</v>
      </c>
      <c r="O424" s="15">
        <v>0</v>
      </c>
      <c r="P424" s="15">
        <v>0</v>
      </c>
      <c r="Q424" s="15">
        <v>0</v>
      </c>
      <c r="R424" s="15">
        <v>0</v>
      </c>
      <c r="S424" s="15">
        <v>33440.75</v>
      </c>
      <c r="T424" s="15">
        <v>6290.1</v>
      </c>
      <c r="U424" s="15">
        <v>200.91</v>
      </c>
      <c r="V424" s="15">
        <v>0</v>
      </c>
      <c r="W424" s="15">
        <v>0</v>
      </c>
      <c r="X424" s="15">
        <v>0</v>
      </c>
      <c r="Y424" s="15">
        <v>0</v>
      </c>
      <c r="Z424" s="15">
        <v>0</v>
      </c>
      <c r="AA424" s="15">
        <v>6491.01</v>
      </c>
      <c r="AB424" s="15">
        <v>0</v>
      </c>
      <c r="AC424" s="15">
        <v>0</v>
      </c>
      <c r="AD424" s="15">
        <v>0</v>
      </c>
      <c r="AE424" s="15">
        <v>0</v>
      </c>
      <c r="AF424" s="15">
        <v>0</v>
      </c>
      <c r="AG424" s="15">
        <v>0</v>
      </c>
      <c r="AH424" s="15">
        <v>0</v>
      </c>
      <c r="AI424" s="15">
        <v>0</v>
      </c>
      <c r="AJ424" s="15">
        <v>0</v>
      </c>
      <c r="AK424" s="15">
        <v>0</v>
      </c>
      <c r="AL424" s="15">
        <v>0</v>
      </c>
      <c r="AM424" s="15">
        <v>0</v>
      </c>
      <c r="AN424" s="15">
        <v>0</v>
      </c>
      <c r="AO424" s="15">
        <v>0</v>
      </c>
      <c r="AP424" s="15">
        <v>0</v>
      </c>
      <c r="AQ424" s="15">
        <v>0</v>
      </c>
      <c r="AR424" s="15">
        <v>0</v>
      </c>
      <c r="AS424" s="15">
        <v>0</v>
      </c>
      <c r="AT424" s="15">
        <v>0</v>
      </c>
      <c r="AU424" s="8">
        <f t="shared" si="6"/>
        <v>0</v>
      </c>
      <c r="AV424" s="15">
        <v>9605.58</v>
      </c>
      <c r="AW424" s="15">
        <v>6491.01</v>
      </c>
      <c r="AX424" s="16">
        <v>49</v>
      </c>
      <c r="AY424" s="16">
        <v>300</v>
      </c>
      <c r="AZ424" s="15">
        <v>239446.46</v>
      </c>
      <c r="BA424" s="15">
        <v>65862</v>
      </c>
      <c r="BB424" s="14">
        <v>90</v>
      </c>
      <c r="BC424" s="14">
        <v>45.6965701011205</v>
      </c>
      <c r="BD424" s="14">
        <v>9.9499999999999993</v>
      </c>
      <c r="BE424" s="14"/>
      <c r="BF424" s="13" t="s">
        <v>423</v>
      </c>
      <c r="BG424" s="11"/>
      <c r="BH424" s="13" t="s">
        <v>515</v>
      </c>
      <c r="BI424" s="13" t="s">
        <v>557</v>
      </c>
      <c r="BJ424" s="13" t="s">
        <v>558</v>
      </c>
      <c r="BK424" s="13" t="s">
        <v>430</v>
      </c>
      <c r="BL424" s="12" t="s">
        <v>1</v>
      </c>
      <c r="BM424" s="14">
        <v>271906.73824999999</v>
      </c>
      <c r="BN424" s="12" t="s">
        <v>3</v>
      </c>
      <c r="BO424" s="14"/>
      <c r="BP424" s="17">
        <v>37797</v>
      </c>
      <c r="BQ424" s="17">
        <v>46929</v>
      </c>
      <c r="BR424" s="14">
        <v>4265.97</v>
      </c>
      <c r="BS424" s="14">
        <v>70.290000000000006</v>
      </c>
      <c r="BT424" s="14">
        <v>0</v>
      </c>
    </row>
    <row r="425" spans="1:72" s="1" customFormat="1" ht="18.2" customHeight="1" x14ac:dyDescent="0.15">
      <c r="A425" s="4">
        <v>423</v>
      </c>
      <c r="B425" s="5" t="s">
        <v>2</v>
      </c>
      <c r="C425" s="5" t="s">
        <v>0</v>
      </c>
      <c r="D425" s="24">
        <v>45413</v>
      </c>
      <c r="E425" s="6" t="s">
        <v>249</v>
      </c>
      <c r="F425" s="21">
        <v>169</v>
      </c>
      <c r="G425" s="21">
        <v>168</v>
      </c>
      <c r="H425" s="8">
        <v>24318.9</v>
      </c>
      <c r="I425" s="8">
        <v>35794.94</v>
      </c>
      <c r="J425" s="8">
        <v>0</v>
      </c>
      <c r="K425" s="8">
        <v>60113.84</v>
      </c>
      <c r="L425" s="8">
        <v>394.53</v>
      </c>
      <c r="M425" s="8">
        <v>0</v>
      </c>
      <c r="N425" s="8">
        <v>0</v>
      </c>
      <c r="O425" s="8">
        <v>0</v>
      </c>
      <c r="P425" s="8">
        <v>0</v>
      </c>
      <c r="Q425" s="8">
        <v>0</v>
      </c>
      <c r="R425" s="8">
        <v>0</v>
      </c>
      <c r="S425" s="8">
        <v>60113.84</v>
      </c>
      <c r="T425" s="8">
        <v>64555.54</v>
      </c>
      <c r="U425" s="8">
        <v>201.64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64757.18</v>
      </c>
      <c r="AB425" s="8">
        <v>0</v>
      </c>
      <c r="AC425" s="8">
        <v>0</v>
      </c>
      <c r="AD425" s="8">
        <v>0</v>
      </c>
      <c r="AE425" s="8">
        <v>0</v>
      </c>
      <c r="AF425" s="8">
        <v>0</v>
      </c>
      <c r="AG425" s="8">
        <v>0</v>
      </c>
      <c r="AH425" s="8">
        <v>0</v>
      </c>
      <c r="AI425" s="8">
        <v>0</v>
      </c>
      <c r="AJ425" s="8">
        <v>0</v>
      </c>
      <c r="AK425" s="8">
        <v>0</v>
      </c>
      <c r="AL425" s="8">
        <v>0</v>
      </c>
      <c r="AM425" s="8">
        <v>0</v>
      </c>
      <c r="AN425" s="8">
        <v>0</v>
      </c>
      <c r="AO425" s="8">
        <v>0</v>
      </c>
      <c r="AP425" s="8">
        <v>0</v>
      </c>
      <c r="AQ425" s="8">
        <v>0</v>
      </c>
      <c r="AR425" s="8">
        <v>0</v>
      </c>
      <c r="AS425" s="8">
        <v>0</v>
      </c>
      <c r="AT425" s="8">
        <v>0</v>
      </c>
      <c r="AU425" s="8">
        <f t="shared" si="6"/>
        <v>0</v>
      </c>
      <c r="AV425" s="8">
        <v>36189.47</v>
      </c>
      <c r="AW425" s="8">
        <v>64757.18</v>
      </c>
      <c r="AX425" s="9">
        <v>49</v>
      </c>
      <c r="AY425" s="9">
        <v>300</v>
      </c>
      <c r="AZ425" s="8">
        <v>239446.46</v>
      </c>
      <c r="BA425" s="8">
        <v>65862</v>
      </c>
      <c r="BB425" s="7">
        <v>90</v>
      </c>
      <c r="BC425" s="7">
        <v>82.145176277671496</v>
      </c>
      <c r="BD425" s="7">
        <v>9.9499999999999993</v>
      </c>
      <c r="BE425" s="7"/>
      <c r="BF425" s="6" t="s">
        <v>423</v>
      </c>
      <c r="BG425" s="4"/>
      <c r="BH425" s="6" t="s">
        <v>515</v>
      </c>
      <c r="BI425" s="6" t="s">
        <v>557</v>
      </c>
      <c r="BJ425" s="6" t="s">
        <v>558</v>
      </c>
      <c r="BK425" s="6" t="s">
        <v>430</v>
      </c>
      <c r="BL425" s="5" t="s">
        <v>1</v>
      </c>
      <c r="BM425" s="7">
        <v>488785.63303999999</v>
      </c>
      <c r="BN425" s="5" t="s">
        <v>3</v>
      </c>
      <c r="BO425" s="7"/>
      <c r="BP425" s="10">
        <v>37797</v>
      </c>
      <c r="BQ425" s="10">
        <v>46929</v>
      </c>
      <c r="BR425" s="7">
        <v>27298.57</v>
      </c>
      <c r="BS425" s="7">
        <v>70.290000000000006</v>
      </c>
      <c r="BT425" s="7">
        <v>0</v>
      </c>
    </row>
    <row r="426" spans="1:72" s="1" customFormat="1" ht="18.2" customHeight="1" x14ac:dyDescent="0.15">
      <c r="A426" s="11">
        <v>424</v>
      </c>
      <c r="B426" s="12" t="s">
        <v>2</v>
      </c>
      <c r="C426" s="12" t="s">
        <v>0</v>
      </c>
      <c r="D426" s="25">
        <v>45413</v>
      </c>
      <c r="E426" s="13" t="s">
        <v>250</v>
      </c>
      <c r="F426" s="22">
        <v>173</v>
      </c>
      <c r="G426" s="22">
        <v>172</v>
      </c>
      <c r="H426" s="15">
        <v>24318.9</v>
      </c>
      <c r="I426" s="15">
        <v>36177.870000000003</v>
      </c>
      <c r="J426" s="15">
        <v>0</v>
      </c>
      <c r="K426" s="15">
        <v>60496.77</v>
      </c>
      <c r="L426" s="15">
        <v>394.53</v>
      </c>
      <c r="M426" s="15">
        <v>0</v>
      </c>
      <c r="N426" s="15">
        <v>0</v>
      </c>
      <c r="O426" s="15">
        <v>0</v>
      </c>
      <c r="P426" s="15">
        <v>0</v>
      </c>
      <c r="Q426" s="15">
        <v>0</v>
      </c>
      <c r="R426" s="15">
        <v>0</v>
      </c>
      <c r="S426" s="15">
        <v>60496.77</v>
      </c>
      <c r="T426" s="15">
        <v>66563.72</v>
      </c>
      <c r="U426" s="15">
        <v>201.64</v>
      </c>
      <c r="V426" s="15">
        <v>0</v>
      </c>
      <c r="W426" s="15">
        <v>0</v>
      </c>
      <c r="X426" s="15">
        <v>0</v>
      </c>
      <c r="Y426" s="15">
        <v>0</v>
      </c>
      <c r="Z426" s="15">
        <v>0</v>
      </c>
      <c r="AA426" s="15">
        <v>66765.36</v>
      </c>
      <c r="AB426" s="15">
        <v>0</v>
      </c>
      <c r="AC426" s="15">
        <v>0</v>
      </c>
      <c r="AD426" s="15">
        <v>0</v>
      </c>
      <c r="AE426" s="15">
        <v>0</v>
      </c>
      <c r="AF426" s="15">
        <v>0</v>
      </c>
      <c r="AG426" s="15">
        <v>0</v>
      </c>
      <c r="AH426" s="15">
        <v>0</v>
      </c>
      <c r="AI426" s="15">
        <v>0</v>
      </c>
      <c r="AJ426" s="15">
        <v>0</v>
      </c>
      <c r="AK426" s="15">
        <v>0</v>
      </c>
      <c r="AL426" s="15">
        <v>0</v>
      </c>
      <c r="AM426" s="15">
        <v>0</v>
      </c>
      <c r="AN426" s="15">
        <v>0</v>
      </c>
      <c r="AO426" s="15">
        <v>0</v>
      </c>
      <c r="AP426" s="15">
        <v>0</v>
      </c>
      <c r="AQ426" s="15">
        <v>0</v>
      </c>
      <c r="AR426" s="15">
        <v>0</v>
      </c>
      <c r="AS426" s="15">
        <v>0</v>
      </c>
      <c r="AT426" s="15">
        <v>0</v>
      </c>
      <c r="AU426" s="8">
        <f t="shared" si="6"/>
        <v>0</v>
      </c>
      <c r="AV426" s="15">
        <v>36572.400000000001</v>
      </c>
      <c r="AW426" s="15">
        <v>66765.36</v>
      </c>
      <c r="AX426" s="16">
        <v>49</v>
      </c>
      <c r="AY426" s="16">
        <v>300</v>
      </c>
      <c r="AZ426" s="15">
        <v>239446.46</v>
      </c>
      <c r="BA426" s="15">
        <v>65862</v>
      </c>
      <c r="BB426" s="14">
        <v>90</v>
      </c>
      <c r="BC426" s="14">
        <v>82.668447663296007</v>
      </c>
      <c r="BD426" s="14">
        <v>9.9499999999999993</v>
      </c>
      <c r="BE426" s="14"/>
      <c r="BF426" s="13" t="s">
        <v>423</v>
      </c>
      <c r="BG426" s="11"/>
      <c r="BH426" s="13" t="s">
        <v>515</v>
      </c>
      <c r="BI426" s="13" t="s">
        <v>557</v>
      </c>
      <c r="BJ426" s="13" t="s">
        <v>558</v>
      </c>
      <c r="BK426" s="13" t="s">
        <v>430</v>
      </c>
      <c r="BL426" s="12" t="s">
        <v>1</v>
      </c>
      <c r="BM426" s="14">
        <v>491899.23687000002</v>
      </c>
      <c r="BN426" s="12" t="s">
        <v>3</v>
      </c>
      <c r="BO426" s="14"/>
      <c r="BP426" s="17">
        <v>37797</v>
      </c>
      <c r="BQ426" s="17">
        <v>46929</v>
      </c>
      <c r="BR426" s="14">
        <v>27944.69</v>
      </c>
      <c r="BS426" s="14">
        <v>70.290000000000006</v>
      </c>
      <c r="BT426" s="14">
        <v>0</v>
      </c>
    </row>
    <row r="427" spans="1:72" s="1" customFormat="1" ht="18.2" customHeight="1" x14ac:dyDescent="0.15">
      <c r="A427" s="4">
        <v>425</v>
      </c>
      <c r="B427" s="5" t="s">
        <v>2</v>
      </c>
      <c r="C427" s="5" t="s">
        <v>0</v>
      </c>
      <c r="D427" s="24">
        <v>45413</v>
      </c>
      <c r="E427" s="6" t="s">
        <v>251</v>
      </c>
      <c r="F427" s="21">
        <v>175</v>
      </c>
      <c r="G427" s="21">
        <v>174</v>
      </c>
      <c r="H427" s="8">
        <v>24318.9</v>
      </c>
      <c r="I427" s="8">
        <v>36364.639999999999</v>
      </c>
      <c r="J427" s="8">
        <v>0</v>
      </c>
      <c r="K427" s="8">
        <v>60683.54</v>
      </c>
      <c r="L427" s="8">
        <v>394.53</v>
      </c>
      <c r="M427" s="8">
        <v>0</v>
      </c>
      <c r="N427" s="8">
        <v>0</v>
      </c>
      <c r="O427" s="8">
        <v>0</v>
      </c>
      <c r="P427" s="8">
        <v>0</v>
      </c>
      <c r="Q427" s="8">
        <v>0</v>
      </c>
      <c r="R427" s="8">
        <v>0</v>
      </c>
      <c r="S427" s="8">
        <v>60683.54</v>
      </c>
      <c r="T427" s="8">
        <v>67965.11</v>
      </c>
      <c r="U427" s="8">
        <v>201.64</v>
      </c>
      <c r="V427" s="8">
        <v>0</v>
      </c>
      <c r="W427" s="8">
        <v>0</v>
      </c>
      <c r="X427" s="8">
        <v>0</v>
      </c>
      <c r="Y427" s="8">
        <v>0</v>
      </c>
      <c r="Z427" s="8">
        <v>0</v>
      </c>
      <c r="AA427" s="8">
        <v>68166.75</v>
      </c>
      <c r="AB427" s="8">
        <v>0</v>
      </c>
      <c r="AC427" s="8">
        <v>0</v>
      </c>
      <c r="AD427" s="8">
        <v>0</v>
      </c>
      <c r="AE427" s="8">
        <v>0</v>
      </c>
      <c r="AF427" s="8">
        <v>0</v>
      </c>
      <c r="AG427" s="8">
        <v>0</v>
      </c>
      <c r="AH427" s="8">
        <v>0</v>
      </c>
      <c r="AI427" s="8">
        <v>0</v>
      </c>
      <c r="AJ427" s="8">
        <v>0</v>
      </c>
      <c r="AK427" s="8">
        <v>0</v>
      </c>
      <c r="AL427" s="8">
        <v>0</v>
      </c>
      <c r="AM427" s="8">
        <v>0</v>
      </c>
      <c r="AN427" s="8">
        <v>0</v>
      </c>
      <c r="AO427" s="8">
        <v>0</v>
      </c>
      <c r="AP427" s="8">
        <v>0</v>
      </c>
      <c r="AQ427" s="8">
        <v>0</v>
      </c>
      <c r="AR427" s="8">
        <v>0</v>
      </c>
      <c r="AS427" s="8">
        <v>0</v>
      </c>
      <c r="AT427" s="8">
        <v>0</v>
      </c>
      <c r="AU427" s="8">
        <f t="shared" si="6"/>
        <v>0</v>
      </c>
      <c r="AV427" s="8">
        <v>36759.17</v>
      </c>
      <c r="AW427" s="8">
        <v>68166.75</v>
      </c>
      <c r="AX427" s="9">
        <v>49</v>
      </c>
      <c r="AY427" s="9">
        <v>300</v>
      </c>
      <c r="AZ427" s="8">
        <v>239440.02</v>
      </c>
      <c r="BA427" s="8">
        <v>65862</v>
      </c>
      <c r="BB427" s="7">
        <v>90</v>
      </c>
      <c r="BC427" s="7">
        <v>82.923667668761993</v>
      </c>
      <c r="BD427" s="7">
        <v>9.9499999999999993</v>
      </c>
      <c r="BE427" s="7"/>
      <c r="BF427" s="6" t="s">
        <v>423</v>
      </c>
      <c r="BG427" s="4"/>
      <c r="BH427" s="6" t="s">
        <v>515</v>
      </c>
      <c r="BI427" s="6" t="s">
        <v>557</v>
      </c>
      <c r="BJ427" s="6" t="s">
        <v>558</v>
      </c>
      <c r="BK427" s="6" t="s">
        <v>430</v>
      </c>
      <c r="BL427" s="5" t="s">
        <v>1</v>
      </c>
      <c r="BM427" s="7">
        <v>493417.86374</v>
      </c>
      <c r="BN427" s="5" t="s">
        <v>3</v>
      </c>
      <c r="BO427" s="7"/>
      <c r="BP427" s="10">
        <v>37799</v>
      </c>
      <c r="BQ427" s="10">
        <v>46931</v>
      </c>
      <c r="BR427" s="7">
        <v>28434.560000000001</v>
      </c>
      <c r="BS427" s="7">
        <v>70.290000000000006</v>
      </c>
      <c r="BT427" s="7">
        <v>0</v>
      </c>
    </row>
    <row r="428" spans="1:72" s="1" customFormat="1" ht="18.2" customHeight="1" x14ac:dyDescent="0.15">
      <c r="A428" s="11">
        <v>426</v>
      </c>
      <c r="B428" s="12" t="s">
        <v>2</v>
      </c>
      <c r="C428" s="12" t="s">
        <v>0</v>
      </c>
      <c r="D428" s="25">
        <v>45413</v>
      </c>
      <c r="E428" s="13" t="s">
        <v>252</v>
      </c>
      <c r="F428" s="22">
        <v>196</v>
      </c>
      <c r="G428" s="22">
        <v>195</v>
      </c>
      <c r="H428" s="15">
        <v>24318.9</v>
      </c>
      <c r="I428" s="15">
        <v>38150.36</v>
      </c>
      <c r="J428" s="15">
        <v>0</v>
      </c>
      <c r="K428" s="15">
        <v>62469.26</v>
      </c>
      <c r="L428" s="15">
        <v>394.53</v>
      </c>
      <c r="M428" s="15">
        <v>0</v>
      </c>
      <c r="N428" s="15">
        <v>0</v>
      </c>
      <c r="O428" s="15">
        <v>0</v>
      </c>
      <c r="P428" s="15">
        <v>0</v>
      </c>
      <c r="Q428" s="15">
        <v>0</v>
      </c>
      <c r="R428" s="15">
        <v>0</v>
      </c>
      <c r="S428" s="15">
        <v>62469.26</v>
      </c>
      <c r="T428" s="15">
        <v>78698.960000000006</v>
      </c>
      <c r="U428" s="15">
        <v>201.64</v>
      </c>
      <c r="V428" s="15">
        <v>0</v>
      </c>
      <c r="W428" s="15">
        <v>0</v>
      </c>
      <c r="X428" s="15">
        <v>0</v>
      </c>
      <c r="Y428" s="15">
        <v>0</v>
      </c>
      <c r="Z428" s="15">
        <v>0</v>
      </c>
      <c r="AA428" s="15">
        <v>78900.600000000006</v>
      </c>
      <c r="AB428" s="15">
        <v>0</v>
      </c>
      <c r="AC428" s="15">
        <v>0</v>
      </c>
      <c r="AD428" s="15">
        <v>0</v>
      </c>
      <c r="AE428" s="15">
        <v>0</v>
      </c>
      <c r="AF428" s="15">
        <v>0</v>
      </c>
      <c r="AG428" s="15">
        <v>0</v>
      </c>
      <c r="AH428" s="15">
        <v>0</v>
      </c>
      <c r="AI428" s="15">
        <v>0</v>
      </c>
      <c r="AJ428" s="15">
        <v>0</v>
      </c>
      <c r="AK428" s="15">
        <v>0</v>
      </c>
      <c r="AL428" s="15">
        <v>0</v>
      </c>
      <c r="AM428" s="15">
        <v>0</v>
      </c>
      <c r="AN428" s="15">
        <v>0</v>
      </c>
      <c r="AO428" s="15">
        <v>0</v>
      </c>
      <c r="AP428" s="15">
        <v>0</v>
      </c>
      <c r="AQ428" s="15">
        <v>0</v>
      </c>
      <c r="AR428" s="15">
        <v>0</v>
      </c>
      <c r="AS428" s="15">
        <v>0</v>
      </c>
      <c r="AT428" s="15">
        <v>0</v>
      </c>
      <c r="AU428" s="8">
        <f t="shared" si="6"/>
        <v>0</v>
      </c>
      <c r="AV428" s="15">
        <v>38544.89</v>
      </c>
      <c r="AW428" s="15">
        <v>78900.600000000006</v>
      </c>
      <c r="AX428" s="16">
        <v>49</v>
      </c>
      <c r="AY428" s="16">
        <v>300</v>
      </c>
      <c r="AZ428" s="15">
        <v>239440.02</v>
      </c>
      <c r="BA428" s="15">
        <v>65862</v>
      </c>
      <c r="BB428" s="14">
        <v>90</v>
      </c>
      <c r="BC428" s="14">
        <v>85.363842579939899</v>
      </c>
      <c r="BD428" s="14">
        <v>9.9499999999999993</v>
      </c>
      <c r="BE428" s="14"/>
      <c r="BF428" s="13" t="s">
        <v>423</v>
      </c>
      <c r="BG428" s="11"/>
      <c r="BH428" s="13" t="s">
        <v>515</v>
      </c>
      <c r="BI428" s="13" t="s">
        <v>557</v>
      </c>
      <c r="BJ428" s="13" t="s">
        <v>558</v>
      </c>
      <c r="BK428" s="13" t="s">
        <v>430</v>
      </c>
      <c r="BL428" s="12" t="s">
        <v>1</v>
      </c>
      <c r="BM428" s="14">
        <v>507937.55306000001</v>
      </c>
      <c r="BN428" s="12" t="s">
        <v>3</v>
      </c>
      <c r="BO428" s="14"/>
      <c r="BP428" s="17">
        <v>37799</v>
      </c>
      <c r="BQ428" s="17">
        <v>46931</v>
      </c>
      <c r="BR428" s="14">
        <v>31827.32</v>
      </c>
      <c r="BS428" s="14">
        <v>70.290000000000006</v>
      </c>
      <c r="BT428" s="14">
        <v>0</v>
      </c>
    </row>
    <row r="429" spans="1:72" s="1" customFormat="1" ht="18.2" customHeight="1" x14ac:dyDescent="0.15">
      <c r="A429" s="4">
        <v>427</v>
      </c>
      <c r="B429" s="5" t="s">
        <v>2</v>
      </c>
      <c r="C429" s="5" t="s">
        <v>0</v>
      </c>
      <c r="D429" s="24">
        <v>45413</v>
      </c>
      <c r="E429" s="6" t="s">
        <v>253</v>
      </c>
      <c r="F429" s="21">
        <v>139</v>
      </c>
      <c r="G429" s="21">
        <v>138</v>
      </c>
      <c r="H429" s="8">
        <v>24666.87</v>
      </c>
      <c r="I429" s="8">
        <v>32226.09</v>
      </c>
      <c r="J429" s="8">
        <v>0</v>
      </c>
      <c r="K429" s="8">
        <v>56892.959999999999</v>
      </c>
      <c r="L429" s="8">
        <v>390.87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56892.959999999999</v>
      </c>
      <c r="T429" s="8">
        <v>50361.2</v>
      </c>
      <c r="U429" s="8">
        <v>203.91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50565.11</v>
      </c>
      <c r="AB429" s="8">
        <v>0</v>
      </c>
      <c r="AC429" s="8">
        <v>0</v>
      </c>
      <c r="AD429" s="8">
        <v>0</v>
      </c>
      <c r="AE429" s="8">
        <v>0</v>
      </c>
      <c r="AF429" s="8">
        <v>0</v>
      </c>
      <c r="AG429" s="8">
        <v>0</v>
      </c>
      <c r="AH429" s="8">
        <v>0</v>
      </c>
      <c r="AI429" s="8">
        <v>0</v>
      </c>
      <c r="AJ429" s="8">
        <v>0</v>
      </c>
      <c r="AK429" s="8">
        <v>0</v>
      </c>
      <c r="AL429" s="8">
        <v>0</v>
      </c>
      <c r="AM429" s="8">
        <v>0</v>
      </c>
      <c r="AN429" s="8">
        <v>0</v>
      </c>
      <c r="AO429" s="8">
        <v>0</v>
      </c>
      <c r="AP429" s="8">
        <v>0</v>
      </c>
      <c r="AQ429" s="8">
        <v>0</v>
      </c>
      <c r="AR429" s="8">
        <v>0</v>
      </c>
      <c r="AS429" s="8">
        <v>0</v>
      </c>
      <c r="AT429" s="8">
        <v>0</v>
      </c>
      <c r="AU429" s="8">
        <f t="shared" si="6"/>
        <v>0</v>
      </c>
      <c r="AV429" s="8">
        <v>32616.959999999999</v>
      </c>
      <c r="AW429" s="8">
        <v>50565.11</v>
      </c>
      <c r="AX429" s="9">
        <v>50</v>
      </c>
      <c r="AY429" s="9">
        <v>300</v>
      </c>
      <c r="AZ429" s="8">
        <v>239423.92</v>
      </c>
      <c r="BA429" s="8">
        <v>65862</v>
      </c>
      <c r="BB429" s="7">
        <v>90</v>
      </c>
      <c r="BC429" s="7">
        <v>77.743864443837097</v>
      </c>
      <c r="BD429" s="7">
        <v>9.92</v>
      </c>
      <c r="BE429" s="7"/>
      <c r="BF429" s="6" t="s">
        <v>423</v>
      </c>
      <c r="BG429" s="4"/>
      <c r="BH429" s="6" t="s">
        <v>515</v>
      </c>
      <c r="BI429" s="6" t="s">
        <v>560</v>
      </c>
      <c r="BJ429" s="6" t="s">
        <v>558</v>
      </c>
      <c r="BK429" s="6" t="s">
        <v>430</v>
      </c>
      <c r="BL429" s="5" t="s">
        <v>1</v>
      </c>
      <c r="BM429" s="7">
        <v>462596.65775999997</v>
      </c>
      <c r="BN429" s="5" t="s">
        <v>3</v>
      </c>
      <c r="BO429" s="7"/>
      <c r="BP429" s="10">
        <v>37804</v>
      </c>
      <c r="BQ429" s="10">
        <v>46936</v>
      </c>
      <c r="BR429" s="7">
        <v>22626.42</v>
      </c>
      <c r="BS429" s="7">
        <v>71.680000000000007</v>
      </c>
      <c r="BT429" s="7">
        <v>0</v>
      </c>
    </row>
    <row r="430" spans="1:72" s="1" customFormat="1" ht="18.2" customHeight="1" x14ac:dyDescent="0.15">
      <c r="A430" s="11">
        <v>428</v>
      </c>
      <c r="B430" s="12" t="s">
        <v>2</v>
      </c>
      <c r="C430" s="12" t="s">
        <v>0</v>
      </c>
      <c r="D430" s="25">
        <v>45413</v>
      </c>
      <c r="E430" s="13" t="s">
        <v>254</v>
      </c>
      <c r="F430" s="22">
        <v>143</v>
      </c>
      <c r="G430" s="22">
        <v>142</v>
      </c>
      <c r="H430" s="15">
        <v>24666.87</v>
      </c>
      <c r="I430" s="15">
        <v>32713.82</v>
      </c>
      <c r="J430" s="15">
        <v>0</v>
      </c>
      <c r="K430" s="15">
        <v>57380.69</v>
      </c>
      <c r="L430" s="15">
        <v>390.87</v>
      </c>
      <c r="M430" s="15">
        <v>0</v>
      </c>
      <c r="N430" s="15">
        <v>0</v>
      </c>
      <c r="O430" s="15">
        <v>0</v>
      </c>
      <c r="P430" s="15">
        <v>0</v>
      </c>
      <c r="Q430" s="15">
        <v>0</v>
      </c>
      <c r="R430" s="15">
        <v>0</v>
      </c>
      <c r="S430" s="15">
        <v>57380.69</v>
      </c>
      <c r="T430" s="15">
        <v>52339.72</v>
      </c>
      <c r="U430" s="15">
        <v>203.91</v>
      </c>
      <c r="V430" s="15">
        <v>0</v>
      </c>
      <c r="W430" s="15">
        <v>0</v>
      </c>
      <c r="X430" s="15">
        <v>0</v>
      </c>
      <c r="Y430" s="15">
        <v>0</v>
      </c>
      <c r="Z430" s="15">
        <v>0</v>
      </c>
      <c r="AA430" s="15">
        <v>52543.63</v>
      </c>
      <c r="AB430" s="15">
        <v>0</v>
      </c>
      <c r="AC430" s="15">
        <v>0</v>
      </c>
      <c r="AD430" s="15">
        <v>0</v>
      </c>
      <c r="AE430" s="15">
        <v>0</v>
      </c>
      <c r="AF430" s="15">
        <v>0</v>
      </c>
      <c r="AG430" s="15">
        <v>0</v>
      </c>
      <c r="AH430" s="15">
        <v>0</v>
      </c>
      <c r="AI430" s="15">
        <v>0</v>
      </c>
      <c r="AJ430" s="15">
        <v>0</v>
      </c>
      <c r="AK430" s="15">
        <v>0</v>
      </c>
      <c r="AL430" s="15">
        <v>0</v>
      </c>
      <c r="AM430" s="15">
        <v>0</v>
      </c>
      <c r="AN430" s="15">
        <v>0</v>
      </c>
      <c r="AO430" s="15">
        <v>0</v>
      </c>
      <c r="AP430" s="15">
        <v>0</v>
      </c>
      <c r="AQ430" s="15">
        <v>0</v>
      </c>
      <c r="AR430" s="15">
        <v>0</v>
      </c>
      <c r="AS430" s="15">
        <v>0</v>
      </c>
      <c r="AT430" s="15">
        <v>0</v>
      </c>
      <c r="AU430" s="8">
        <f t="shared" si="6"/>
        <v>0</v>
      </c>
      <c r="AV430" s="15">
        <v>33104.69</v>
      </c>
      <c r="AW430" s="15">
        <v>52543.63</v>
      </c>
      <c r="AX430" s="16">
        <v>50</v>
      </c>
      <c r="AY430" s="16">
        <v>300</v>
      </c>
      <c r="AZ430" s="15">
        <v>239417.48</v>
      </c>
      <c r="BA430" s="15">
        <v>65862</v>
      </c>
      <c r="BB430" s="14">
        <v>90</v>
      </c>
      <c r="BC430" s="14">
        <v>78.410344356381501</v>
      </c>
      <c r="BD430" s="14">
        <v>9.92</v>
      </c>
      <c r="BE430" s="14"/>
      <c r="BF430" s="13" t="s">
        <v>423</v>
      </c>
      <c r="BG430" s="11"/>
      <c r="BH430" s="13" t="s">
        <v>515</v>
      </c>
      <c r="BI430" s="13" t="s">
        <v>560</v>
      </c>
      <c r="BJ430" s="13" t="s">
        <v>558</v>
      </c>
      <c r="BK430" s="13" t="s">
        <v>430</v>
      </c>
      <c r="BL430" s="12" t="s">
        <v>1</v>
      </c>
      <c r="BM430" s="14">
        <v>466562.39039000002</v>
      </c>
      <c r="BN430" s="12" t="s">
        <v>3</v>
      </c>
      <c r="BO430" s="14"/>
      <c r="BP430" s="17">
        <v>37806</v>
      </c>
      <c r="BQ430" s="17">
        <v>46938</v>
      </c>
      <c r="BR430" s="14">
        <v>23444.639999999999</v>
      </c>
      <c r="BS430" s="14">
        <v>71.680000000000007</v>
      </c>
      <c r="BT430" s="14">
        <v>0</v>
      </c>
    </row>
    <row r="431" spans="1:72" s="1" customFormat="1" ht="18.2" customHeight="1" x14ac:dyDescent="0.15">
      <c r="A431" s="4">
        <v>429</v>
      </c>
      <c r="B431" s="5" t="s">
        <v>2</v>
      </c>
      <c r="C431" s="5" t="s">
        <v>0</v>
      </c>
      <c r="D431" s="24">
        <v>45413</v>
      </c>
      <c r="E431" s="6" t="s">
        <v>725</v>
      </c>
      <c r="F431" s="21">
        <v>0</v>
      </c>
      <c r="G431" s="21">
        <v>0</v>
      </c>
      <c r="H431" s="8">
        <v>24614.71</v>
      </c>
      <c r="I431" s="8">
        <v>0</v>
      </c>
      <c r="J431" s="8">
        <v>0</v>
      </c>
      <c r="K431" s="8">
        <v>24614.71</v>
      </c>
      <c r="L431" s="8">
        <v>391.3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24614.71</v>
      </c>
      <c r="T431" s="8">
        <v>0</v>
      </c>
      <c r="U431" s="8">
        <v>203.48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203.48</v>
      </c>
      <c r="AB431" s="8">
        <v>0</v>
      </c>
      <c r="AC431" s="8">
        <v>0</v>
      </c>
      <c r="AD431" s="8">
        <v>0</v>
      </c>
      <c r="AE431" s="8">
        <v>0</v>
      </c>
      <c r="AF431" s="8">
        <v>0</v>
      </c>
      <c r="AG431" s="8">
        <v>-10.47</v>
      </c>
      <c r="AH431" s="8">
        <v>0</v>
      </c>
      <c r="AI431" s="8">
        <v>17.52</v>
      </c>
      <c r="AJ431" s="8">
        <v>0</v>
      </c>
      <c r="AK431" s="8">
        <v>0</v>
      </c>
      <c r="AL431" s="8">
        <v>0</v>
      </c>
      <c r="AM431" s="8">
        <v>0</v>
      </c>
      <c r="AN431" s="8">
        <v>0</v>
      </c>
      <c r="AO431" s="8">
        <v>0</v>
      </c>
      <c r="AP431" s="8">
        <v>0</v>
      </c>
      <c r="AQ431" s="8">
        <v>0</v>
      </c>
      <c r="AR431" s="8">
        <v>0</v>
      </c>
      <c r="AS431" s="8">
        <v>7.05</v>
      </c>
      <c r="AT431" s="8">
        <v>0</v>
      </c>
      <c r="AU431" s="8">
        <f t="shared" si="6"/>
        <v>-1.7763568394002505E-15</v>
      </c>
      <c r="AV431" s="8">
        <v>391.3</v>
      </c>
      <c r="AW431" s="8">
        <v>203.48</v>
      </c>
      <c r="AX431" s="9">
        <v>50</v>
      </c>
      <c r="AY431" s="9">
        <v>300</v>
      </c>
      <c r="AZ431" s="8">
        <v>239417.48</v>
      </c>
      <c r="BA431" s="8">
        <v>65862</v>
      </c>
      <c r="BB431" s="7">
        <v>90</v>
      </c>
      <c r="BC431" s="7">
        <v>33.635843126537303</v>
      </c>
      <c r="BD431" s="7">
        <v>9.92</v>
      </c>
      <c r="BE431" s="7"/>
      <c r="BF431" s="6" t="s">
        <v>423</v>
      </c>
      <c r="BG431" s="4"/>
      <c r="BH431" s="6" t="s">
        <v>515</v>
      </c>
      <c r="BI431" s="6" t="s">
        <v>560</v>
      </c>
      <c r="BJ431" s="6" t="s">
        <v>558</v>
      </c>
      <c r="BK431" s="6" t="s">
        <v>427</v>
      </c>
      <c r="BL431" s="5" t="s">
        <v>1</v>
      </c>
      <c r="BM431" s="7">
        <v>200142.20701000001</v>
      </c>
      <c r="BN431" s="5" t="s">
        <v>3</v>
      </c>
      <c r="BO431" s="7"/>
      <c r="BP431" s="10">
        <v>37806</v>
      </c>
      <c r="BQ431" s="10">
        <v>46938</v>
      </c>
      <c r="BR431" s="7">
        <v>145.29</v>
      </c>
      <c r="BS431" s="7">
        <v>71.680000000000007</v>
      </c>
      <c r="BT431" s="7">
        <v>0</v>
      </c>
    </row>
    <row r="432" spans="1:72" s="1" customFormat="1" ht="18.2" customHeight="1" x14ac:dyDescent="0.15">
      <c r="A432" s="11">
        <v>430</v>
      </c>
      <c r="B432" s="12" t="s">
        <v>2</v>
      </c>
      <c r="C432" s="12" t="s">
        <v>0</v>
      </c>
      <c r="D432" s="25">
        <v>45413</v>
      </c>
      <c r="E432" s="13" t="s">
        <v>255</v>
      </c>
      <c r="F432" s="22">
        <v>185</v>
      </c>
      <c r="G432" s="22">
        <v>184</v>
      </c>
      <c r="H432" s="15">
        <v>24666.87</v>
      </c>
      <c r="I432" s="15">
        <v>36972.589999999997</v>
      </c>
      <c r="J432" s="15">
        <v>0</v>
      </c>
      <c r="K432" s="15">
        <v>61639.46</v>
      </c>
      <c r="L432" s="15">
        <v>390.87</v>
      </c>
      <c r="M432" s="15">
        <v>0</v>
      </c>
      <c r="N432" s="15">
        <v>0</v>
      </c>
      <c r="O432" s="15">
        <v>0</v>
      </c>
      <c r="P432" s="15">
        <v>0</v>
      </c>
      <c r="Q432" s="15">
        <v>0</v>
      </c>
      <c r="R432" s="15">
        <v>0</v>
      </c>
      <c r="S432" s="15">
        <v>61639.46</v>
      </c>
      <c r="T432" s="15">
        <v>73061.710000000006</v>
      </c>
      <c r="U432" s="15">
        <v>203.91</v>
      </c>
      <c r="V432" s="15">
        <v>0</v>
      </c>
      <c r="W432" s="15">
        <v>0</v>
      </c>
      <c r="X432" s="15">
        <v>0</v>
      </c>
      <c r="Y432" s="15">
        <v>0</v>
      </c>
      <c r="Z432" s="15">
        <v>0</v>
      </c>
      <c r="AA432" s="15">
        <v>73265.62</v>
      </c>
      <c r="AB432" s="15">
        <v>0</v>
      </c>
      <c r="AC432" s="15">
        <v>0</v>
      </c>
      <c r="AD432" s="15">
        <v>0</v>
      </c>
      <c r="AE432" s="15">
        <v>0</v>
      </c>
      <c r="AF432" s="15">
        <v>0</v>
      </c>
      <c r="AG432" s="15">
        <v>0</v>
      </c>
      <c r="AH432" s="15">
        <v>0</v>
      </c>
      <c r="AI432" s="15">
        <v>0</v>
      </c>
      <c r="AJ432" s="15">
        <v>0</v>
      </c>
      <c r="AK432" s="15">
        <v>0</v>
      </c>
      <c r="AL432" s="15">
        <v>0</v>
      </c>
      <c r="AM432" s="15">
        <v>0</v>
      </c>
      <c r="AN432" s="15">
        <v>0</v>
      </c>
      <c r="AO432" s="15">
        <v>0</v>
      </c>
      <c r="AP432" s="15">
        <v>0</v>
      </c>
      <c r="AQ432" s="15">
        <v>0</v>
      </c>
      <c r="AR432" s="15">
        <v>0</v>
      </c>
      <c r="AS432" s="15">
        <v>0</v>
      </c>
      <c r="AT432" s="15">
        <v>0</v>
      </c>
      <c r="AU432" s="8">
        <f t="shared" si="6"/>
        <v>0</v>
      </c>
      <c r="AV432" s="15">
        <v>37363.46</v>
      </c>
      <c r="AW432" s="15">
        <v>73265.62</v>
      </c>
      <c r="AX432" s="16">
        <v>50</v>
      </c>
      <c r="AY432" s="16">
        <v>300</v>
      </c>
      <c r="AZ432" s="15">
        <v>239417.48</v>
      </c>
      <c r="BA432" s="15">
        <v>65862</v>
      </c>
      <c r="BB432" s="14">
        <v>90</v>
      </c>
      <c r="BC432" s="14">
        <v>84.2299262093468</v>
      </c>
      <c r="BD432" s="14">
        <v>9.92</v>
      </c>
      <c r="BE432" s="14"/>
      <c r="BF432" s="13" t="s">
        <v>423</v>
      </c>
      <c r="BG432" s="11"/>
      <c r="BH432" s="13" t="s">
        <v>515</v>
      </c>
      <c r="BI432" s="13" t="s">
        <v>560</v>
      </c>
      <c r="BJ432" s="13" t="s">
        <v>558</v>
      </c>
      <c r="BK432" s="13" t="s">
        <v>430</v>
      </c>
      <c r="BL432" s="12" t="s">
        <v>1</v>
      </c>
      <c r="BM432" s="14">
        <v>501190.44926000002</v>
      </c>
      <c r="BN432" s="12" t="s">
        <v>3</v>
      </c>
      <c r="BO432" s="14"/>
      <c r="BP432" s="17">
        <v>37806</v>
      </c>
      <c r="BQ432" s="17">
        <v>46938</v>
      </c>
      <c r="BR432" s="14">
        <v>30282.66</v>
      </c>
      <c r="BS432" s="14">
        <v>71.680000000000007</v>
      </c>
      <c r="BT432" s="14">
        <v>0</v>
      </c>
    </row>
    <row r="433" spans="1:72" s="1" customFormat="1" ht="18.2" customHeight="1" x14ac:dyDescent="0.15">
      <c r="A433" s="4">
        <v>431</v>
      </c>
      <c r="B433" s="5" t="s">
        <v>2</v>
      </c>
      <c r="C433" s="5" t="s">
        <v>0</v>
      </c>
      <c r="D433" s="24">
        <v>45413</v>
      </c>
      <c r="E433" s="6" t="s">
        <v>256</v>
      </c>
      <c r="F433" s="21">
        <v>117</v>
      </c>
      <c r="G433" s="21">
        <v>116</v>
      </c>
      <c r="H433" s="8">
        <v>28538.560000000001</v>
      </c>
      <c r="I433" s="8">
        <v>33000.79</v>
      </c>
      <c r="J433" s="8">
        <v>0</v>
      </c>
      <c r="K433" s="8">
        <v>61539.35</v>
      </c>
      <c r="L433" s="8">
        <v>441.37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61539.35</v>
      </c>
      <c r="T433" s="8">
        <v>46131.93</v>
      </c>
      <c r="U433" s="8">
        <v>236.16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46368.09</v>
      </c>
      <c r="AB433" s="8">
        <v>0</v>
      </c>
      <c r="AC433" s="8">
        <v>0</v>
      </c>
      <c r="AD433" s="8">
        <v>0</v>
      </c>
      <c r="AE433" s="8">
        <v>0</v>
      </c>
      <c r="AF433" s="8">
        <v>0</v>
      </c>
      <c r="AG433" s="8">
        <v>0</v>
      </c>
      <c r="AH433" s="8">
        <v>0</v>
      </c>
      <c r="AI433" s="8">
        <v>0</v>
      </c>
      <c r="AJ433" s="8">
        <v>0</v>
      </c>
      <c r="AK433" s="8">
        <v>0</v>
      </c>
      <c r="AL433" s="8">
        <v>0</v>
      </c>
      <c r="AM433" s="8">
        <v>0</v>
      </c>
      <c r="AN433" s="8">
        <v>0</v>
      </c>
      <c r="AO433" s="8">
        <v>0</v>
      </c>
      <c r="AP433" s="8">
        <v>0</v>
      </c>
      <c r="AQ433" s="8">
        <v>0</v>
      </c>
      <c r="AR433" s="8">
        <v>0</v>
      </c>
      <c r="AS433" s="8">
        <v>0</v>
      </c>
      <c r="AT433" s="8">
        <v>0</v>
      </c>
      <c r="AU433" s="8">
        <f t="shared" si="6"/>
        <v>0</v>
      </c>
      <c r="AV433" s="8">
        <v>33442.160000000003</v>
      </c>
      <c r="AW433" s="8">
        <v>46368.09</v>
      </c>
      <c r="AX433" s="9">
        <v>51</v>
      </c>
      <c r="AY433" s="9">
        <v>300</v>
      </c>
      <c r="AZ433" s="8">
        <v>273000.01</v>
      </c>
      <c r="BA433" s="8">
        <v>74967.210000000006</v>
      </c>
      <c r="BB433" s="7">
        <v>90</v>
      </c>
      <c r="BC433" s="7">
        <v>73.879520126199196</v>
      </c>
      <c r="BD433" s="7">
        <v>9.93</v>
      </c>
      <c r="BE433" s="7"/>
      <c r="BF433" s="6" t="s">
        <v>423</v>
      </c>
      <c r="BG433" s="4"/>
      <c r="BH433" s="6" t="s">
        <v>578</v>
      </c>
      <c r="BI433" s="6" t="s">
        <v>579</v>
      </c>
      <c r="BJ433" s="6" t="s">
        <v>716</v>
      </c>
      <c r="BK433" s="6" t="s">
        <v>430</v>
      </c>
      <c r="BL433" s="5" t="s">
        <v>1</v>
      </c>
      <c r="BM433" s="7">
        <v>500376.45484999998</v>
      </c>
      <c r="BN433" s="5" t="s">
        <v>3</v>
      </c>
      <c r="BO433" s="7"/>
      <c r="BP433" s="10">
        <v>37848</v>
      </c>
      <c r="BQ433" s="10">
        <v>46980</v>
      </c>
      <c r="BR433" s="7">
        <v>21635.64</v>
      </c>
      <c r="BS433" s="7">
        <v>81.069999999999993</v>
      </c>
      <c r="BT433" s="7">
        <v>0</v>
      </c>
    </row>
    <row r="434" spans="1:72" s="1" customFormat="1" ht="18.2" customHeight="1" x14ac:dyDescent="0.15">
      <c r="A434" s="11">
        <v>432</v>
      </c>
      <c r="B434" s="12" t="s">
        <v>2</v>
      </c>
      <c r="C434" s="12" t="s">
        <v>0</v>
      </c>
      <c r="D434" s="25">
        <v>45413</v>
      </c>
      <c r="E434" s="13" t="s">
        <v>257</v>
      </c>
      <c r="F434" s="22">
        <v>198</v>
      </c>
      <c r="G434" s="22">
        <v>197</v>
      </c>
      <c r="H434" s="15">
        <v>35231.78</v>
      </c>
      <c r="I434" s="15">
        <v>51253.67</v>
      </c>
      <c r="J434" s="15">
        <v>0</v>
      </c>
      <c r="K434" s="15">
        <v>86485.45</v>
      </c>
      <c r="L434" s="15">
        <v>522.12</v>
      </c>
      <c r="M434" s="15">
        <v>0</v>
      </c>
      <c r="N434" s="15">
        <v>0</v>
      </c>
      <c r="O434" s="15">
        <v>0</v>
      </c>
      <c r="P434" s="15">
        <v>0</v>
      </c>
      <c r="Q434" s="15">
        <v>0</v>
      </c>
      <c r="R434" s="15">
        <v>0</v>
      </c>
      <c r="S434" s="15">
        <v>86485.45</v>
      </c>
      <c r="T434" s="15">
        <v>108611.97</v>
      </c>
      <c r="U434" s="15">
        <v>286.85000000000002</v>
      </c>
      <c r="V434" s="15">
        <v>0</v>
      </c>
      <c r="W434" s="15">
        <v>0</v>
      </c>
      <c r="X434" s="15">
        <v>0</v>
      </c>
      <c r="Y434" s="15">
        <v>0</v>
      </c>
      <c r="Z434" s="15">
        <v>0</v>
      </c>
      <c r="AA434" s="15">
        <v>108898.82</v>
      </c>
      <c r="AB434" s="15">
        <v>0</v>
      </c>
      <c r="AC434" s="15">
        <v>0</v>
      </c>
      <c r="AD434" s="15">
        <v>0</v>
      </c>
      <c r="AE434" s="15">
        <v>0</v>
      </c>
      <c r="AF434" s="15">
        <v>0</v>
      </c>
      <c r="AG434" s="15">
        <v>0</v>
      </c>
      <c r="AH434" s="15">
        <v>0</v>
      </c>
      <c r="AI434" s="15">
        <v>0</v>
      </c>
      <c r="AJ434" s="15">
        <v>0</v>
      </c>
      <c r="AK434" s="15">
        <v>0</v>
      </c>
      <c r="AL434" s="15">
        <v>0</v>
      </c>
      <c r="AM434" s="15">
        <v>0</v>
      </c>
      <c r="AN434" s="15">
        <v>0</v>
      </c>
      <c r="AO434" s="15">
        <v>0</v>
      </c>
      <c r="AP434" s="15">
        <v>0</v>
      </c>
      <c r="AQ434" s="15">
        <v>0</v>
      </c>
      <c r="AR434" s="15">
        <v>0</v>
      </c>
      <c r="AS434" s="15">
        <v>0</v>
      </c>
      <c r="AT434" s="15">
        <v>0</v>
      </c>
      <c r="AU434" s="8">
        <f t="shared" si="6"/>
        <v>0</v>
      </c>
      <c r="AV434" s="15">
        <v>51775.79</v>
      </c>
      <c r="AW434" s="15">
        <v>108898.82</v>
      </c>
      <c r="AX434" s="16">
        <v>53</v>
      </c>
      <c r="AY434" s="16">
        <v>300</v>
      </c>
      <c r="AZ434" s="15">
        <v>386999.99</v>
      </c>
      <c r="BA434" s="15">
        <v>90636.93</v>
      </c>
      <c r="BB434" s="14">
        <v>78</v>
      </c>
      <c r="BC434" s="14">
        <v>74.427334420969501</v>
      </c>
      <c r="BD434" s="14">
        <v>9.77</v>
      </c>
      <c r="BE434" s="14"/>
      <c r="BF434" s="13" t="s">
        <v>423</v>
      </c>
      <c r="BG434" s="11"/>
      <c r="BH434" s="13" t="s">
        <v>552</v>
      </c>
      <c r="BI434" s="13" t="s">
        <v>726</v>
      </c>
      <c r="BJ434" s="13" t="s">
        <v>4</v>
      </c>
      <c r="BK434" s="13" t="s">
        <v>430</v>
      </c>
      <c r="BL434" s="12" t="s">
        <v>1</v>
      </c>
      <c r="BM434" s="14">
        <v>703213.19394999999</v>
      </c>
      <c r="BN434" s="12" t="s">
        <v>3</v>
      </c>
      <c r="BO434" s="14"/>
      <c r="BP434" s="17">
        <v>37923</v>
      </c>
      <c r="BQ434" s="17">
        <v>47055</v>
      </c>
      <c r="BR434" s="14">
        <v>37273.5</v>
      </c>
      <c r="BS434" s="14">
        <v>65.03</v>
      </c>
      <c r="BT434" s="14">
        <v>0</v>
      </c>
    </row>
    <row r="435" spans="1:72" s="1" customFormat="1" ht="18.2" customHeight="1" x14ac:dyDescent="0.15">
      <c r="A435" s="4">
        <v>433</v>
      </c>
      <c r="B435" s="5" t="s">
        <v>2</v>
      </c>
      <c r="C435" s="5" t="s">
        <v>0</v>
      </c>
      <c r="D435" s="24">
        <v>45413</v>
      </c>
      <c r="E435" s="6" t="s">
        <v>258</v>
      </c>
      <c r="F435" s="21">
        <v>163</v>
      </c>
      <c r="G435" s="21">
        <v>162</v>
      </c>
      <c r="H435" s="8">
        <v>27253.14</v>
      </c>
      <c r="I435" s="8">
        <v>39389.919999999998</v>
      </c>
      <c r="J435" s="8">
        <v>0</v>
      </c>
      <c r="K435" s="8">
        <v>66643.06</v>
      </c>
      <c r="L435" s="8">
        <v>442.05</v>
      </c>
      <c r="M435" s="8">
        <v>0</v>
      </c>
      <c r="N435" s="8">
        <v>0</v>
      </c>
      <c r="O435" s="8">
        <v>0</v>
      </c>
      <c r="P435" s="8">
        <v>0</v>
      </c>
      <c r="Q435" s="8">
        <v>0</v>
      </c>
      <c r="R435" s="8">
        <v>0</v>
      </c>
      <c r="S435" s="8">
        <v>66643.06</v>
      </c>
      <c r="T435" s="8">
        <v>68898.679999999993</v>
      </c>
      <c r="U435" s="8">
        <v>225.97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69124.649999999994</v>
      </c>
      <c r="AB435" s="8">
        <v>0</v>
      </c>
      <c r="AC435" s="8">
        <v>0</v>
      </c>
      <c r="AD435" s="8">
        <v>0</v>
      </c>
      <c r="AE435" s="8">
        <v>0</v>
      </c>
      <c r="AF435" s="8">
        <v>0</v>
      </c>
      <c r="AG435" s="8">
        <v>0</v>
      </c>
      <c r="AH435" s="8">
        <v>0</v>
      </c>
      <c r="AI435" s="8">
        <v>0</v>
      </c>
      <c r="AJ435" s="8">
        <v>0</v>
      </c>
      <c r="AK435" s="8">
        <v>0</v>
      </c>
      <c r="AL435" s="8">
        <v>0</v>
      </c>
      <c r="AM435" s="8">
        <v>0</v>
      </c>
      <c r="AN435" s="8">
        <v>0</v>
      </c>
      <c r="AO435" s="8">
        <v>0</v>
      </c>
      <c r="AP435" s="8">
        <v>0</v>
      </c>
      <c r="AQ435" s="8">
        <v>0</v>
      </c>
      <c r="AR435" s="8">
        <v>0</v>
      </c>
      <c r="AS435" s="8">
        <v>0</v>
      </c>
      <c r="AT435" s="8">
        <v>0</v>
      </c>
      <c r="AU435" s="8">
        <f t="shared" si="6"/>
        <v>0</v>
      </c>
      <c r="AV435" s="8">
        <v>39831.97</v>
      </c>
      <c r="AW435" s="8">
        <v>69124.649999999994</v>
      </c>
      <c r="AX435" s="9">
        <v>49</v>
      </c>
      <c r="AY435" s="9">
        <v>300</v>
      </c>
      <c r="AZ435" s="8">
        <v>268298.42</v>
      </c>
      <c r="BA435" s="8">
        <v>73800</v>
      </c>
      <c r="BB435" s="7">
        <v>90</v>
      </c>
      <c r="BC435" s="7">
        <v>81.272024390243899</v>
      </c>
      <c r="BD435" s="7">
        <v>9.9499999999999993</v>
      </c>
      <c r="BE435" s="7"/>
      <c r="BF435" s="6" t="s">
        <v>423</v>
      </c>
      <c r="BG435" s="4"/>
      <c r="BH435" s="6" t="s">
        <v>449</v>
      </c>
      <c r="BI435" s="6" t="s">
        <v>459</v>
      </c>
      <c r="BJ435" s="6" t="s">
        <v>727</v>
      </c>
      <c r="BK435" s="6" t="s">
        <v>430</v>
      </c>
      <c r="BL435" s="5" t="s">
        <v>1</v>
      </c>
      <c r="BM435" s="7">
        <v>541874.72086</v>
      </c>
      <c r="BN435" s="5" t="s">
        <v>3</v>
      </c>
      <c r="BO435" s="7"/>
      <c r="BP435" s="10">
        <v>37799</v>
      </c>
      <c r="BQ435" s="10">
        <v>46931</v>
      </c>
      <c r="BR435" s="7">
        <v>29480.18</v>
      </c>
      <c r="BS435" s="7">
        <v>78.760000000000005</v>
      </c>
      <c r="BT435" s="7">
        <v>0</v>
      </c>
    </row>
    <row r="436" spans="1:72" s="1" customFormat="1" ht="18.2" customHeight="1" x14ac:dyDescent="0.15">
      <c r="A436" s="11">
        <v>434</v>
      </c>
      <c r="B436" s="12" t="s">
        <v>2</v>
      </c>
      <c r="C436" s="12" t="s">
        <v>0</v>
      </c>
      <c r="D436" s="25">
        <v>45413</v>
      </c>
      <c r="E436" s="13" t="s">
        <v>259</v>
      </c>
      <c r="F436" s="22">
        <v>170</v>
      </c>
      <c r="G436" s="22">
        <v>169</v>
      </c>
      <c r="H436" s="15">
        <v>38885.760000000002</v>
      </c>
      <c r="I436" s="15">
        <v>57379.73</v>
      </c>
      <c r="J436" s="15">
        <v>0</v>
      </c>
      <c r="K436" s="15">
        <v>96265.49</v>
      </c>
      <c r="L436" s="15">
        <v>630.72</v>
      </c>
      <c r="M436" s="15">
        <v>0</v>
      </c>
      <c r="N436" s="15">
        <v>0</v>
      </c>
      <c r="O436" s="15">
        <v>0</v>
      </c>
      <c r="P436" s="15">
        <v>0</v>
      </c>
      <c r="Q436" s="15">
        <v>0</v>
      </c>
      <c r="R436" s="15">
        <v>0</v>
      </c>
      <c r="S436" s="15">
        <v>96265.49</v>
      </c>
      <c r="T436" s="15">
        <v>104189.57</v>
      </c>
      <c r="U436" s="15">
        <v>322.43</v>
      </c>
      <c r="V436" s="15">
        <v>0</v>
      </c>
      <c r="W436" s="15">
        <v>0</v>
      </c>
      <c r="X436" s="15">
        <v>0</v>
      </c>
      <c r="Y436" s="15">
        <v>0</v>
      </c>
      <c r="Z436" s="15">
        <v>0</v>
      </c>
      <c r="AA436" s="15">
        <v>104512</v>
      </c>
      <c r="AB436" s="15">
        <v>0</v>
      </c>
      <c r="AC436" s="15">
        <v>0</v>
      </c>
      <c r="AD436" s="15">
        <v>0</v>
      </c>
      <c r="AE436" s="15">
        <v>0</v>
      </c>
      <c r="AF436" s="15">
        <v>0</v>
      </c>
      <c r="AG436" s="15">
        <v>0</v>
      </c>
      <c r="AH436" s="15">
        <v>0</v>
      </c>
      <c r="AI436" s="15">
        <v>0</v>
      </c>
      <c r="AJ436" s="15">
        <v>0</v>
      </c>
      <c r="AK436" s="15">
        <v>0</v>
      </c>
      <c r="AL436" s="15">
        <v>0</v>
      </c>
      <c r="AM436" s="15">
        <v>0</v>
      </c>
      <c r="AN436" s="15">
        <v>0</v>
      </c>
      <c r="AO436" s="15">
        <v>0</v>
      </c>
      <c r="AP436" s="15">
        <v>0</v>
      </c>
      <c r="AQ436" s="15">
        <v>0</v>
      </c>
      <c r="AR436" s="15">
        <v>0</v>
      </c>
      <c r="AS436" s="15">
        <v>0</v>
      </c>
      <c r="AT436" s="15">
        <v>0</v>
      </c>
      <c r="AU436" s="8">
        <f t="shared" si="6"/>
        <v>0</v>
      </c>
      <c r="AV436" s="15">
        <v>58010.45</v>
      </c>
      <c r="AW436" s="15">
        <v>104512</v>
      </c>
      <c r="AX436" s="16">
        <v>49</v>
      </c>
      <c r="AY436" s="16">
        <v>300</v>
      </c>
      <c r="AZ436" s="15">
        <v>382800.6</v>
      </c>
      <c r="BA436" s="15">
        <v>105300</v>
      </c>
      <c r="BB436" s="14">
        <v>90</v>
      </c>
      <c r="BC436" s="14">
        <v>82.278196581196596</v>
      </c>
      <c r="BD436" s="14">
        <v>9.9499999999999993</v>
      </c>
      <c r="BE436" s="14"/>
      <c r="BF436" s="13" t="s">
        <v>423</v>
      </c>
      <c r="BG436" s="11"/>
      <c r="BH436" s="13" t="s">
        <v>449</v>
      </c>
      <c r="BI436" s="13" t="s">
        <v>459</v>
      </c>
      <c r="BJ436" s="13" t="s">
        <v>727</v>
      </c>
      <c r="BK436" s="13" t="s">
        <v>430</v>
      </c>
      <c r="BL436" s="12" t="s">
        <v>1</v>
      </c>
      <c r="BM436" s="14">
        <v>782734.69918999996</v>
      </c>
      <c r="BN436" s="12" t="s">
        <v>3</v>
      </c>
      <c r="BO436" s="14"/>
      <c r="BP436" s="17">
        <v>37802</v>
      </c>
      <c r="BQ436" s="17">
        <v>46934</v>
      </c>
      <c r="BR436" s="14">
        <v>43854.9</v>
      </c>
      <c r="BS436" s="14">
        <v>112.38</v>
      </c>
      <c r="BT436" s="14">
        <v>0</v>
      </c>
    </row>
    <row r="437" spans="1:72" s="1" customFormat="1" ht="18.2" customHeight="1" x14ac:dyDescent="0.15">
      <c r="A437" s="4">
        <v>435</v>
      </c>
      <c r="B437" s="5" t="s">
        <v>2</v>
      </c>
      <c r="C437" s="5" t="s">
        <v>0</v>
      </c>
      <c r="D437" s="24">
        <v>45413</v>
      </c>
      <c r="E437" s="6" t="s">
        <v>260</v>
      </c>
      <c r="F437" s="21">
        <v>177</v>
      </c>
      <c r="G437" s="21">
        <v>176</v>
      </c>
      <c r="H437" s="8">
        <v>38885.760000000002</v>
      </c>
      <c r="I437" s="8">
        <v>58429.27</v>
      </c>
      <c r="J437" s="8">
        <v>0</v>
      </c>
      <c r="K437" s="8">
        <v>97315.03</v>
      </c>
      <c r="L437" s="8">
        <v>630.72</v>
      </c>
      <c r="M437" s="8">
        <v>0</v>
      </c>
      <c r="N437" s="8">
        <v>0</v>
      </c>
      <c r="O437" s="8">
        <v>0</v>
      </c>
      <c r="P437" s="8">
        <v>0</v>
      </c>
      <c r="Q437" s="8">
        <v>0</v>
      </c>
      <c r="R437" s="8">
        <v>0</v>
      </c>
      <c r="S437" s="8">
        <v>97315.03</v>
      </c>
      <c r="T437" s="8">
        <v>109853.7</v>
      </c>
      <c r="U437" s="8">
        <v>322.43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110176.13</v>
      </c>
      <c r="AB437" s="8">
        <v>0</v>
      </c>
      <c r="AC437" s="8">
        <v>0</v>
      </c>
      <c r="AD437" s="8">
        <v>0</v>
      </c>
      <c r="AE437" s="8">
        <v>0</v>
      </c>
      <c r="AF437" s="8">
        <v>0</v>
      </c>
      <c r="AG437" s="8">
        <v>0</v>
      </c>
      <c r="AH437" s="8">
        <v>0</v>
      </c>
      <c r="AI437" s="8">
        <v>0</v>
      </c>
      <c r="AJ437" s="8">
        <v>0</v>
      </c>
      <c r="AK437" s="8">
        <v>0</v>
      </c>
      <c r="AL437" s="8">
        <v>0</v>
      </c>
      <c r="AM437" s="8">
        <v>0</v>
      </c>
      <c r="AN437" s="8">
        <v>0</v>
      </c>
      <c r="AO437" s="8">
        <v>0</v>
      </c>
      <c r="AP437" s="8">
        <v>0</v>
      </c>
      <c r="AQ437" s="8">
        <v>0</v>
      </c>
      <c r="AR437" s="8">
        <v>0</v>
      </c>
      <c r="AS437" s="8">
        <v>0</v>
      </c>
      <c r="AT437" s="8">
        <v>0</v>
      </c>
      <c r="AU437" s="8">
        <f t="shared" si="6"/>
        <v>0</v>
      </c>
      <c r="AV437" s="8">
        <v>59059.99</v>
      </c>
      <c r="AW437" s="8">
        <v>110176.13</v>
      </c>
      <c r="AX437" s="9">
        <v>49</v>
      </c>
      <c r="AY437" s="9">
        <v>300</v>
      </c>
      <c r="AZ437" s="8">
        <v>382800.6</v>
      </c>
      <c r="BA437" s="8">
        <v>105300</v>
      </c>
      <c r="BB437" s="7">
        <v>90</v>
      </c>
      <c r="BC437" s="7">
        <v>83.175239316239299</v>
      </c>
      <c r="BD437" s="7">
        <v>9.9499999999999993</v>
      </c>
      <c r="BE437" s="7"/>
      <c r="BF437" s="6" t="s">
        <v>423</v>
      </c>
      <c r="BG437" s="4"/>
      <c r="BH437" s="6" t="s">
        <v>449</v>
      </c>
      <c r="BI437" s="6" t="s">
        <v>459</v>
      </c>
      <c r="BJ437" s="6" t="s">
        <v>727</v>
      </c>
      <c r="BK437" s="6" t="s">
        <v>430</v>
      </c>
      <c r="BL437" s="5" t="s">
        <v>1</v>
      </c>
      <c r="BM437" s="7">
        <v>791268.50893000001</v>
      </c>
      <c r="BN437" s="5" t="s">
        <v>3</v>
      </c>
      <c r="BO437" s="7"/>
      <c r="BP437" s="10">
        <v>37802</v>
      </c>
      <c r="BQ437" s="10">
        <v>46934</v>
      </c>
      <c r="BR437" s="7">
        <v>45660.69</v>
      </c>
      <c r="BS437" s="7">
        <v>112.38</v>
      </c>
      <c r="BT437" s="7">
        <v>0</v>
      </c>
    </row>
    <row r="438" spans="1:72" s="1" customFormat="1" ht="18.2" customHeight="1" x14ac:dyDescent="0.15">
      <c r="A438" s="11">
        <v>436</v>
      </c>
      <c r="B438" s="12" t="s">
        <v>2</v>
      </c>
      <c r="C438" s="12" t="s">
        <v>0</v>
      </c>
      <c r="D438" s="25">
        <v>45413</v>
      </c>
      <c r="E438" s="13" t="s">
        <v>261</v>
      </c>
      <c r="F438" s="22">
        <v>158</v>
      </c>
      <c r="G438" s="22">
        <v>157</v>
      </c>
      <c r="H438" s="15">
        <v>27253.14</v>
      </c>
      <c r="I438" s="15">
        <v>38850.720000000001</v>
      </c>
      <c r="J438" s="15">
        <v>0</v>
      </c>
      <c r="K438" s="15">
        <v>66103.86</v>
      </c>
      <c r="L438" s="15">
        <v>442.05</v>
      </c>
      <c r="M438" s="15">
        <v>0</v>
      </c>
      <c r="N438" s="15">
        <v>0</v>
      </c>
      <c r="O438" s="15">
        <v>0</v>
      </c>
      <c r="P438" s="15">
        <v>0</v>
      </c>
      <c r="Q438" s="15">
        <v>0</v>
      </c>
      <c r="R438" s="15">
        <v>0</v>
      </c>
      <c r="S438" s="15">
        <v>66103.86</v>
      </c>
      <c r="T438" s="15">
        <v>66696.44</v>
      </c>
      <c r="U438" s="15">
        <v>225.97</v>
      </c>
      <c r="V438" s="15">
        <v>0</v>
      </c>
      <c r="W438" s="15">
        <v>0</v>
      </c>
      <c r="X438" s="15">
        <v>0</v>
      </c>
      <c r="Y438" s="15">
        <v>0</v>
      </c>
      <c r="Z438" s="15">
        <v>0</v>
      </c>
      <c r="AA438" s="15">
        <v>66922.41</v>
      </c>
      <c r="AB438" s="15">
        <v>0</v>
      </c>
      <c r="AC438" s="15">
        <v>0</v>
      </c>
      <c r="AD438" s="15">
        <v>0</v>
      </c>
      <c r="AE438" s="15">
        <v>0</v>
      </c>
      <c r="AF438" s="15">
        <v>0</v>
      </c>
      <c r="AG438" s="15">
        <v>0</v>
      </c>
      <c r="AH438" s="15">
        <v>0</v>
      </c>
      <c r="AI438" s="15">
        <v>0</v>
      </c>
      <c r="AJ438" s="15">
        <v>0</v>
      </c>
      <c r="AK438" s="15">
        <v>0</v>
      </c>
      <c r="AL438" s="15">
        <v>0</v>
      </c>
      <c r="AM438" s="15">
        <v>0</v>
      </c>
      <c r="AN438" s="15">
        <v>0</v>
      </c>
      <c r="AO438" s="15">
        <v>0</v>
      </c>
      <c r="AP438" s="15">
        <v>0</v>
      </c>
      <c r="AQ438" s="15">
        <v>0</v>
      </c>
      <c r="AR438" s="15">
        <v>0</v>
      </c>
      <c r="AS438" s="15">
        <v>0</v>
      </c>
      <c r="AT438" s="15">
        <v>0</v>
      </c>
      <c r="AU438" s="8">
        <f t="shared" si="6"/>
        <v>0</v>
      </c>
      <c r="AV438" s="15">
        <v>39292.769999999997</v>
      </c>
      <c r="AW438" s="15">
        <v>66922.41</v>
      </c>
      <c r="AX438" s="16">
        <v>49</v>
      </c>
      <c r="AY438" s="16">
        <v>300</v>
      </c>
      <c r="AZ438" s="15">
        <v>268298.42</v>
      </c>
      <c r="BA438" s="15">
        <v>73800</v>
      </c>
      <c r="BB438" s="14">
        <v>90</v>
      </c>
      <c r="BC438" s="14">
        <v>80.614463414634102</v>
      </c>
      <c r="BD438" s="14">
        <v>9.9499999999999993</v>
      </c>
      <c r="BE438" s="14"/>
      <c r="BF438" s="13" t="s">
        <v>423</v>
      </c>
      <c r="BG438" s="11"/>
      <c r="BH438" s="13" t="s">
        <v>449</v>
      </c>
      <c r="BI438" s="13" t="s">
        <v>459</v>
      </c>
      <c r="BJ438" s="13" t="s">
        <v>728</v>
      </c>
      <c r="BK438" s="13" t="s">
        <v>430</v>
      </c>
      <c r="BL438" s="12" t="s">
        <v>1</v>
      </c>
      <c r="BM438" s="14">
        <v>537490.48566000001</v>
      </c>
      <c r="BN438" s="12" t="s">
        <v>3</v>
      </c>
      <c r="BO438" s="14"/>
      <c r="BP438" s="17">
        <v>37799</v>
      </c>
      <c r="BQ438" s="17">
        <v>46931</v>
      </c>
      <c r="BR438" s="14">
        <v>28756.74</v>
      </c>
      <c r="BS438" s="14">
        <v>78.760000000000005</v>
      </c>
      <c r="BT438" s="14">
        <v>0</v>
      </c>
    </row>
    <row r="439" spans="1:72" s="1" customFormat="1" ht="18.2" customHeight="1" x14ac:dyDescent="0.15">
      <c r="A439" s="4">
        <v>437</v>
      </c>
      <c r="B439" s="5" t="s">
        <v>2</v>
      </c>
      <c r="C439" s="5" t="s">
        <v>0</v>
      </c>
      <c r="D439" s="24">
        <v>45413</v>
      </c>
      <c r="E439" s="6" t="s">
        <v>262</v>
      </c>
      <c r="F439" s="5" t="s">
        <v>789</v>
      </c>
      <c r="G439" s="21">
        <v>182</v>
      </c>
      <c r="H439" s="8">
        <v>27253.14</v>
      </c>
      <c r="I439" s="8">
        <v>41548.07</v>
      </c>
      <c r="J439" s="8">
        <v>0</v>
      </c>
      <c r="K439" s="8">
        <v>68801.210000000006</v>
      </c>
      <c r="L439" s="8">
        <v>442.05</v>
      </c>
      <c r="M439" s="8">
        <v>68801.210000000006</v>
      </c>
      <c r="N439" s="8">
        <v>0</v>
      </c>
      <c r="O439" s="8">
        <v>0</v>
      </c>
      <c r="P439" s="8">
        <v>0</v>
      </c>
      <c r="Q439" s="8">
        <v>0</v>
      </c>
      <c r="R439" s="8">
        <v>0</v>
      </c>
      <c r="S439" s="8">
        <v>68801.210000000006</v>
      </c>
      <c r="T439" s="8">
        <v>80318.259999999995</v>
      </c>
      <c r="U439" s="8">
        <v>225.97</v>
      </c>
      <c r="V439" s="8">
        <v>0</v>
      </c>
      <c r="W439" s="8">
        <v>0</v>
      </c>
      <c r="X439" s="8">
        <v>0</v>
      </c>
      <c r="Y439" s="8">
        <v>0</v>
      </c>
      <c r="Z439" s="8">
        <v>0</v>
      </c>
      <c r="AA439" s="8">
        <v>80544.23</v>
      </c>
      <c r="AB439" s="8">
        <v>0</v>
      </c>
      <c r="AC439" s="8">
        <v>0</v>
      </c>
      <c r="AD439" s="8">
        <v>0</v>
      </c>
      <c r="AE439" s="8">
        <v>0</v>
      </c>
      <c r="AF439" s="8">
        <v>0</v>
      </c>
      <c r="AG439" s="8">
        <v>0</v>
      </c>
      <c r="AH439" s="8">
        <v>0</v>
      </c>
      <c r="AI439" s="8">
        <v>0</v>
      </c>
      <c r="AJ439" s="8">
        <v>0</v>
      </c>
      <c r="AK439" s="8">
        <v>0</v>
      </c>
      <c r="AL439" s="8">
        <v>0</v>
      </c>
      <c r="AM439" s="8">
        <v>0</v>
      </c>
      <c r="AN439" s="8">
        <v>0</v>
      </c>
      <c r="AO439" s="8">
        <v>0</v>
      </c>
      <c r="AP439" s="8">
        <v>0</v>
      </c>
      <c r="AQ439" s="8">
        <v>0</v>
      </c>
      <c r="AR439" s="8">
        <v>0</v>
      </c>
      <c r="AS439" s="8">
        <v>0</v>
      </c>
      <c r="AT439" s="8">
        <v>0</v>
      </c>
      <c r="AU439" s="8">
        <f t="shared" si="6"/>
        <v>0</v>
      </c>
      <c r="AV439" s="8">
        <v>41990.12</v>
      </c>
      <c r="AW439" s="8">
        <v>80544.23</v>
      </c>
      <c r="AX439" s="9">
        <v>49</v>
      </c>
      <c r="AY439" s="9">
        <v>300</v>
      </c>
      <c r="AZ439" s="8">
        <v>268298.42</v>
      </c>
      <c r="BA439" s="8">
        <v>73800</v>
      </c>
      <c r="BB439" s="7">
        <v>90</v>
      </c>
      <c r="BC439" s="7">
        <v>83.903914634146403</v>
      </c>
      <c r="BD439" s="7">
        <v>9.9499999999999993</v>
      </c>
      <c r="BE439" s="7"/>
      <c r="BF439" s="6" t="s">
        <v>423</v>
      </c>
      <c r="BG439" s="4"/>
      <c r="BH439" s="6" t="s">
        <v>449</v>
      </c>
      <c r="BI439" s="6" t="s">
        <v>459</v>
      </c>
      <c r="BJ439" s="6" t="s">
        <v>728</v>
      </c>
      <c r="BK439" s="6" t="s">
        <v>430</v>
      </c>
      <c r="BL439" s="5" t="s">
        <v>1</v>
      </c>
      <c r="BM439" s="7">
        <v>0</v>
      </c>
      <c r="BN439" s="5" t="s">
        <v>3</v>
      </c>
      <c r="BO439" s="7"/>
      <c r="BP439" s="10">
        <v>37799</v>
      </c>
      <c r="BQ439" s="10">
        <v>46931</v>
      </c>
      <c r="BR439" s="7">
        <v>33097.379999999997</v>
      </c>
      <c r="BS439" s="7">
        <v>0</v>
      </c>
      <c r="BT439" s="7">
        <v>0</v>
      </c>
    </row>
    <row r="440" spans="1:72" s="1" customFormat="1" ht="18.2" customHeight="1" x14ac:dyDescent="0.15">
      <c r="A440" s="11">
        <v>438</v>
      </c>
      <c r="B440" s="12" t="s">
        <v>2</v>
      </c>
      <c r="C440" s="12" t="s">
        <v>0</v>
      </c>
      <c r="D440" s="25">
        <v>45413</v>
      </c>
      <c r="E440" s="13" t="s">
        <v>263</v>
      </c>
      <c r="F440" s="22">
        <v>99</v>
      </c>
      <c r="G440" s="22">
        <v>98</v>
      </c>
      <c r="H440" s="15">
        <v>27253.14</v>
      </c>
      <c r="I440" s="15">
        <v>29772.76</v>
      </c>
      <c r="J440" s="15">
        <v>0</v>
      </c>
      <c r="K440" s="15">
        <v>57025.9</v>
      </c>
      <c r="L440" s="15">
        <v>442.05</v>
      </c>
      <c r="M440" s="15">
        <v>0</v>
      </c>
      <c r="N440" s="15">
        <v>0</v>
      </c>
      <c r="O440" s="15">
        <v>0</v>
      </c>
      <c r="P440" s="15">
        <v>0</v>
      </c>
      <c r="Q440" s="15">
        <v>0</v>
      </c>
      <c r="R440" s="15">
        <v>0</v>
      </c>
      <c r="S440" s="15">
        <v>57025.9</v>
      </c>
      <c r="T440" s="15">
        <v>36194.449999999997</v>
      </c>
      <c r="U440" s="15">
        <v>225.97</v>
      </c>
      <c r="V440" s="15">
        <v>0</v>
      </c>
      <c r="W440" s="15">
        <v>0</v>
      </c>
      <c r="X440" s="15">
        <v>0</v>
      </c>
      <c r="Y440" s="15">
        <v>0</v>
      </c>
      <c r="Z440" s="15">
        <v>0</v>
      </c>
      <c r="AA440" s="15">
        <v>36420.42</v>
      </c>
      <c r="AB440" s="15">
        <v>0</v>
      </c>
      <c r="AC440" s="15">
        <v>0</v>
      </c>
      <c r="AD440" s="15">
        <v>0</v>
      </c>
      <c r="AE440" s="15">
        <v>0</v>
      </c>
      <c r="AF440" s="15">
        <v>0</v>
      </c>
      <c r="AG440" s="15">
        <v>0</v>
      </c>
      <c r="AH440" s="15">
        <v>0</v>
      </c>
      <c r="AI440" s="15">
        <v>0</v>
      </c>
      <c r="AJ440" s="15">
        <v>0</v>
      </c>
      <c r="AK440" s="15">
        <v>0</v>
      </c>
      <c r="AL440" s="15">
        <v>0</v>
      </c>
      <c r="AM440" s="15">
        <v>0</v>
      </c>
      <c r="AN440" s="15">
        <v>0</v>
      </c>
      <c r="AO440" s="15">
        <v>0</v>
      </c>
      <c r="AP440" s="15">
        <v>0</v>
      </c>
      <c r="AQ440" s="15">
        <v>0</v>
      </c>
      <c r="AR440" s="15">
        <v>0</v>
      </c>
      <c r="AS440" s="15">
        <v>0</v>
      </c>
      <c r="AT440" s="15">
        <v>0</v>
      </c>
      <c r="AU440" s="8">
        <f t="shared" si="6"/>
        <v>0</v>
      </c>
      <c r="AV440" s="15">
        <v>30214.81</v>
      </c>
      <c r="AW440" s="15">
        <v>36420.42</v>
      </c>
      <c r="AX440" s="16">
        <v>49</v>
      </c>
      <c r="AY440" s="16">
        <v>300</v>
      </c>
      <c r="AZ440" s="15">
        <v>268298.42</v>
      </c>
      <c r="BA440" s="15">
        <v>73800</v>
      </c>
      <c r="BB440" s="14">
        <v>90</v>
      </c>
      <c r="BC440" s="14">
        <v>69.543780487804895</v>
      </c>
      <c r="BD440" s="14">
        <v>9.9499999999999993</v>
      </c>
      <c r="BE440" s="14"/>
      <c r="BF440" s="13" t="s">
        <v>423</v>
      </c>
      <c r="BG440" s="11"/>
      <c r="BH440" s="13" t="s">
        <v>449</v>
      </c>
      <c r="BI440" s="13" t="s">
        <v>459</v>
      </c>
      <c r="BJ440" s="13" t="s">
        <v>727</v>
      </c>
      <c r="BK440" s="13" t="s">
        <v>430</v>
      </c>
      <c r="BL440" s="12" t="s">
        <v>1</v>
      </c>
      <c r="BM440" s="14">
        <v>463677.59289999999</v>
      </c>
      <c r="BN440" s="12" t="s">
        <v>3</v>
      </c>
      <c r="BO440" s="14"/>
      <c r="BP440" s="17">
        <v>37799</v>
      </c>
      <c r="BQ440" s="17">
        <v>46931</v>
      </c>
      <c r="BR440" s="14">
        <v>17905.14</v>
      </c>
      <c r="BS440" s="14">
        <v>78.760000000000005</v>
      </c>
      <c r="BT440" s="14">
        <v>0</v>
      </c>
    </row>
    <row r="441" spans="1:72" s="1" customFormat="1" ht="18.2" customHeight="1" x14ac:dyDescent="0.15">
      <c r="A441" s="4">
        <v>439</v>
      </c>
      <c r="B441" s="5" t="s">
        <v>2</v>
      </c>
      <c r="C441" s="5" t="s">
        <v>0</v>
      </c>
      <c r="D441" s="24">
        <v>45413</v>
      </c>
      <c r="E441" s="6" t="s">
        <v>264</v>
      </c>
      <c r="F441" s="21">
        <v>168</v>
      </c>
      <c r="G441" s="21">
        <v>167</v>
      </c>
      <c r="H441" s="8">
        <v>38885.760000000002</v>
      </c>
      <c r="I441" s="8">
        <v>57068.55</v>
      </c>
      <c r="J441" s="8">
        <v>0</v>
      </c>
      <c r="K441" s="8">
        <v>95954.31</v>
      </c>
      <c r="L441" s="8">
        <v>630.72</v>
      </c>
      <c r="M441" s="8">
        <v>0</v>
      </c>
      <c r="N441" s="8">
        <v>0</v>
      </c>
      <c r="O441" s="8">
        <v>0</v>
      </c>
      <c r="P441" s="8">
        <v>0</v>
      </c>
      <c r="Q441" s="8">
        <v>0</v>
      </c>
      <c r="R441" s="8">
        <v>0</v>
      </c>
      <c r="S441" s="8">
        <v>95954.31</v>
      </c>
      <c r="T441" s="8">
        <v>103060.65</v>
      </c>
      <c r="U441" s="8">
        <v>322.43</v>
      </c>
      <c r="V441" s="8">
        <v>0</v>
      </c>
      <c r="W441" s="8">
        <v>0</v>
      </c>
      <c r="X441" s="8">
        <v>0</v>
      </c>
      <c r="Y441" s="8">
        <v>0</v>
      </c>
      <c r="Z441" s="8">
        <v>0</v>
      </c>
      <c r="AA441" s="8">
        <v>103383.08</v>
      </c>
      <c r="AB441" s="8">
        <v>0</v>
      </c>
      <c r="AC441" s="8">
        <v>0</v>
      </c>
      <c r="AD441" s="8">
        <v>0</v>
      </c>
      <c r="AE441" s="8">
        <v>0</v>
      </c>
      <c r="AF441" s="8">
        <v>0</v>
      </c>
      <c r="AG441" s="8">
        <v>0</v>
      </c>
      <c r="AH441" s="8">
        <v>0</v>
      </c>
      <c r="AI441" s="8">
        <v>0</v>
      </c>
      <c r="AJ441" s="8">
        <v>0</v>
      </c>
      <c r="AK441" s="8">
        <v>0</v>
      </c>
      <c r="AL441" s="8">
        <v>0</v>
      </c>
      <c r="AM441" s="8">
        <v>0</v>
      </c>
      <c r="AN441" s="8">
        <v>0</v>
      </c>
      <c r="AO441" s="8">
        <v>0</v>
      </c>
      <c r="AP441" s="8">
        <v>0</v>
      </c>
      <c r="AQ441" s="8">
        <v>0</v>
      </c>
      <c r="AR441" s="8">
        <v>0</v>
      </c>
      <c r="AS441" s="8">
        <v>0</v>
      </c>
      <c r="AT441" s="8">
        <v>0</v>
      </c>
      <c r="AU441" s="8">
        <f t="shared" si="6"/>
        <v>0</v>
      </c>
      <c r="AV441" s="8">
        <v>57699.27</v>
      </c>
      <c r="AW441" s="8">
        <v>103383.08</v>
      </c>
      <c r="AX441" s="9">
        <v>49</v>
      </c>
      <c r="AY441" s="9">
        <v>300</v>
      </c>
      <c r="AZ441" s="8">
        <v>382800.6</v>
      </c>
      <c r="BA441" s="8">
        <v>105300</v>
      </c>
      <c r="BB441" s="7">
        <v>90</v>
      </c>
      <c r="BC441" s="7">
        <v>82.012230769230797</v>
      </c>
      <c r="BD441" s="7">
        <v>9.9499999999999993</v>
      </c>
      <c r="BE441" s="7"/>
      <c r="BF441" s="6" t="s">
        <v>423</v>
      </c>
      <c r="BG441" s="4"/>
      <c r="BH441" s="6" t="s">
        <v>449</v>
      </c>
      <c r="BI441" s="6" t="s">
        <v>459</v>
      </c>
      <c r="BJ441" s="6" t="s">
        <v>727</v>
      </c>
      <c r="BK441" s="6" t="s">
        <v>430</v>
      </c>
      <c r="BL441" s="5" t="s">
        <v>1</v>
      </c>
      <c r="BM441" s="7">
        <v>780204.49461000005</v>
      </c>
      <c r="BN441" s="5" t="s">
        <v>3</v>
      </c>
      <c r="BO441" s="7"/>
      <c r="BP441" s="10">
        <v>37802</v>
      </c>
      <c r="BQ441" s="10">
        <v>46934</v>
      </c>
      <c r="BR441" s="7">
        <v>43596.93</v>
      </c>
      <c r="BS441" s="7">
        <v>112.38</v>
      </c>
      <c r="BT441" s="7">
        <v>0</v>
      </c>
    </row>
    <row r="442" spans="1:72" s="1" customFormat="1" ht="18.2" customHeight="1" x14ac:dyDescent="0.15">
      <c r="A442" s="11">
        <v>440</v>
      </c>
      <c r="B442" s="12" t="s">
        <v>2</v>
      </c>
      <c r="C442" s="12" t="s">
        <v>0</v>
      </c>
      <c r="D442" s="25">
        <v>45413</v>
      </c>
      <c r="E442" s="13" t="s">
        <v>265</v>
      </c>
      <c r="F442" s="22">
        <v>172</v>
      </c>
      <c r="G442" s="22">
        <v>171</v>
      </c>
      <c r="H442" s="15">
        <v>27253.14</v>
      </c>
      <c r="I442" s="15">
        <v>40429.49</v>
      </c>
      <c r="J442" s="15">
        <v>0</v>
      </c>
      <c r="K442" s="15">
        <v>67682.63</v>
      </c>
      <c r="L442" s="15">
        <v>442.05</v>
      </c>
      <c r="M442" s="15">
        <v>0</v>
      </c>
      <c r="N442" s="15">
        <v>0</v>
      </c>
      <c r="O442" s="15">
        <v>0</v>
      </c>
      <c r="P442" s="15">
        <v>0</v>
      </c>
      <c r="Q442" s="15">
        <v>0</v>
      </c>
      <c r="R442" s="15">
        <v>0</v>
      </c>
      <c r="S442" s="15">
        <v>67682.63</v>
      </c>
      <c r="T442" s="15">
        <v>74212.240000000005</v>
      </c>
      <c r="U442" s="15">
        <v>225.97</v>
      </c>
      <c r="V442" s="15">
        <v>0</v>
      </c>
      <c r="W442" s="15">
        <v>0</v>
      </c>
      <c r="X442" s="15">
        <v>0</v>
      </c>
      <c r="Y442" s="15">
        <v>0</v>
      </c>
      <c r="Z442" s="15">
        <v>0</v>
      </c>
      <c r="AA442" s="15">
        <v>74438.210000000006</v>
      </c>
      <c r="AB442" s="15">
        <v>0</v>
      </c>
      <c r="AC442" s="15">
        <v>0</v>
      </c>
      <c r="AD442" s="15">
        <v>0</v>
      </c>
      <c r="AE442" s="15">
        <v>0</v>
      </c>
      <c r="AF442" s="15">
        <v>0</v>
      </c>
      <c r="AG442" s="15">
        <v>0</v>
      </c>
      <c r="AH442" s="15">
        <v>0</v>
      </c>
      <c r="AI442" s="15">
        <v>0</v>
      </c>
      <c r="AJ442" s="15">
        <v>0</v>
      </c>
      <c r="AK442" s="15">
        <v>0</v>
      </c>
      <c r="AL442" s="15">
        <v>0</v>
      </c>
      <c r="AM442" s="15">
        <v>0</v>
      </c>
      <c r="AN442" s="15">
        <v>0</v>
      </c>
      <c r="AO442" s="15">
        <v>0</v>
      </c>
      <c r="AP442" s="15">
        <v>0</v>
      </c>
      <c r="AQ442" s="15">
        <v>0</v>
      </c>
      <c r="AR442" s="15">
        <v>0</v>
      </c>
      <c r="AS442" s="15">
        <v>0</v>
      </c>
      <c r="AT442" s="15">
        <v>0</v>
      </c>
      <c r="AU442" s="8">
        <f t="shared" si="6"/>
        <v>0</v>
      </c>
      <c r="AV442" s="15">
        <v>40871.54</v>
      </c>
      <c r="AW442" s="15">
        <v>74438.210000000006</v>
      </c>
      <c r="AX442" s="16">
        <v>49</v>
      </c>
      <c r="AY442" s="16">
        <v>300</v>
      </c>
      <c r="AZ442" s="15">
        <v>268287.59999999998</v>
      </c>
      <c r="BA442" s="15">
        <v>73800</v>
      </c>
      <c r="BB442" s="14">
        <v>90</v>
      </c>
      <c r="BC442" s="14">
        <v>82.539792682926802</v>
      </c>
      <c r="BD442" s="14">
        <v>9.9499999999999993</v>
      </c>
      <c r="BE442" s="14"/>
      <c r="BF442" s="13" t="s">
        <v>423</v>
      </c>
      <c r="BG442" s="11"/>
      <c r="BH442" s="13" t="s">
        <v>449</v>
      </c>
      <c r="BI442" s="13" t="s">
        <v>459</v>
      </c>
      <c r="BJ442" s="13" t="s">
        <v>727</v>
      </c>
      <c r="BK442" s="13" t="s">
        <v>430</v>
      </c>
      <c r="BL442" s="12" t="s">
        <v>1</v>
      </c>
      <c r="BM442" s="14">
        <v>550327.46453</v>
      </c>
      <c r="BN442" s="12" t="s">
        <v>3</v>
      </c>
      <c r="BO442" s="14"/>
      <c r="BP442" s="17">
        <v>37802</v>
      </c>
      <c r="BQ442" s="17">
        <v>46934</v>
      </c>
      <c r="BR442" s="14">
        <v>31119.96</v>
      </c>
      <c r="BS442" s="14">
        <v>78.760000000000005</v>
      </c>
      <c r="BT442" s="14">
        <v>0</v>
      </c>
    </row>
    <row r="443" spans="1:72" s="1" customFormat="1" ht="18.2" customHeight="1" x14ac:dyDescent="0.15">
      <c r="A443" s="4">
        <v>441</v>
      </c>
      <c r="B443" s="5" t="s">
        <v>2</v>
      </c>
      <c r="C443" s="5" t="s">
        <v>0</v>
      </c>
      <c r="D443" s="24">
        <v>45413</v>
      </c>
      <c r="E443" s="6" t="s">
        <v>266</v>
      </c>
      <c r="F443" s="21">
        <v>154</v>
      </c>
      <c r="G443" s="21">
        <v>153</v>
      </c>
      <c r="H443" s="8">
        <v>36586.31</v>
      </c>
      <c r="I443" s="8">
        <v>49162.51</v>
      </c>
      <c r="J443" s="8">
        <v>0</v>
      </c>
      <c r="K443" s="8">
        <v>85748.82</v>
      </c>
      <c r="L443" s="8">
        <v>565.88</v>
      </c>
      <c r="M443" s="8">
        <v>0</v>
      </c>
      <c r="N443" s="8">
        <v>0</v>
      </c>
      <c r="O443" s="8">
        <v>0</v>
      </c>
      <c r="P443" s="8">
        <v>0</v>
      </c>
      <c r="Q443" s="8">
        <v>0</v>
      </c>
      <c r="R443" s="8">
        <v>0</v>
      </c>
      <c r="S443" s="8">
        <v>85748.82</v>
      </c>
      <c r="T443" s="8">
        <v>84606.51</v>
      </c>
      <c r="U443" s="8">
        <v>302.75</v>
      </c>
      <c r="V443" s="8">
        <v>0</v>
      </c>
      <c r="W443" s="8">
        <v>0</v>
      </c>
      <c r="X443" s="8">
        <v>0</v>
      </c>
      <c r="Y443" s="8">
        <v>0</v>
      </c>
      <c r="Z443" s="8">
        <v>0</v>
      </c>
      <c r="AA443" s="8">
        <v>84909.26</v>
      </c>
      <c r="AB443" s="8">
        <v>0</v>
      </c>
      <c r="AC443" s="8">
        <v>0</v>
      </c>
      <c r="AD443" s="8">
        <v>0</v>
      </c>
      <c r="AE443" s="8">
        <v>0</v>
      </c>
      <c r="AF443" s="8">
        <v>0</v>
      </c>
      <c r="AG443" s="8">
        <v>0</v>
      </c>
      <c r="AH443" s="8">
        <v>0</v>
      </c>
      <c r="AI443" s="8">
        <v>0</v>
      </c>
      <c r="AJ443" s="8">
        <v>0</v>
      </c>
      <c r="AK443" s="8">
        <v>0</v>
      </c>
      <c r="AL443" s="8">
        <v>0</v>
      </c>
      <c r="AM443" s="8">
        <v>0</v>
      </c>
      <c r="AN443" s="8">
        <v>0</v>
      </c>
      <c r="AO443" s="8">
        <v>0</v>
      </c>
      <c r="AP443" s="8">
        <v>0</v>
      </c>
      <c r="AQ443" s="8">
        <v>0</v>
      </c>
      <c r="AR443" s="8">
        <v>0</v>
      </c>
      <c r="AS443" s="8">
        <v>0</v>
      </c>
      <c r="AT443" s="8">
        <v>0</v>
      </c>
      <c r="AU443" s="8">
        <f t="shared" si="6"/>
        <v>0</v>
      </c>
      <c r="AV443" s="8">
        <v>49728.39</v>
      </c>
      <c r="AW443" s="8">
        <v>84909.26</v>
      </c>
      <c r="AX443" s="9">
        <v>51</v>
      </c>
      <c r="AY443" s="9">
        <v>300</v>
      </c>
      <c r="AZ443" s="8">
        <v>350000.02</v>
      </c>
      <c r="BA443" s="8">
        <v>96111.81</v>
      </c>
      <c r="BB443" s="7">
        <v>90</v>
      </c>
      <c r="BC443" s="7">
        <v>80.295999003660398</v>
      </c>
      <c r="BD443" s="7">
        <v>9.93</v>
      </c>
      <c r="BE443" s="7"/>
      <c r="BF443" s="6" t="s">
        <v>423</v>
      </c>
      <c r="BG443" s="4"/>
      <c r="BH443" s="6" t="s">
        <v>515</v>
      </c>
      <c r="BI443" s="6" t="s">
        <v>677</v>
      </c>
      <c r="BJ443" s="6" t="s">
        <v>729</v>
      </c>
      <c r="BK443" s="6" t="s">
        <v>430</v>
      </c>
      <c r="BL443" s="5" t="s">
        <v>1</v>
      </c>
      <c r="BM443" s="7">
        <v>697223.65541999997</v>
      </c>
      <c r="BN443" s="5" t="s">
        <v>3</v>
      </c>
      <c r="BO443" s="7"/>
      <c r="BP443" s="10">
        <v>37848</v>
      </c>
      <c r="BQ443" s="10">
        <v>46980</v>
      </c>
      <c r="BR443" s="7">
        <v>36735</v>
      </c>
      <c r="BS443" s="7">
        <v>103.93</v>
      </c>
      <c r="BT443" s="7">
        <v>0</v>
      </c>
    </row>
    <row r="444" spans="1:72" s="1" customFormat="1" ht="18.2" customHeight="1" x14ac:dyDescent="0.15">
      <c r="A444" s="11">
        <v>442</v>
      </c>
      <c r="B444" s="12" t="s">
        <v>2</v>
      </c>
      <c r="C444" s="12" t="s">
        <v>0</v>
      </c>
      <c r="D444" s="25">
        <v>45413</v>
      </c>
      <c r="E444" s="13" t="s">
        <v>730</v>
      </c>
      <c r="F444" s="22">
        <v>0</v>
      </c>
      <c r="G444" s="22">
        <v>0</v>
      </c>
      <c r="H444" s="15">
        <v>24233.14</v>
      </c>
      <c r="I444" s="15">
        <v>0</v>
      </c>
      <c r="J444" s="15">
        <v>0</v>
      </c>
      <c r="K444" s="15">
        <v>24233.14</v>
      </c>
      <c r="L444" s="15">
        <v>404.73</v>
      </c>
      <c r="M444" s="15">
        <v>0</v>
      </c>
      <c r="N444" s="15">
        <v>0</v>
      </c>
      <c r="O444" s="15">
        <v>0</v>
      </c>
      <c r="P444" s="15">
        <v>404.73</v>
      </c>
      <c r="Q444" s="15">
        <v>0</v>
      </c>
      <c r="R444" s="15">
        <v>0</v>
      </c>
      <c r="S444" s="15">
        <v>23828.41</v>
      </c>
      <c r="T444" s="15">
        <v>0</v>
      </c>
      <c r="U444" s="15">
        <v>200.93</v>
      </c>
      <c r="V444" s="15">
        <v>0</v>
      </c>
      <c r="W444" s="15">
        <v>0</v>
      </c>
      <c r="X444" s="15">
        <v>200.93</v>
      </c>
      <c r="Y444" s="15">
        <v>0</v>
      </c>
      <c r="Z444" s="15">
        <v>0</v>
      </c>
      <c r="AA444" s="15">
        <v>0</v>
      </c>
      <c r="AB444" s="15">
        <v>71.41</v>
      </c>
      <c r="AC444" s="15">
        <v>0</v>
      </c>
      <c r="AD444" s="15">
        <v>0</v>
      </c>
      <c r="AE444" s="15">
        <v>0</v>
      </c>
      <c r="AF444" s="15">
        <v>0</v>
      </c>
      <c r="AG444" s="15">
        <v>-33.28</v>
      </c>
      <c r="AH444" s="15">
        <v>36.65</v>
      </c>
      <c r="AI444" s="15">
        <v>56.02</v>
      </c>
      <c r="AJ444" s="15">
        <v>0</v>
      </c>
      <c r="AK444" s="15">
        <v>0</v>
      </c>
      <c r="AL444" s="15">
        <v>0</v>
      </c>
      <c r="AM444" s="15">
        <v>0</v>
      </c>
      <c r="AN444" s="15">
        <v>0</v>
      </c>
      <c r="AO444" s="15">
        <v>0</v>
      </c>
      <c r="AP444" s="15">
        <v>0</v>
      </c>
      <c r="AQ444" s="15">
        <v>0</v>
      </c>
      <c r="AR444" s="15">
        <v>0</v>
      </c>
      <c r="AS444" s="15">
        <v>0.05</v>
      </c>
      <c r="AT444" s="15">
        <v>1.3528E-2</v>
      </c>
      <c r="AU444" s="8">
        <f t="shared" si="6"/>
        <v>736.39647200000002</v>
      </c>
      <c r="AV444" s="15">
        <v>0</v>
      </c>
      <c r="AW444" s="15">
        <v>0</v>
      </c>
      <c r="AX444" s="16">
        <v>49</v>
      </c>
      <c r="AY444" s="16">
        <v>300</v>
      </c>
      <c r="AZ444" s="15">
        <v>243108.27</v>
      </c>
      <c r="BA444" s="15">
        <v>66910.7</v>
      </c>
      <c r="BB444" s="14">
        <v>90</v>
      </c>
      <c r="BC444" s="14">
        <v>32.0510307021149</v>
      </c>
      <c r="BD444" s="14">
        <v>9.9499999999999993</v>
      </c>
      <c r="BE444" s="14"/>
      <c r="BF444" s="13" t="s">
        <v>423</v>
      </c>
      <c r="BG444" s="11"/>
      <c r="BH444" s="13" t="s">
        <v>441</v>
      </c>
      <c r="BI444" s="13" t="s">
        <v>442</v>
      </c>
      <c r="BJ444" s="13" t="s">
        <v>721</v>
      </c>
      <c r="BK444" s="13" t="s">
        <v>427</v>
      </c>
      <c r="BL444" s="12" t="s">
        <v>1</v>
      </c>
      <c r="BM444" s="14">
        <v>193748.80171</v>
      </c>
      <c r="BN444" s="12" t="s">
        <v>3</v>
      </c>
      <c r="BO444" s="14"/>
      <c r="BP444" s="17">
        <v>37789</v>
      </c>
      <c r="BQ444" s="17">
        <v>46921</v>
      </c>
      <c r="BR444" s="14">
        <v>0</v>
      </c>
      <c r="BS444" s="14">
        <v>71.41</v>
      </c>
      <c r="BT444" s="14">
        <v>0</v>
      </c>
    </row>
    <row r="445" spans="1:72" s="1" customFormat="1" ht="18.2" customHeight="1" x14ac:dyDescent="0.15">
      <c r="A445" s="4">
        <v>443</v>
      </c>
      <c r="B445" s="5" t="s">
        <v>2</v>
      </c>
      <c r="C445" s="5" t="s">
        <v>0</v>
      </c>
      <c r="D445" s="24">
        <v>45413</v>
      </c>
      <c r="E445" s="6" t="s">
        <v>267</v>
      </c>
      <c r="F445" s="21">
        <v>135</v>
      </c>
      <c r="G445" s="21">
        <v>134</v>
      </c>
      <c r="H445" s="8">
        <v>24708.69</v>
      </c>
      <c r="I445" s="8">
        <v>32457.84</v>
      </c>
      <c r="J445" s="8">
        <v>0</v>
      </c>
      <c r="K445" s="8">
        <v>57166.53</v>
      </c>
      <c r="L445" s="8">
        <v>400.78</v>
      </c>
      <c r="M445" s="8">
        <v>0</v>
      </c>
      <c r="N445" s="8">
        <v>0</v>
      </c>
      <c r="O445" s="8">
        <v>0</v>
      </c>
      <c r="P445" s="8">
        <v>0</v>
      </c>
      <c r="Q445" s="8">
        <v>0</v>
      </c>
      <c r="R445" s="8">
        <v>0</v>
      </c>
      <c r="S445" s="8">
        <v>57166.53</v>
      </c>
      <c r="T445" s="8">
        <v>48807.98</v>
      </c>
      <c r="U445" s="8">
        <v>204.88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49012.86</v>
      </c>
      <c r="AB445" s="8">
        <v>0</v>
      </c>
      <c r="AC445" s="8">
        <v>0</v>
      </c>
      <c r="AD445" s="8">
        <v>0</v>
      </c>
      <c r="AE445" s="8">
        <v>0</v>
      </c>
      <c r="AF445" s="8">
        <v>0</v>
      </c>
      <c r="AG445" s="8">
        <v>0</v>
      </c>
      <c r="AH445" s="8">
        <v>0</v>
      </c>
      <c r="AI445" s="8">
        <v>0</v>
      </c>
      <c r="AJ445" s="8">
        <v>0</v>
      </c>
      <c r="AK445" s="8">
        <v>0</v>
      </c>
      <c r="AL445" s="8">
        <v>0</v>
      </c>
      <c r="AM445" s="8">
        <v>0</v>
      </c>
      <c r="AN445" s="8">
        <v>0</v>
      </c>
      <c r="AO445" s="8">
        <v>0</v>
      </c>
      <c r="AP445" s="8">
        <v>0</v>
      </c>
      <c r="AQ445" s="8">
        <v>0</v>
      </c>
      <c r="AR445" s="8">
        <v>0</v>
      </c>
      <c r="AS445" s="8">
        <v>0</v>
      </c>
      <c r="AT445" s="8">
        <v>0</v>
      </c>
      <c r="AU445" s="8">
        <f t="shared" si="6"/>
        <v>0</v>
      </c>
      <c r="AV445" s="8">
        <v>32858.620000000003</v>
      </c>
      <c r="AW445" s="8">
        <v>49012.86</v>
      </c>
      <c r="AX445" s="9">
        <v>49</v>
      </c>
      <c r="AY445" s="9">
        <v>300</v>
      </c>
      <c r="AZ445" s="8">
        <v>243108.27</v>
      </c>
      <c r="BA445" s="8">
        <v>66910.7</v>
      </c>
      <c r="BB445" s="7">
        <v>90</v>
      </c>
      <c r="BC445" s="7">
        <v>76.893347401835598</v>
      </c>
      <c r="BD445" s="7">
        <v>9.9499999999999993</v>
      </c>
      <c r="BE445" s="7"/>
      <c r="BF445" s="6" t="s">
        <v>423</v>
      </c>
      <c r="BG445" s="4"/>
      <c r="BH445" s="6" t="s">
        <v>441</v>
      </c>
      <c r="BI445" s="6" t="s">
        <v>442</v>
      </c>
      <c r="BJ445" s="6" t="s">
        <v>721</v>
      </c>
      <c r="BK445" s="6" t="s">
        <v>430</v>
      </c>
      <c r="BL445" s="5" t="s">
        <v>1</v>
      </c>
      <c r="BM445" s="7">
        <v>464821.05543000001</v>
      </c>
      <c r="BN445" s="5" t="s">
        <v>3</v>
      </c>
      <c r="BO445" s="7"/>
      <c r="BP445" s="10">
        <v>37789</v>
      </c>
      <c r="BQ445" s="10">
        <v>46921</v>
      </c>
      <c r="BR445" s="7">
        <v>22150.799999999999</v>
      </c>
      <c r="BS445" s="7">
        <v>71.41</v>
      </c>
      <c r="BT445" s="7">
        <v>0</v>
      </c>
    </row>
    <row r="446" spans="1:72" s="1" customFormat="1" ht="18.2" customHeight="1" x14ac:dyDescent="0.15">
      <c r="A446" s="11">
        <v>444</v>
      </c>
      <c r="B446" s="12" t="s">
        <v>2</v>
      </c>
      <c r="C446" s="12" t="s">
        <v>0</v>
      </c>
      <c r="D446" s="25">
        <v>45413</v>
      </c>
      <c r="E446" s="13" t="s">
        <v>268</v>
      </c>
      <c r="F446" s="22">
        <v>170</v>
      </c>
      <c r="G446" s="22">
        <v>169</v>
      </c>
      <c r="H446" s="15">
        <v>38885.760000000002</v>
      </c>
      <c r="I446" s="15">
        <v>57379.73</v>
      </c>
      <c r="J446" s="15">
        <v>0</v>
      </c>
      <c r="K446" s="15">
        <v>96265.49</v>
      </c>
      <c r="L446" s="15">
        <v>630.72</v>
      </c>
      <c r="M446" s="15">
        <v>0</v>
      </c>
      <c r="N446" s="15">
        <v>0</v>
      </c>
      <c r="O446" s="15">
        <v>0</v>
      </c>
      <c r="P446" s="15">
        <v>0</v>
      </c>
      <c r="Q446" s="15">
        <v>0</v>
      </c>
      <c r="R446" s="15">
        <v>0</v>
      </c>
      <c r="S446" s="15">
        <v>96265.49</v>
      </c>
      <c r="T446" s="15">
        <v>104382.01</v>
      </c>
      <c r="U446" s="15">
        <v>322.43</v>
      </c>
      <c r="V446" s="15">
        <v>0</v>
      </c>
      <c r="W446" s="15">
        <v>0</v>
      </c>
      <c r="X446" s="15">
        <v>0</v>
      </c>
      <c r="Y446" s="15">
        <v>0</v>
      </c>
      <c r="Z446" s="15">
        <v>0</v>
      </c>
      <c r="AA446" s="15">
        <v>104704.44</v>
      </c>
      <c r="AB446" s="15">
        <v>0</v>
      </c>
      <c r="AC446" s="15">
        <v>0</v>
      </c>
      <c r="AD446" s="15">
        <v>0</v>
      </c>
      <c r="AE446" s="15">
        <v>0</v>
      </c>
      <c r="AF446" s="15">
        <v>0</v>
      </c>
      <c r="AG446" s="15">
        <v>0</v>
      </c>
      <c r="AH446" s="15">
        <v>0</v>
      </c>
      <c r="AI446" s="15">
        <v>0</v>
      </c>
      <c r="AJ446" s="15">
        <v>0</v>
      </c>
      <c r="AK446" s="15">
        <v>0</v>
      </c>
      <c r="AL446" s="15">
        <v>0</v>
      </c>
      <c r="AM446" s="15">
        <v>0</v>
      </c>
      <c r="AN446" s="15">
        <v>0</v>
      </c>
      <c r="AO446" s="15">
        <v>0</v>
      </c>
      <c r="AP446" s="15">
        <v>0</v>
      </c>
      <c r="AQ446" s="15">
        <v>0</v>
      </c>
      <c r="AR446" s="15">
        <v>0</v>
      </c>
      <c r="AS446" s="15">
        <v>0</v>
      </c>
      <c r="AT446" s="15">
        <v>0</v>
      </c>
      <c r="AU446" s="8">
        <f t="shared" si="6"/>
        <v>0</v>
      </c>
      <c r="AV446" s="15">
        <v>58010.45</v>
      </c>
      <c r="AW446" s="15">
        <v>104704.44</v>
      </c>
      <c r="AX446" s="16">
        <v>49</v>
      </c>
      <c r="AY446" s="16">
        <v>300</v>
      </c>
      <c r="AZ446" s="15">
        <v>382800.6</v>
      </c>
      <c r="BA446" s="15">
        <v>105300</v>
      </c>
      <c r="BB446" s="14">
        <v>90</v>
      </c>
      <c r="BC446" s="14">
        <v>82.278196581196596</v>
      </c>
      <c r="BD446" s="14">
        <v>9.9499999999999993</v>
      </c>
      <c r="BE446" s="14"/>
      <c r="BF446" s="13" t="s">
        <v>423</v>
      </c>
      <c r="BG446" s="11"/>
      <c r="BH446" s="13" t="s">
        <v>449</v>
      </c>
      <c r="BI446" s="13" t="s">
        <v>459</v>
      </c>
      <c r="BJ446" s="13" t="s">
        <v>727</v>
      </c>
      <c r="BK446" s="13" t="s">
        <v>430</v>
      </c>
      <c r="BL446" s="12" t="s">
        <v>1</v>
      </c>
      <c r="BM446" s="14">
        <v>782734.69918999996</v>
      </c>
      <c r="BN446" s="12" t="s">
        <v>3</v>
      </c>
      <c r="BO446" s="14"/>
      <c r="BP446" s="17">
        <v>37802</v>
      </c>
      <c r="BQ446" s="17">
        <v>46934</v>
      </c>
      <c r="BR446" s="14">
        <v>43854.9</v>
      </c>
      <c r="BS446" s="14">
        <v>112.38</v>
      </c>
      <c r="BT446" s="14">
        <v>0</v>
      </c>
    </row>
    <row r="447" spans="1:72" s="1" customFormat="1" ht="18.2" customHeight="1" x14ac:dyDescent="0.15">
      <c r="A447" s="4">
        <v>445</v>
      </c>
      <c r="B447" s="5" t="s">
        <v>2</v>
      </c>
      <c r="C447" s="5" t="s">
        <v>0</v>
      </c>
      <c r="D447" s="24">
        <v>45413</v>
      </c>
      <c r="E447" s="6" t="s">
        <v>269</v>
      </c>
      <c r="F447" s="21">
        <v>96</v>
      </c>
      <c r="G447" s="21">
        <v>95</v>
      </c>
      <c r="H447" s="8">
        <v>25469.27</v>
      </c>
      <c r="I447" s="8">
        <v>26026.19</v>
      </c>
      <c r="J447" s="8">
        <v>0</v>
      </c>
      <c r="K447" s="8">
        <v>51495.46</v>
      </c>
      <c r="L447" s="8">
        <v>393.96</v>
      </c>
      <c r="M447" s="8">
        <v>0</v>
      </c>
      <c r="N447" s="8">
        <v>0</v>
      </c>
      <c r="O447" s="8">
        <v>0</v>
      </c>
      <c r="P447" s="8">
        <v>0</v>
      </c>
      <c r="Q447" s="8">
        <v>0</v>
      </c>
      <c r="R447" s="8">
        <v>0</v>
      </c>
      <c r="S447" s="8">
        <v>51495.46</v>
      </c>
      <c r="T447" s="8">
        <v>32026.93</v>
      </c>
      <c r="U447" s="8">
        <v>210.76</v>
      </c>
      <c r="V447" s="8">
        <v>0</v>
      </c>
      <c r="W447" s="8">
        <v>0</v>
      </c>
      <c r="X447" s="8">
        <v>0</v>
      </c>
      <c r="Y447" s="8">
        <v>0</v>
      </c>
      <c r="Z447" s="8">
        <v>0</v>
      </c>
      <c r="AA447" s="8">
        <v>32237.69</v>
      </c>
      <c r="AB447" s="8">
        <v>0</v>
      </c>
      <c r="AC447" s="8">
        <v>0</v>
      </c>
      <c r="AD447" s="8">
        <v>0</v>
      </c>
      <c r="AE447" s="8">
        <v>0</v>
      </c>
      <c r="AF447" s="8">
        <v>0</v>
      </c>
      <c r="AG447" s="8">
        <v>0</v>
      </c>
      <c r="AH447" s="8">
        <v>0</v>
      </c>
      <c r="AI447" s="8">
        <v>0</v>
      </c>
      <c r="AJ447" s="8">
        <v>0</v>
      </c>
      <c r="AK447" s="8">
        <v>0</v>
      </c>
      <c r="AL447" s="8">
        <v>0</v>
      </c>
      <c r="AM447" s="8">
        <v>0</v>
      </c>
      <c r="AN447" s="8">
        <v>0</v>
      </c>
      <c r="AO447" s="8">
        <v>0</v>
      </c>
      <c r="AP447" s="8">
        <v>0</v>
      </c>
      <c r="AQ447" s="8">
        <v>0</v>
      </c>
      <c r="AR447" s="8">
        <v>0</v>
      </c>
      <c r="AS447" s="8">
        <v>0</v>
      </c>
      <c r="AT447" s="8">
        <v>0</v>
      </c>
      <c r="AU447" s="8">
        <f t="shared" si="6"/>
        <v>0</v>
      </c>
      <c r="AV447" s="8">
        <v>26420.15</v>
      </c>
      <c r="AW447" s="8">
        <v>32237.69</v>
      </c>
      <c r="AX447" s="9">
        <v>51</v>
      </c>
      <c r="AY447" s="9">
        <v>300</v>
      </c>
      <c r="AZ447" s="8">
        <v>243559.4</v>
      </c>
      <c r="BA447" s="8">
        <v>66910.7</v>
      </c>
      <c r="BB447" s="7">
        <v>90</v>
      </c>
      <c r="BC447" s="7">
        <v>69.2653252768242</v>
      </c>
      <c r="BD447" s="7">
        <v>9.93</v>
      </c>
      <c r="BE447" s="7"/>
      <c r="BF447" s="6" t="s">
        <v>423</v>
      </c>
      <c r="BG447" s="4"/>
      <c r="BH447" s="6" t="s">
        <v>441</v>
      </c>
      <c r="BI447" s="6" t="s">
        <v>442</v>
      </c>
      <c r="BJ447" s="6" t="s">
        <v>673</v>
      </c>
      <c r="BK447" s="6" t="s">
        <v>430</v>
      </c>
      <c r="BL447" s="5" t="s">
        <v>1</v>
      </c>
      <c r="BM447" s="7">
        <v>418709.58526000002</v>
      </c>
      <c r="BN447" s="5" t="s">
        <v>3</v>
      </c>
      <c r="BO447" s="7"/>
      <c r="BP447" s="10">
        <v>37837</v>
      </c>
      <c r="BQ447" s="10">
        <v>46969</v>
      </c>
      <c r="BR447" s="7">
        <v>15991.42</v>
      </c>
      <c r="BS447" s="7">
        <v>72.349999999999994</v>
      </c>
      <c r="BT447" s="7">
        <v>0</v>
      </c>
    </row>
    <row r="448" spans="1:72" s="1" customFormat="1" ht="18.2" customHeight="1" x14ac:dyDescent="0.15">
      <c r="A448" s="11">
        <v>446</v>
      </c>
      <c r="B448" s="12" t="s">
        <v>2</v>
      </c>
      <c r="C448" s="12" t="s">
        <v>0</v>
      </c>
      <c r="D448" s="25">
        <v>45413</v>
      </c>
      <c r="E448" s="13" t="s">
        <v>270</v>
      </c>
      <c r="F448" s="22">
        <v>110</v>
      </c>
      <c r="G448" s="22">
        <v>109</v>
      </c>
      <c r="H448" s="15">
        <v>25071.96</v>
      </c>
      <c r="I448" s="15">
        <v>27931.88</v>
      </c>
      <c r="J448" s="15">
        <v>0</v>
      </c>
      <c r="K448" s="15">
        <v>53003.839999999997</v>
      </c>
      <c r="L448" s="15">
        <v>387.77</v>
      </c>
      <c r="M448" s="15">
        <v>0</v>
      </c>
      <c r="N448" s="15">
        <v>0</v>
      </c>
      <c r="O448" s="15">
        <v>0</v>
      </c>
      <c r="P448" s="15">
        <v>0</v>
      </c>
      <c r="Q448" s="15">
        <v>0</v>
      </c>
      <c r="R448" s="15">
        <v>0</v>
      </c>
      <c r="S448" s="15">
        <v>53003.839999999997</v>
      </c>
      <c r="T448" s="15">
        <v>37544.519999999997</v>
      </c>
      <c r="U448" s="15">
        <v>207.47</v>
      </c>
      <c r="V448" s="15">
        <v>0</v>
      </c>
      <c r="W448" s="15">
        <v>0</v>
      </c>
      <c r="X448" s="15">
        <v>0</v>
      </c>
      <c r="Y448" s="15">
        <v>0</v>
      </c>
      <c r="Z448" s="15">
        <v>0</v>
      </c>
      <c r="AA448" s="15">
        <v>37751.99</v>
      </c>
      <c r="AB448" s="15">
        <v>0</v>
      </c>
      <c r="AC448" s="15">
        <v>0</v>
      </c>
      <c r="AD448" s="15">
        <v>0</v>
      </c>
      <c r="AE448" s="15">
        <v>0</v>
      </c>
      <c r="AF448" s="15">
        <v>0</v>
      </c>
      <c r="AG448" s="15">
        <v>0</v>
      </c>
      <c r="AH448" s="15">
        <v>0</v>
      </c>
      <c r="AI448" s="15">
        <v>0</v>
      </c>
      <c r="AJ448" s="15">
        <v>0</v>
      </c>
      <c r="AK448" s="15">
        <v>0</v>
      </c>
      <c r="AL448" s="15">
        <v>0</v>
      </c>
      <c r="AM448" s="15">
        <v>0</v>
      </c>
      <c r="AN448" s="15">
        <v>0</v>
      </c>
      <c r="AO448" s="15">
        <v>0</v>
      </c>
      <c r="AP448" s="15">
        <v>0</v>
      </c>
      <c r="AQ448" s="15">
        <v>0</v>
      </c>
      <c r="AR448" s="15">
        <v>0</v>
      </c>
      <c r="AS448" s="15">
        <v>0</v>
      </c>
      <c r="AT448" s="15">
        <v>0</v>
      </c>
      <c r="AU448" s="8">
        <f t="shared" si="6"/>
        <v>0</v>
      </c>
      <c r="AV448" s="15">
        <v>28319.65</v>
      </c>
      <c r="AW448" s="15">
        <v>37751.99</v>
      </c>
      <c r="AX448" s="16">
        <v>51</v>
      </c>
      <c r="AY448" s="16">
        <v>300</v>
      </c>
      <c r="AZ448" s="15">
        <v>239767.72</v>
      </c>
      <c r="BA448" s="15">
        <v>65862</v>
      </c>
      <c r="BB448" s="14">
        <v>90</v>
      </c>
      <c r="BC448" s="14">
        <v>72.429406941787406</v>
      </c>
      <c r="BD448" s="14">
        <v>9.93</v>
      </c>
      <c r="BE448" s="14"/>
      <c r="BF448" s="13" t="s">
        <v>423</v>
      </c>
      <c r="BG448" s="11"/>
      <c r="BH448" s="13" t="s">
        <v>515</v>
      </c>
      <c r="BI448" s="13" t="s">
        <v>557</v>
      </c>
      <c r="BJ448" s="13" t="s">
        <v>558</v>
      </c>
      <c r="BK448" s="13" t="s">
        <v>430</v>
      </c>
      <c r="BL448" s="12" t="s">
        <v>1</v>
      </c>
      <c r="BM448" s="14">
        <v>430974.22304000001</v>
      </c>
      <c r="BN448" s="12" t="s">
        <v>3</v>
      </c>
      <c r="BO448" s="14"/>
      <c r="BP448" s="17">
        <v>37839</v>
      </c>
      <c r="BQ448" s="17">
        <v>46971</v>
      </c>
      <c r="BR448" s="14">
        <v>18015.3</v>
      </c>
      <c r="BS448" s="14">
        <v>71.209999999999994</v>
      </c>
      <c r="BT448" s="14">
        <v>0</v>
      </c>
    </row>
    <row r="449" spans="1:72" s="1" customFormat="1" ht="18.2" customHeight="1" x14ac:dyDescent="0.15">
      <c r="A449" s="4">
        <v>447</v>
      </c>
      <c r="B449" s="5" t="s">
        <v>2</v>
      </c>
      <c r="C449" s="5" t="s">
        <v>0</v>
      </c>
      <c r="D449" s="24">
        <v>45413</v>
      </c>
      <c r="E449" s="6" t="s">
        <v>271</v>
      </c>
      <c r="F449" s="21">
        <v>200</v>
      </c>
      <c r="G449" s="21">
        <v>199</v>
      </c>
      <c r="H449" s="8">
        <v>25071.96</v>
      </c>
      <c r="I449" s="8">
        <v>37844.54</v>
      </c>
      <c r="J449" s="8">
        <v>0</v>
      </c>
      <c r="K449" s="8">
        <v>62916.5</v>
      </c>
      <c r="L449" s="8">
        <v>387.77</v>
      </c>
      <c r="M449" s="8">
        <v>0</v>
      </c>
      <c r="N449" s="8">
        <v>0</v>
      </c>
      <c r="O449" s="8">
        <v>0</v>
      </c>
      <c r="P449" s="8">
        <v>0</v>
      </c>
      <c r="Q449" s="8">
        <v>0</v>
      </c>
      <c r="R449" s="8">
        <v>0</v>
      </c>
      <c r="S449" s="8">
        <v>62916.5</v>
      </c>
      <c r="T449" s="8">
        <v>81203.460000000006</v>
      </c>
      <c r="U449" s="8">
        <v>207.47</v>
      </c>
      <c r="V449" s="8">
        <v>0</v>
      </c>
      <c r="W449" s="8">
        <v>0</v>
      </c>
      <c r="X449" s="8">
        <v>0</v>
      </c>
      <c r="Y449" s="8">
        <v>0</v>
      </c>
      <c r="Z449" s="8">
        <v>0</v>
      </c>
      <c r="AA449" s="8">
        <v>81410.929999999993</v>
      </c>
      <c r="AB449" s="8">
        <v>0</v>
      </c>
      <c r="AC449" s="8">
        <v>0</v>
      </c>
      <c r="AD449" s="8">
        <v>0</v>
      </c>
      <c r="AE449" s="8">
        <v>0</v>
      </c>
      <c r="AF449" s="8">
        <v>0</v>
      </c>
      <c r="AG449" s="8">
        <v>0</v>
      </c>
      <c r="AH449" s="8">
        <v>0</v>
      </c>
      <c r="AI449" s="8">
        <v>0</v>
      </c>
      <c r="AJ449" s="8">
        <v>0</v>
      </c>
      <c r="AK449" s="8">
        <v>0</v>
      </c>
      <c r="AL449" s="8">
        <v>0</v>
      </c>
      <c r="AM449" s="8">
        <v>0</v>
      </c>
      <c r="AN449" s="8">
        <v>0</v>
      </c>
      <c r="AO449" s="8">
        <v>0</v>
      </c>
      <c r="AP449" s="8">
        <v>0</v>
      </c>
      <c r="AQ449" s="8">
        <v>0</v>
      </c>
      <c r="AR449" s="8">
        <v>0</v>
      </c>
      <c r="AS449" s="8">
        <v>0</v>
      </c>
      <c r="AT449" s="8">
        <v>0</v>
      </c>
      <c r="AU449" s="8">
        <f t="shared" si="6"/>
        <v>0</v>
      </c>
      <c r="AV449" s="8">
        <v>38232.31</v>
      </c>
      <c r="AW449" s="8">
        <v>81410.929999999993</v>
      </c>
      <c r="AX449" s="9">
        <v>51</v>
      </c>
      <c r="AY449" s="9">
        <v>300</v>
      </c>
      <c r="AZ449" s="8">
        <v>239767.72</v>
      </c>
      <c r="BA449" s="8">
        <v>65862</v>
      </c>
      <c r="BB449" s="7">
        <v>90</v>
      </c>
      <c r="BC449" s="7">
        <v>85.974993167532105</v>
      </c>
      <c r="BD449" s="7">
        <v>9.93</v>
      </c>
      <c r="BE449" s="7"/>
      <c r="BF449" s="6" t="s">
        <v>423</v>
      </c>
      <c r="BG449" s="4"/>
      <c r="BH449" s="6" t="s">
        <v>515</v>
      </c>
      <c r="BI449" s="6" t="s">
        <v>557</v>
      </c>
      <c r="BJ449" s="6" t="s">
        <v>558</v>
      </c>
      <c r="BK449" s="6" t="s">
        <v>430</v>
      </c>
      <c r="BL449" s="5" t="s">
        <v>1</v>
      </c>
      <c r="BM449" s="7">
        <v>511574.06150000001</v>
      </c>
      <c r="BN449" s="5" t="s">
        <v>3</v>
      </c>
      <c r="BO449" s="7"/>
      <c r="BP449" s="10">
        <v>37839</v>
      </c>
      <c r="BQ449" s="10">
        <v>46971</v>
      </c>
      <c r="BR449" s="7">
        <v>32622.3</v>
      </c>
      <c r="BS449" s="7">
        <v>71.209999999999994</v>
      </c>
      <c r="BT449" s="7">
        <v>0</v>
      </c>
    </row>
    <row r="450" spans="1:72" s="1" customFormat="1" ht="18.2" customHeight="1" x14ac:dyDescent="0.15">
      <c r="A450" s="11">
        <v>448</v>
      </c>
      <c r="B450" s="12" t="s">
        <v>2</v>
      </c>
      <c r="C450" s="12" t="s">
        <v>0</v>
      </c>
      <c r="D450" s="25">
        <v>45413</v>
      </c>
      <c r="E450" s="13" t="s">
        <v>272</v>
      </c>
      <c r="F450" s="22">
        <v>162</v>
      </c>
      <c r="G450" s="22">
        <v>161</v>
      </c>
      <c r="H450" s="15">
        <v>25071.96</v>
      </c>
      <c r="I450" s="15">
        <v>34529.11</v>
      </c>
      <c r="J450" s="15">
        <v>0</v>
      </c>
      <c r="K450" s="15">
        <v>59601.07</v>
      </c>
      <c r="L450" s="15">
        <v>387.77</v>
      </c>
      <c r="M450" s="15">
        <v>0</v>
      </c>
      <c r="N450" s="15">
        <v>0</v>
      </c>
      <c r="O450" s="15">
        <v>0</v>
      </c>
      <c r="P450" s="15">
        <v>0</v>
      </c>
      <c r="Q450" s="15">
        <v>0</v>
      </c>
      <c r="R450" s="15">
        <v>0</v>
      </c>
      <c r="S450" s="15">
        <v>59601.07</v>
      </c>
      <c r="T450" s="15">
        <v>61483.64</v>
      </c>
      <c r="U450" s="15">
        <v>207.47</v>
      </c>
      <c r="V450" s="15">
        <v>0</v>
      </c>
      <c r="W450" s="15">
        <v>0</v>
      </c>
      <c r="X450" s="15">
        <v>0</v>
      </c>
      <c r="Y450" s="15">
        <v>0</v>
      </c>
      <c r="Z450" s="15">
        <v>0</v>
      </c>
      <c r="AA450" s="15">
        <v>61691.11</v>
      </c>
      <c r="AB450" s="15">
        <v>0</v>
      </c>
      <c r="AC450" s="15">
        <v>0</v>
      </c>
      <c r="AD450" s="15">
        <v>0</v>
      </c>
      <c r="AE450" s="15">
        <v>0</v>
      </c>
      <c r="AF450" s="15">
        <v>0</v>
      </c>
      <c r="AG450" s="15">
        <v>0</v>
      </c>
      <c r="AH450" s="15">
        <v>0</v>
      </c>
      <c r="AI450" s="15">
        <v>0</v>
      </c>
      <c r="AJ450" s="15">
        <v>0</v>
      </c>
      <c r="AK450" s="15">
        <v>0</v>
      </c>
      <c r="AL450" s="15">
        <v>0</v>
      </c>
      <c r="AM450" s="15">
        <v>0</v>
      </c>
      <c r="AN450" s="15">
        <v>0</v>
      </c>
      <c r="AO450" s="15">
        <v>0</v>
      </c>
      <c r="AP450" s="15">
        <v>0</v>
      </c>
      <c r="AQ450" s="15">
        <v>0</v>
      </c>
      <c r="AR450" s="15">
        <v>0</v>
      </c>
      <c r="AS450" s="15">
        <v>0</v>
      </c>
      <c r="AT450" s="15">
        <v>0</v>
      </c>
      <c r="AU450" s="8">
        <f t="shared" si="6"/>
        <v>0</v>
      </c>
      <c r="AV450" s="15">
        <v>34916.879999999997</v>
      </c>
      <c r="AW450" s="15">
        <v>61691.11</v>
      </c>
      <c r="AX450" s="16">
        <v>51</v>
      </c>
      <c r="AY450" s="16">
        <v>300</v>
      </c>
      <c r="AZ450" s="15">
        <v>239767.72</v>
      </c>
      <c r="BA450" s="15">
        <v>65862</v>
      </c>
      <c r="BB450" s="14">
        <v>90</v>
      </c>
      <c r="BC450" s="14">
        <v>81.444479365947004</v>
      </c>
      <c r="BD450" s="14">
        <v>9.93</v>
      </c>
      <c r="BE450" s="14"/>
      <c r="BF450" s="13" t="s">
        <v>423</v>
      </c>
      <c r="BG450" s="11"/>
      <c r="BH450" s="13" t="s">
        <v>515</v>
      </c>
      <c r="BI450" s="13" t="s">
        <v>557</v>
      </c>
      <c r="BJ450" s="13" t="s">
        <v>558</v>
      </c>
      <c r="BK450" s="13" t="s">
        <v>430</v>
      </c>
      <c r="BL450" s="12" t="s">
        <v>1</v>
      </c>
      <c r="BM450" s="14">
        <v>484616.30017</v>
      </c>
      <c r="BN450" s="12" t="s">
        <v>3</v>
      </c>
      <c r="BO450" s="14"/>
      <c r="BP450" s="17">
        <v>37839</v>
      </c>
      <c r="BQ450" s="17">
        <v>46971</v>
      </c>
      <c r="BR450" s="14">
        <v>26292.6</v>
      </c>
      <c r="BS450" s="14">
        <v>71.209999999999994</v>
      </c>
      <c r="BT450" s="14">
        <v>0</v>
      </c>
    </row>
    <row r="451" spans="1:72" s="1" customFormat="1" ht="18.2" customHeight="1" x14ac:dyDescent="0.15">
      <c r="A451" s="4">
        <v>449</v>
      </c>
      <c r="B451" s="5" t="s">
        <v>2</v>
      </c>
      <c r="C451" s="5" t="s">
        <v>0</v>
      </c>
      <c r="D451" s="24">
        <v>45413</v>
      </c>
      <c r="E451" s="6" t="s">
        <v>273</v>
      </c>
      <c r="F451" s="21">
        <v>212</v>
      </c>
      <c r="G451" s="21">
        <v>211</v>
      </c>
      <c r="H451" s="8">
        <v>25071.96</v>
      </c>
      <c r="I451" s="8">
        <v>38693.449999999997</v>
      </c>
      <c r="J451" s="8">
        <v>0</v>
      </c>
      <c r="K451" s="8">
        <v>63765.41</v>
      </c>
      <c r="L451" s="8">
        <v>387.77</v>
      </c>
      <c r="M451" s="8">
        <v>0</v>
      </c>
      <c r="N451" s="8">
        <v>0</v>
      </c>
      <c r="O451" s="8">
        <v>0</v>
      </c>
      <c r="P451" s="8">
        <v>0</v>
      </c>
      <c r="Q451" s="8">
        <v>0</v>
      </c>
      <c r="R451" s="8">
        <v>0</v>
      </c>
      <c r="S451" s="8">
        <v>63765.41</v>
      </c>
      <c r="T451" s="8">
        <v>87497.43</v>
      </c>
      <c r="U451" s="8">
        <v>207.47</v>
      </c>
      <c r="V451" s="8">
        <v>0</v>
      </c>
      <c r="W451" s="8">
        <v>0</v>
      </c>
      <c r="X451" s="8">
        <v>0</v>
      </c>
      <c r="Y451" s="8">
        <v>0</v>
      </c>
      <c r="Z451" s="8">
        <v>0</v>
      </c>
      <c r="AA451" s="8">
        <v>87704.9</v>
      </c>
      <c r="AB451" s="8">
        <v>0</v>
      </c>
      <c r="AC451" s="8">
        <v>0</v>
      </c>
      <c r="AD451" s="8">
        <v>0</v>
      </c>
      <c r="AE451" s="8">
        <v>0</v>
      </c>
      <c r="AF451" s="8">
        <v>0</v>
      </c>
      <c r="AG451" s="8">
        <v>0</v>
      </c>
      <c r="AH451" s="8">
        <v>0</v>
      </c>
      <c r="AI451" s="8">
        <v>0</v>
      </c>
      <c r="AJ451" s="8">
        <v>0</v>
      </c>
      <c r="AK451" s="8">
        <v>0</v>
      </c>
      <c r="AL451" s="8">
        <v>0</v>
      </c>
      <c r="AM451" s="8">
        <v>0</v>
      </c>
      <c r="AN451" s="8">
        <v>0</v>
      </c>
      <c r="AO451" s="8">
        <v>0</v>
      </c>
      <c r="AP451" s="8">
        <v>0</v>
      </c>
      <c r="AQ451" s="8">
        <v>0</v>
      </c>
      <c r="AR451" s="8">
        <v>0</v>
      </c>
      <c r="AS451" s="8">
        <v>0</v>
      </c>
      <c r="AT451" s="8">
        <v>0</v>
      </c>
      <c r="AU451" s="8">
        <f t="shared" ref="AU451:AU498" si="7">AR451-AS451-AT451+AQ451+AP451+AO451+AM451+AJ451+AI451+AH451+AG451+AB451+X451+W451+R451+Q451+P451+O451-J451+N451</f>
        <v>0</v>
      </c>
      <c r="AV451" s="8">
        <v>39081.22</v>
      </c>
      <c r="AW451" s="8">
        <v>87704.9</v>
      </c>
      <c r="AX451" s="9">
        <v>51</v>
      </c>
      <c r="AY451" s="9">
        <v>300</v>
      </c>
      <c r="AZ451" s="8">
        <v>239793.26</v>
      </c>
      <c r="BA451" s="8">
        <v>65862</v>
      </c>
      <c r="BB451" s="7">
        <v>90</v>
      </c>
      <c r="BC451" s="7">
        <v>87.1350232303908</v>
      </c>
      <c r="BD451" s="7">
        <v>9.93</v>
      </c>
      <c r="BE451" s="7"/>
      <c r="BF451" s="6" t="s">
        <v>423</v>
      </c>
      <c r="BG451" s="4"/>
      <c r="BH451" s="6" t="s">
        <v>515</v>
      </c>
      <c r="BI451" s="6" t="s">
        <v>557</v>
      </c>
      <c r="BJ451" s="6" t="s">
        <v>4</v>
      </c>
      <c r="BK451" s="6" t="s">
        <v>430</v>
      </c>
      <c r="BL451" s="5" t="s">
        <v>1</v>
      </c>
      <c r="BM451" s="7">
        <v>518476.54871</v>
      </c>
      <c r="BN451" s="5" t="s">
        <v>3</v>
      </c>
      <c r="BO451" s="7"/>
      <c r="BP451" s="10">
        <v>37841</v>
      </c>
      <c r="BQ451" s="10">
        <v>46973</v>
      </c>
      <c r="BR451" s="7">
        <v>34601.85</v>
      </c>
      <c r="BS451" s="7">
        <v>71.209999999999994</v>
      </c>
      <c r="BT451" s="7">
        <v>0</v>
      </c>
    </row>
    <row r="452" spans="1:72" s="1" customFormat="1" ht="18.2" customHeight="1" x14ac:dyDescent="0.15">
      <c r="A452" s="11">
        <v>450</v>
      </c>
      <c r="B452" s="12" t="s">
        <v>2</v>
      </c>
      <c r="C452" s="12" t="s">
        <v>0</v>
      </c>
      <c r="D452" s="25">
        <v>45413</v>
      </c>
      <c r="E452" s="13" t="s">
        <v>274</v>
      </c>
      <c r="F452" s="22">
        <v>172</v>
      </c>
      <c r="G452" s="22">
        <v>171</v>
      </c>
      <c r="H452" s="15">
        <v>25071.96</v>
      </c>
      <c r="I452" s="15">
        <v>35504.57</v>
      </c>
      <c r="J452" s="15">
        <v>0</v>
      </c>
      <c r="K452" s="15">
        <v>60576.53</v>
      </c>
      <c r="L452" s="15">
        <v>387.77</v>
      </c>
      <c r="M452" s="15">
        <v>0</v>
      </c>
      <c r="N452" s="15">
        <v>0</v>
      </c>
      <c r="O452" s="15">
        <v>0</v>
      </c>
      <c r="P452" s="15">
        <v>0</v>
      </c>
      <c r="Q452" s="15">
        <v>0</v>
      </c>
      <c r="R452" s="15">
        <v>0</v>
      </c>
      <c r="S452" s="15">
        <v>60576.53</v>
      </c>
      <c r="T452" s="15">
        <v>66538.460000000006</v>
      </c>
      <c r="U452" s="15">
        <v>207.47</v>
      </c>
      <c r="V452" s="15">
        <v>0</v>
      </c>
      <c r="W452" s="15">
        <v>0</v>
      </c>
      <c r="X452" s="15">
        <v>0</v>
      </c>
      <c r="Y452" s="15">
        <v>0</v>
      </c>
      <c r="Z452" s="15">
        <v>0</v>
      </c>
      <c r="AA452" s="15">
        <v>66745.929999999993</v>
      </c>
      <c r="AB452" s="15">
        <v>0</v>
      </c>
      <c r="AC452" s="15">
        <v>0</v>
      </c>
      <c r="AD452" s="15">
        <v>0</v>
      </c>
      <c r="AE452" s="15">
        <v>0</v>
      </c>
      <c r="AF452" s="15">
        <v>0</v>
      </c>
      <c r="AG452" s="15">
        <v>0</v>
      </c>
      <c r="AH452" s="15">
        <v>0</v>
      </c>
      <c r="AI452" s="15">
        <v>0</v>
      </c>
      <c r="AJ452" s="15">
        <v>0</v>
      </c>
      <c r="AK452" s="15">
        <v>0</v>
      </c>
      <c r="AL452" s="15">
        <v>0</v>
      </c>
      <c r="AM452" s="15">
        <v>0</v>
      </c>
      <c r="AN452" s="15">
        <v>0</v>
      </c>
      <c r="AO452" s="15">
        <v>0</v>
      </c>
      <c r="AP452" s="15">
        <v>0</v>
      </c>
      <c r="AQ452" s="15">
        <v>0</v>
      </c>
      <c r="AR452" s="15">
        <v>0</v>
      </c>
      <c r="AS452" s="15">
        <v>0</v>
      </c>
      <c r="AT452" s="15">
        <v>0</v>
      </c>
      <c r="AU452" s="8">
        <f t="shared" si="7"/>
        <v>0</v>
      </c>
      <c r="AV452" s="15">
        <v>35892.339999999997</v>
      </c>
      <c r="AW452" s="15">
        <v>66745.929999999993</v>
      </c>
      <c r="AX452" s="16">
        <v>51</v>
      </c>
      <c r="AY452" s="16">
        <v>300</v>
      </c>
      <c r="AZ452" s="15">
        <v>239793.26</v>
      </c>
      <c r="BA452" s="15">
        <v>65862</v>
      </c>
      <c r="BB452" s="14">
        <v>90</v>
      </c>
      <c r="BC452" s="14">
        <v>82.777439191035796</v>
      </c>
      <c r="BD452" s="14">
        <v>9.93</v>
      </c>
      <c r="BE452" s="14"/>
      <c r="BF452" s="13" t="s">
        <v>423</v>
      </c>
      <c r="BG452" s="11"/>
      <c r="BH452" s="13" t="s">
        <v>515</v>
      </c>
      <c r="BI452" s="13" t="s">
        <v>557</v>
      </c>
      <c r="BJ452" s="13" t="s">
        <v>4</v>
      </c>
      <c r="BK452" s="13" t="s">
        <v>430</v>
      </c>
      <c r="BL452" s="12" t="s">
        <v>1</v>
      </c>
      <c r="BM452" s="14">
        <v>492547.76543000003</v>
      </c>
      <c r="BN452" s="12" t="s">
        <v>3</v>
      </c>
      <c r="BO452" s="14"/>
      <c r="BP452" s="17">
        <v>37841</v>
      </c>
      <c r="BQ452" s="17">
        <v>46973</v>
      </c>
      <c r="BR452" s="14">
        <v>27941.4</v>
      </c>
      <c r="BS452" s="14">
        <v>71.209999999999994</v>
      </c>
      <c r="BT452" s="14">
        <v>0</v>
      </c>
    </row>
    <row r="453" spans="1:72" s="1" customFormat="1" ht="18.2" customHeight="1" x14ac:dyDescent="0.15">
      <c r="A453" s="4">
        <v>451</v>
      </c>
      <c r="B453" s="5" t="s">
        <v>2</v>
      </c>
      <c r="C453" s="5" t="s">
        <v>0</v>
      </c>
      <c r="D453" s="24">
        <v>45413</v>
      </c>
      <c r="E453" s="6" t="s">
        <v>275</v>
      </c>
      <c r="F453" s="5" t="s">
        <v>789</v>
      </c>
      <c r="G453" s="21">
        <v>217</v>
      </c>
      <c r="H453" s="8">
        <v>25071.96</v>
      </c>
      <c r="I453" s="8">
        <v>39087.449999999997</v>
      </c>
      <c r="J453" s="8">
        <v>0</v>
      </c>
      <c r="K453" s="8">
        <v>64159.41</v>
      </c>
      <c r="L453" s="8">
        <v>387.77</v>
      </c>
      <c r="M453" s="8">
        <v>64159.41</v>
      </c>
      <c r="N453" s="8">
        <v>0</v>
      </c>
      <c r="O453" s="8">
        <v>0</v>
      </c>
      <c r="P453" s="8">
        <v>0</v>
      </c>
      <c r="Q453" s="8">
        <v>0</v>
      </c>
      <c r="R453" s="8">
        <v>0</v>
      </c>
      <c r="S453" s="8">
        <v>64159.41</v>
      </c>
      <c r="T453" s="8">
        <v>90674.87</v>
      </c>
      <c r="U453" s="8">
        <v>207.47</v>
      </c>
      <c r="V453" s="8">
        <v>0</v>
      </c>
      <c r="W453" s="8">
        <v>0</v>
      </c>
      <c r="X453" s="8">
        <v>0</v>
      </c>
      <c r="Y453" s="8">
        <v>0</v>
      </c>
      <c r="Z453" s="8">
        <v>0</v>
      </c>
      <c r="AA453" s="8">
        <v>90882.34</v>
      </c>
      <c r="AB453" s="8">
        <v>0</v>
      </c>
      <c r="AC453" s="8">
        <v>0</v>
      </c>
      <c r="AD453" s="8">
        <v>0</v>
      </c>
      <c r="AE453" s="8">
        <v>0</v>
      </c>
      <c r="AF453" s="8">
        <v>0</v>
      </c>
      <c r="AG453" s="8">
        <v>0</v>
      </c>
      <c r="AH453" s="8">
        <v>0</v>
      </c>
      <c r="AI453" s="8">
        <v>0</v>
      </c>
      <c r="AJ453" s="8">
        <v>0</v>
      </c>
      <c r="AK453" s="8">
        <v>0</v>
      </c>
      <c r="AL453" s="8">
        <v>0</v>
      </c>
      <c r="AM453" s="8">
        <v>0</v>
      </c>
      <c r="AN453" s="8">
        <v>0</v>
      </c>
      <c r="AO453" s="8">
        <v>0</v>
      </c>
      <c r="AP453" s="8">
        <v>0</v>
      </c>
      <c r="AQ453" s="8">
        <v>0</v>
      </c>
      <c r="AR453" s="8">
        <v>0</v>
      </c>
      <c r="AS453" s="8">
        <v>0</v>
      </c>
      <c r="AT453" s="8">
        <v>0</v>
      </c>
      <c r="AU453" s="8">
        <f t="shared" si="7"/>
        <v>0</v>
      </c>
      <c r="AV453" s="8">
        <v>39475.22</v>
      </c>
      <c r="AW453" s="8">
        <v>90882.34</v>
      </c>
      <c r="AX453" s="9">
        <v>51</v>
      </c>
      <c r="AY453" s="9">
        <v>300</v>
      </c>
      <c r="AZ453" s="8">
        <v>239828.38</v>
      </c>
      <c r="BA453" s="8">
        <v>65862</v>
      </c>
      <c r="BB453" s="7">
        <v>90</v>
      </c>
      <c r="BC453" s="7">
        <v>87.673421699917995</v>
      </c>
      <c r="BD453" s="7">
        <v>9.93</v>
      </c>
      <c r="BE453" s="7"/>
      <c r="BF453" s="6" t="s">
        <v>423</v>
      </c>
      <c r="BG453" s="4"/>
      <c r="BH453" s="6" t="s">
        <v>515</v>
      </c>
      <c r="BI453" s="6" t="s">
        <v>557</v>
      </c>
      <c r="BJ453" s="6" t="s">
        <v>4</v>
      </c>
      <c r="BK453" s="6" t="s">
        <v>430</v>
      </c>
      <c r="BL453" s="5" t="s">
        <v>1</v>
      </c>
      <c r="BM453" s="7">
        <v>0</v>
      </c>
      <c r="BN453" s="5" t="s">
        <v>3</v>
      </c>
      <c r="BO453" s="7"/>
      <c r="BP453" s="10">
        <v>37845</v>
      </c>
      <c r="BQ453" s="10">
        <v>46977</v>
      </c>
      <c r="BR453" s="7">
        <v>35552.46</v>
      </c>
      <c r="BS453" s="7">
        <v>0</v>
      </c>
      <c r="BT453" s="7">
        <v>0</v>
      </c>
    </row>
    <row r="454" spans="1:72" s="1" customFormat="1" ht="18.2" customHeight="1" x14ac:dyDescent="0.15">
      <c r="A454" s="11">
        <v>452</v>
      </c>
      <c r="B454" s="12" t="s">
        <v>2</v>
      </c>
      <c r="C454" s="12" t="s">
        <v>0</v>
      </c>
      <c r="D454" s="25">
        <v>45413</v>
      </c>
      <c r="E454" s="13" t="s">
        <v>344</v>
      </c>
      <c r="F454" s="22">
        <v>6</v>
      </c>
      <c r="G454" s="22">
        <v>7</v>
      </c>
      <c r="H454" s="15">
        <v>20697.89</v>
      </c>
      <c r="I454" s="15">
        <v>2493.83</v>
      </c>
      <c r="J454" s="15">
        <v>0</v>
      </c>
      <c r="K454" s="15">
        <v>23191.72</v>
      </c>
      <c r="L454" s="15">
        <v>327.85</v>
      </c>
      <c r="M454" s="15">
        <v>0</v>
      </c>
      <c r="N454" s="15">
        <v>0</v>
      </c>
      <c r="O454" s="15">
        <v>586.54999999999995</v>
      </c>
      <c r="P454" s="15">
        <v>0</v>
      </c>
      <c r="Q454" s="15">
        <v>0</v>
      </c>
      <c r="R454" s="15">
        <v>0</v>
      </c>
      <c r="S454" s="15">
        <v>22605.17</v>
      </c>
      <c r="T454" s="15">
        <v>1271.75</v>
      </c>
      <c r="U454" s="15">
        <v>171.1</v>
      </c>
      <c r="V454" s="15">
        <v>0</v>
      </c>
      <c r="W454" s="15">
        <v>376.36</v>
      </c>
      <c r="X454" s="15">
        <v>0</v>
      </c>
      <c r="Y454" s="15">
        <v>0</v>
      </c>
      <c r="Z454" s="15">
        <v>0</v>
      </c>
      <c r="AA454" s="15">
        <v>1066.49</v>
      </c>
      <c r="AB454" s="15">
        <v>0</v>
      </c>
      <c r="AC454" s="15">
        <v>0</v>
      </c>
      <c r="AD454" s="15">
        <v>0</v>
      </c>
      <c r="AE454" s="15">
        <v>0</v>
      </c>
      <c r="AF454" s="15">
        <v>0</v>
      </c>
      <c r="AG454" s="15">
        <v>-108.04</v>
      </c>
      <c r="AH454" s="15">
        <v>0</v>
      </c>
      <c r="AI454" s="15">
        <v>0</v>
      </c>
      <c r="AJ454" s="15">
        <v>120.28</v>
      </c>
      <c r="AK454" s="15">
        <v>0</v>
      </c>
      <c r="AL454" s="15">
        <v>0</v>
      </c>
      <c r="AM454" s="15">
        <v>89.94</v>
      </c>
      <c r="AN454" s="15">
        <v>0</v>
      </c>
      <c r="AO454" s="15">
        <v>60.52</v>
      </c>
      <c r="AP454" s="15">
        <v>92.2</v>
      </c>
      <c r="AQ454" s="15">
        <v>0</v>
      </c>
      <c r="AR454" s="15">
        <v>0</v>
      </c>
      <c r="AS454" s="15">
        <v>0</v>
      </c>
      <c r="AT454" s="15">
        <v>0</v>
      </c>
      <c r="AU454" s="8">
        <f t="shared" si="7"/>
        <v>1217.81</v>
      </c>
      <c r="AV454" s="15">
        <v>2235.13</v>
      </c>
      <c r="AW454" s="15">
        <v>1066.49</v>
      </c>
      <c r="AX454" s="16">
        <v>50</v>
      </c>
      <c r="AY454" s="16">
        <v>300</v>
      </c>
      <c r="AZ454" s="15">
        <v>201010.08</v>
      </c>
      <c r="BA454" s="15">
        <v>55251</v>
      </c>
      <c r="BB454" s="14">
        <v>90</v>
      </c>
      <c r="BC454" s="14">
        <v>36.822234891676203</v>
      </c>
      <c r="BD454" s="14">
        <v>9.92</v>
      </c>
      <c r="BE454" s="14"/>
      <c r="BF454" s="13" t="s">
        <v>423</v>
      </c>
      <c r="BG454" s="11"/>
      <c r="BH454" s="13" t="s">
        <v>449</v>
      </c>
      <c r="BI454" s="13" t="s">
        <v>450</v>
      </c>
      <c r="BJ454" s="13" t="s">
        <v>155</v>
      </c>
      <c r="BK454" s="13" t="s">
        <v>429</v>
      </c>
      <c r="BL454" s="12" t="s">
        <v>1</v>
      </c>
      <c r="BM454" s="14">
        <v>183802.63727000001</v>
      </c>
      <c r="BN454" s="12" t="s">
        <v>3</v>
      </c>
      <c r="BO454" s="14"/>
      <c r="BP454" s="17">
        <v>37827</v>
      </c>
      <c r="BQ454" s="17">
        <v>46959</v>
      </c>
      <c r="BR454" s="14">
        <v>819</v>
      </c>
      <c r="BS454" s="14">
        <v>60.14</v>
      </c>
      <c r="BT454" s="14">
        <v>0</v>
      </c>
    </row>
    <row r="455" spans="1:72" s="1" customFormat="1" ht="18.2" customHeight="1" x14ac:dyDescent="0.15">
      <c r="A455" s="4">
        <v>453</v>
      </c>
      <c r="B455" s="5" t="s">
        <v>2</v>
      </c>
      <c r="C455" s="5" t="s">
        <v>0</v>
      </c>
      <c r="D455" s="24">
        <v>45413</v>
      </c>
      <c r="E455" s="6" t="s">
        <v>343</v>
      </c>
      <c r="F455" s="21">
        <v>0</v>
      </c>
      <c r="G455" s="21">
        <v>0</v>
      </c>
      <c r="H455" s="8">
        <v>26423.29</v>
      </c>
      <c r="I455" s="8">
        <v>0</v>
      </c>
      <c r="J455" s="8">
        <v>0</v>
      </c>
      <c r="K455" s="8">
        <v>26423.29</v>
      </c>
      <c r="L455" s="8">
        <v>415.99</v>
      </c>
      <c r="M455" s="8">
        <v>0</v>
      </c>
      <c r="N455" s="8">
        <v>0</v>
      </c>
      <c r="O455" s="8">
        <v>0</v>
      </c>
      <c r="P455" s="8">
        <v>415.99</v>
      </c>
      <c r="Q455" s="8">
        <v>0</v>
      </c>
      <c r="R455" s="8">
        <v>0</v>
      </c>
      <c r="S455" s="8">
        <v>26007.3</v>
      </c>
      <c r="T455" s="8">
        <v>0</v>
      </c>
      <c r="U455" s="8">
        <v>218.65</v>
      </c>
      <c r="V455" s="8">
        <v>0</v>
      </c>
      <c r="W455" s="8">
        <v>0</v>
      </c>
      <c r="X455" s="8">
        <v>218.65</v>
      </c>
      <c r="Y455" s="8">
        <v>0</v>
      </c>
      <c r="Z455" s="8">
        <v>0</v>
      </c>
      <c r="AA455" s="8">
        <v>0</v>
      </c>
      <c r="AB455" s="8">
        <v>75.930000000000007</v>
      </c>
      <c r="AC455" s="8">
        <v>0</v>
      </c>
      <c r="AD455" s="8">
        <v>0</v>
      </c>
      <c r="AE455" s="8">
        <v>0</v>
      </c>
      <c r="AF455" s="8">
        <v>0</v>
      </c>
      <c r="AG455" s="8">
        <v>-33.380000000000003</v>
      </c>
      <c r="AH455" s="8">
        <v>38.47</v>
      </c>
      <c r="AI455" s="8">
        <v>58.75</v>
      </c>
      <c r="AJ455" s="8">
        <v>0</v>
      </c>
      <c r="AK455" s="8">
        <v>0</v>
      </c>
      <c r="AL455" s="8">
        <v>0</v>
      </c>
      <c r="AM455" s="8">
        <v>0</v>
      </c>
      <c r="AN455" s="8">
        <v>0</v>
      </c>
      <c r="AO455" s="8">
        <v>0</v>
      </c>
      <c r="AP455" s="8">
        <v>0</v>
      </c>
      <c r="AQ455" s="8">
        <v>799.41</v>
      </c>
      <c r="AR455" s="8">
        <v>0</v>
      </c>
      <c r="AS455" s="8">
        <v>774.41</v>
      </c>
      <c r="AT455" s="8">
        <v>0</v>
      </c>
      <c r="AU455" s="8">
        <f t="shared" si="7"/>
        <v>799.41000000000008</v>
      </c>
      <c r="AV455" s="8">
        <v>0</v>
      </c>
      <c r="AW455" s="8">
        <v>0</v>
      </c>
      <c r="AX455" s="9">
        <v>51</v>
      </c>
      <c r="AY455" s="9">
        <v>300</v>
      </c>
      <c r="AZ455" s="8">
        <v>255638.61</v>
      </c>
      <c r="BA455" s="8">
        <v>70221.600000000006</v>
      </c>
      <c r="BB455" s="7">
        <v>90</v>
      </c>
      <c r="BC455" s="7">
        <v>33.3324361734851</v>
      </c>
      <c r="BD455" s="7">
        <v>9.93</v>
      </c>
      <c r="BE455" s="7"/>
      <c r="BF455" s="6" t="s">
        <v>423</v>
      </c>
      <c r="BG455" s="4"/>
      <c r="BH455" s="6" t="s">
        <v>449</v>
      </c>
      <c r="BI455" s="6" t="s">
        <v>450</v>
      </c>
      <c r="BJ455" s="6" t="s">
        <v>731</v>
      </c>
      <c r="BK455" s="6" t="s">
        <v>427</v>
      </c>
      <c r="BL455" s="5" t="s">
        <v>1</v>
      </c>
      <c r="BM455" s="7">
        <v>211465.35630000001</v>
      </c>
      <c r="BN455" s="5" t="s">
        <v>3</v>
      </c>
      <c r="BO455" s="7"/>
      <c r="BP455" s="10">
        <v>37839</v>
      </c>
      <c r="BQ455" s="10">
        <v>46971</v>
      </c>
      <c r="BR455" s="7">
        <v>0</v>
      </c>
      <c r="BS455" s="7">
        <v>75.930000000000007</v>
      </c>
      <c r="BT455" s="7">
        <v>0</v>
      </c>
    </row>
    <row r="456" spans="1:72" s="1" customFormat="1" ht="18.2" customHeight="1" x14ac:dyDescent="0.15">
      <c r="A456" s="11">
        <v>454</v>
      </c>
      <c r="B456" s="12" t="s">
        <v>2</v>
      </c>
      <c r="C456" s="12" t="s">
        <v>0</v>
      </c>
      <c r="D456" s="25">
        <v>45413</v>
      </c>
      <c r="E456" s="13" t="s">
        <v>276</v>
      </c>
      <c r="F456" s="22">
        <v>202</v>
      </c>
      <c r="G456" s="22">
        <v>201</v>
      </c>
      <c r="H456" s="15">
        <v>26116.25</v>
      </c>
      <c r="I456" s="15">
        <v>39581.879999999997</v>
      </c>
      <c r="J456" s="15">
        <v>0</v>
      </c>
      <c r="K456" s="15">
        <v>65698.13</v>
      </c>
      <c r="L456" s="15">
        <v>404</v>
      </c>
      <c r="M456" s="15">
        <v>0</v>
      </c>
      <c r="N456" s="15">
        <v>0</v>
      </c>
      <c r="O456" s="15">
        <v>0</v>
      </c>
      <c r="P456" s="15">
        <v>0</v>
      </c>
      <c r="Q456" s="15">
        <v>0</v>
      </c>
      <c r="R456" s="15">
        <v>0</v>
      </c>
      <c r="S456" s="15">
        <v>65698.13</v>
      </c>
      <c r="T456" s="15">
        <v>85680.34</v>
      </c>
      <c r="U456" s="15">
        <v>216.11</v>
      </c>
      <c r="V456" s="15">
        <v>0</v>
      </c>
      <c r="W456" s="15">
        <v>0</v>
      </c>
      <c r="X456" s="15">
        <v>0</v>
      </c>
      <c r="Y456" s="15">
        <v>0</v>
      </c>
      <c r="Z456" s="15">
        <v>0</v>
      </c>
      <c r="AA456" s="15">
        <v>85896.45</v>
      </c>
      <c r="AB456" s="15">
        <v>0</v>
      </c>
      <c r="AC456" s="15">
        <v>0</v>
      </c>
      <c r="AD456" s="15">
        <v>0</v>
      </c>
      <c r="AE456" s="15">
        <v>0</v>
      </c>
      <c r="AF456" s="15">
        <v>0</v>
      </c>
      <c r="AG456" s="15">
        <v>0</v>
      </c>
      <c r="AH456" s="15">
        <v>0</v>
      </c>
      <c r="AI456" s="15">
        <v>0</v>
      </c>
      <c r="AJ456" s="15">
        <v>0</v>
      </c>
      <c r="AK456" s="15">
        <v>0</v>
      </c>
      <c r="AL456" s="15">
        <v>0</v>
      </c>
      <c r="AM456" s="15">
        <v>0</v>
      </c>
      <c r="AN456" s="15">
        <v>0</v>
      </c>
      <c r="AO456" s="15">
        <v>0</v>
      </c>
      <c r="AP456" s="15">
        <v>0</v>
      </c>
      <c r="AQ456" s="15">
        <v>0</v>
      </c>
      <c r="AR456" s="15">
        <v>0</v>
      </c>
      <c r="AS456" s="15">
        <v>0</v>
      </c>
      <c r="AT456" s="15">
        <v>0</v>
      </c>
      <c r="AU456" s="8">
        <f t="shared" si="7"/>
        <v>0</v>
      </c>
      <c r="AV456" s="15">
        <v>39985.879999999997</v>
      </c>
      <c r="AW456" s="15">
        <v>85896.45</v>
      </c>
      <c r="AX456" s="16">
        <v>51</v>
      </c>
      <c r="AY456" s="16">
        <v>300</v>
      </c>
      <c r="AZ456" s="15">
        <v>249911.28</v>
      </c>
      <c r="BA456" s="15">
        <v>68613.320000000007</v>
      </c>
      <c r="BB456" s="14">
        <v>90</v>
      </c>
      <c r="BC456" s="14">
        <v>86.176149179197296</v>
      </c>
      <c r="BD456" s="14">
        <v>9.93</v>
      </c>
      <c r="BE456" s="14"/>
      <c r="BF456" s="13" t="s">
        <v>423</v>
      </c>
      <c r="BG456" s="11"/>
      <c r="BH456" s="13" t="s">
        <v>491</v>
      </c>
      <c r="BI456" s="13" t="s">
        <v>732</v>
      </c>
      <c r="BJ456" s="13" t="s">
        <v>733</v>
      </c>
      <c r="BK456" s="13" t="s">
        <v>430</v>
      </c>
      <c r="BL456" s="12" t="s">
        <v>1</v>
      </c>
      <c r="BM456" s="14">
        <v>534191.49502999999</v>
      </c>
      <c r="BN456" s="12" t="s">
        <v>3</v>
      </c>
      <c r="BO456" s="14"/>
      <c r="BP456" s="17">
        <v>37858</v>
      </c>
      <c r="BQ456" s="17">
        <v>46990</v>
      </c>
      <c r="BR456" s="14">
        <v>34282.639999999999</v>
      </c>
      <c r="BS456" s="14">
        <v>74</v>
      </c>
      <c r="BT456" s="14">
        <v>0</v>
      </c>
    </row>
    <row r="457" spans="1:72" s="1" customFormat="1" ht="18.2" customHeight="1" x14ac:dyDescent="0.15">
      <c r="A457" s="4">
        <v>455</v>
      </c>
      <c r="B457" s="5" t="s">
        <v>2</v>
      </c>
      <c r="C457" s="5" t="s">
        <v>0</v>
      </c>
      <c r="D457" s="24">
        <v>45413</v>
      </c>
      <c r="E457" s="6" t="s">
        <v>734</v>
      </c>
      <c r="F457" s="21">
        <v>1</v>
      </c>
      <c r="G457" s="21">
        <v>1</v>
      </c>
      <c r="H457" s="8">
        <v>27572.21</v>
      </c>
      <c r="I457" s="8">
        <v>523.19000000000005</v>
      </c>
      <c r="J457" s="8">
        <v>0</v>
      </c>
      <c r="K457" s="8">
        <v>28095.4</v>
      </c>
      <c r="L457" s="8">
        <v>428.41</v>
      </c>
      <c r="M457" s="8">
        <v>0</v>
      </c>
      <c r="N457" s="8">
        <v>0</v>
      </c>
      <c r="O457" s="8">
        <v>312.55</v>
      </c>
      <c r="P457" s="8">
        <v>0</v>
      </c>
      <c r="Q457" s="8">
        <v>0</v>
      </c>
      <c r="R457" s="8">
        <v>0</v>
      </c>
      <c r="S457" s="8">
        <v>27782.85</v>
      </c>
      <c r="T457" s="8">
        <v>227.48</v>
      </c>
      <c r="U457" s="8">
        <v>224.02</v>
      </c>
      <c r="V457" s="8">
        <v>0</v>
      </c>
      <c r="W457" s="8">
        <v>227.48</v>
      </c>
      <c r="X457" s="8">
        <v>0</v>
      </c>
      <c r="Y457" s="8">
        <v>0</v>
      </c>
      <c r="Z457" s="8">
        <v>0</v>
      </c>
      <c r="AA457" s="8">
        <v>224.02</v>
      </c>
      <c r="AB457" s="8">
        <v>0</v>
      </c>
      <c r="AC457" s="8">
        <v>0</v>
      </c>
      <c r="AD457" s="8">
        <v>0</v>
      </c>
      <c r="AE457" s="8">
        <v>0</v>
      </c>
      <c r="AF457" s="8">
        <v>0</v>
      </c>
      <c r="AG457" s="8">
        <v>-34.58</v>
      </c>
      <c r="AH457" s="8">
        <v>0</v>
      </c>
      <c r="AI457" s="8">
        <v>0</v>
      </c>
      <c r="AJ457" s="8">
        <v>88.21</v>
      </c>
      <c r="AK457" s="8">
        <v>0</v>
      </c>
      <c r="AL457" s="8">
        <v>0</v>
      </c>
      <c r="AM457" s="8">
        <v>42.92</v>
      </c>
      <c r="AN457" s="8">
        <v>0</v>
      </c>
      <c r="AO457" s="8">
        <v>40.090000000000003</v>
      </c>
      <c r="AP457" s="8">
        <v>61.25</v>
      </c>
      <c r="AQ457" s="8">
        <v>0</v>
      </c>
      <c r="AR457" s="8">
        <v>0</v>
      </c>
      <c r="AS457" s="8">
        <v>0</v>
      </c>
      <c r="AT457" s="8">
        <v>0</v>
      </c>
      <c r="AU457" s="8">
        <f t="shared" si="7"/>
        <v>737.92000000000007</v>
      </c>
      <c r="AV457" s="8">
        <v>639.04999999999995</v>
      </c>
      <c r="AW457" s="8">
        <v>224.02</v>
      </c>
      <c r="AX457" s="9">
        <v>51</v>
      </c>
      <c r="AY457" s="9">
        <v>300</v>
      </c>
      <c r="AZ457" s="8">
        <v>449999.99</v>
      </c>
      <c r="BA457" s="8">
        <v>73213.52</v>
      </c>
      <c r="BB457" s="7">
        <v>53</v>
      </c>
      <c r="BC457" s="7">
        <v>20.1122832230987</v>
      </c>
      <c r="BD457" s="7">
        <v>9.75</v>
      </c>
      <c r="BE457" s="7"/>
      <c r="BF457" s="6" t="s">
        <v>423</v>
      </c>
      <c r="BG457" s="4"/>
      <c r="BH457" s="6" t="s">
        <v>491</v>
      </c>
      <c r="BI457" s="6" t="s">
        <v>732</v>
      </c>
      <c r="BJ457" s="6" t="s">
        <v>4</v>
      </c>
      <c r="BK457" s="6" t="s">
        <v>429</v>
      </c>
      <c r="BL457" s="5" t="s">
        <v>1</v>
      </c>
      <c r="BM457" s="7">
        <v>225902.35334999999</v>
      </c>
      <c r="BN457" s="5" t="s">
        <v>3</v>
      </c>
      <c r="BO457" s="7"/>
      <c r="BP457" s="10">
        <v>37858</v>
      </c>
      <c r="BQ457" s="10">
        <v>46990</v>
      </c>
      <c r="BR457" s="7">
        <v>189.55</v>
      </c>
      <c r="BS457" s="7">
        <v>88.21</v>
      </c>
      <c r="BT457" s="7">
        <v>0</v>
      </c>
    </row>
    <row r="458" spans="1:72" s="1" customFormat="1" ht="18.2" customHeight="1" x14ac:dyDescent="0.15">
      <c r="A458" s="11">
        <v>456</v>
      </c>
      <c r="B458" s="12" t="s">
        <v>2</v>
      </c>
      <c r="C458" s="12" t="s">
        <v>0</v>
      </c>
      <c r="D458" s="25">
        <v>45413</v>
      </c>
      <c r="E458" s="13" t="s">
        <v>339</v>
      </c>
      <c r="F458" s="22">
        <v>6</v>
      </c>
      <c r="G458" s="22">
        <v>5</v>
      </c>
      <c r="H458" s="15">
        <v>26006.82</v>
      </c>
      <c r="I458" s="15">
        <v>2248.2800000000002</v>
      </c>
      <c r="J458" s="15">
        <v>0</v>
      </c>
      <c r="K458" s="15">
        <v>28255.1</v>
      </c>
      <c r="L458" s="15">
        <v>385.46</v>
      </c>
      <c r="M458" s="15">
        <v>0</v>
      </c>
      <c r="N458" s="15">
        <v>0</v>
      </c>
      <c r="O458" s="15">
        <v>0</v>
      </c>
      <c r="P458" s="15">
        <v>0</v>
      </c>
      <c r="Q458" s="15">
        <v>0</v>
      </c>
      <c r="R458" s="15">
        <v>0</v>
      </c>
      <c r="S458" s="15">
        <v>28255.1</v>
      </c>
      <c r="T458" s="15">
        <v>1334.92</v>
      </c>
      <c r="U458" s="15">
        <v>211.74</v>
      </c>
      <c r="V458" s="15">
        <v>0</v>
      </c>
      <c r="W458" s="15">
        <v>0</v>
      </c>
      <c r="X458" s="15">
        <v>0</v>
      </c>
      <c r="Y458" s="15">
        <v>0</v>
      </c>
      <c r="Z458" s="15">
        <v>0</v>
      </c>
      <c r="AA458" s="15">
        <v>1546.66</v>
      </c>
      <c r="AB458" s="15">
        <v>0</v>
      </c>
      <c r="AC458" s="15">
        <v>0</v>
      </c>
      <c r="AD458" s="15">
        <v>0</v>
      </c>
      <c r="AE458" s="15">
        <v>0</v>
      </c>
      <c r="AF458" s="15">
        <v>0</v>
      </c>
      <c r="AG458" s="15">
        <v>0</v>
      </c>
      <c r="AH458" s="15">
        <v>0</v>
      </c>
      <c r="AI458" s="15">
        <v>0</v>
      </c>
      <c r="AJ458" s="15">
        <v>0</v>
      </c>
      <c r="AK458" s="15">
        <v>0</v>
      </c>
      <c r="AL458" s="15">
        <v>0</v>
      </c>
      <c r="AM458" s="15">
        <v>0</v>
      </c>
      <c r="AN458" s="15">
        <v>0</v>
      </c>
      <c r="AO458" s="15">
        <v>0</v>
      </c>
      <c r="AP458" s="15">
        <v>0</v>
      </c>
      <c r="AQ458" s="15">
        <v>0</v>
      </c>
      <c r="AR458" s="15">
        <v>0</v>
      </c>
      <c r="AS458" s="15">
        <v>0</v>
      </c>
      <c r="AT458" s="15">
        <v>0</v>
      </c>
      <c r="AU458" s="8">
        <f t="shared" si="7"/>
        <v>0</v>
      </c>
      <c r="AV458" s="15">
        <v>2633.74</v>
      </c>
      <c r="AW458" s="15">
        <v>1546.66</v>
      </c>
      <c r="AX458" s="16">
        <v>53</v>
      </c>
      <c r="AY458" s="16">
        <v>300</v>
      </c>
      <c r="AZ458" s="15">
        <v>245847.32</v>
      </c>
      <c r="BA458" s="15">
        <v>66910.47</v>
      </c>
      <c r="BB458" s="14">
        <v>90</v>
      </c>
      <c r="BC458" s="14">
        <v>38.005397361578801</v>
      </c>
      <c r="BD458" s="14">
        <v>9.77</v>
      </c>
      <c r="BE458" s="14"/>
      <c r="BF458" s="13" t="s">
        <v>423</v>
      </c>
      <c r="BG458" s="11"/>
      <c r="BH458" s="13" t="s">
        <v>441</v>
      </c>
      <c r="BI458" s="13" t="s">
        <v>442</v>
      </c>
      <c r="BJ458" s="13" t="s">
        <v>673</v>
      </c>
      <c r="BK458" s="13" t="s">
        <v>429</v>
      </c>
      <c r="BL458" s="12" t="s">
        <v>1</v>
      </c>
      <c r="BM458" s="14">
        <v>229742.2181</v>
      </c>
      <c r="BN458" s="12" t="s">
        <v>3</v>
      </c>
      <c r="BO458" s="14"/>
      <c r="BP458" s="17">
        <v>37910</v>
      </c>
      <c r="BQ458" s="17">
        <v>47042</v>
      </c>
      <c r="BR458" s="14">
        <v>902.59</v>
      </c>
      <c r="BS458" s="14">
        <v>48.01</v>
      </c>
      <c r="BT458" s="14">
        <v>0</v>
      </c>
    </row>
    <row r="459" spans="1:72" s="1" customFormat="1" ht="18.2" customHeight="1" x14ac:dyDescent="0.15">
      <c r="A459" s="4">
        <v>457</v>
      </c>
      <c r="B459" s="5" t="s">
        <v>2</v>
      </c>
      <c r="C459" s="5" t="s">
        <v>0</v>
      </c>
      <c r="D459" s="24">
        <v>45413</v>
      </c>
      <c r="E459" s="6" t="s">
        <v>277</v>
      </c>
      <c r="F459" s="21">
        <v>139</v>
      </c>
      <c r="G459" s="21">
        <v>138</v>
      </c>
      <c r="H459" s="8">
        <v>25071.96</v>
      </c>
      <c r="I459" s="8">
        <v>31955.61</v>
      </c>
      <c r="J459" s="8">
        <v>0</v>
      </c>
      <c r="K459" s="8">
        <v>57027.57</v>
      </c>
      <c r="L459" s="8">
        <v>387.77</v>
      </c>
      <c r="M459" s="8">
        <v>0</v>
      </c>
      <c r="N459" s="8">
        <v>0</v>
      </c>
      <c r="O459" s="8">
        <v>0</v>
      </c>
      <c r="P459" s="8">
        <v>0</v>
      </c>
      <c r="Q459" s="8">
        <v>0</v>
      </c>
      <c r="R459" s="8">
        <v>0</v>
      </c>
      <c r="S459" s="8">
        <v>57027.57</v>
      </c>
      <c r="T459" s="8">
        <v>50782.75</v>
      </c>
      <c r="U459" s="8">
        <v>207.47</v>
      </c>
      <c r="V459" s="8">
        <v>0</v>
      </c>
      <c r="W459" s="8">
        <v>0</v>
      </c>
      <c r="X459" s="8">
        <v>0</v>
      </c>
      <c r="Y459" s="8">
        <v>0</v>
      </c>
      <c r="Z459" s="8">
        <v>0</v>
      </c>
      <c r="AA459" s="8">
        <v>50990.22</v>
      </c>
      <c r="AB459" s="8">
        <v>0</v>
      </c>
      <c r="AC459" s="8">
        <v>0</v>
      </c>
      <c r="AD459" s="8">
        <v>0</v>
      </c>
      <c r="AE459" s="8">
        <v>0</v>
      </c>
      <c r="AF459" s="8">
        <v>0</v>
      </c>
      <c r="AG459" s="8">
        <v>0</v>
      </c>
      <c r="AH459" s="8">
        <v>0</v>
      </c>
      <c r="AI459" s="8">
        <v>0</v>
      </c>
      <c r="AJ459" s="8">
        <v>0</v>
      </c>
      <c r="AK459" s="8">
        <v>0</v>
      </c>
      <c r="AL459" s="8">
        <v>0</v>
      </c>
      <c r="AM459" s="8">
        <v>0</v>
      </c>
      <c r="AN459" s="8">
        <v>0</v>
      </c>
      <c r="AO459" s="8">
        <v>0</v>
      </c>
      <c r="AP459" s="8">
        <v>0</v>
      </c>
      <c r="AQ459" s="8">
        <v>0</v>
      </c>
      <c r="AR459" s="8">
        <v>0</v>
      </c>
      <c r="AS459" s="8">
        <v>0</v>
      </c>
      <c r="AT459" s="8">
        <v>0</v>
      </c>
      <c r="AU459" s="8">
        <f t="shared" si="7"/>
        <v>0</v>
      </c>
      <c r="AV459" s="8">
        <v>32343.38</v>
      </c>
      <c r="AW459" s="8">
        <v>50990.22</v>
      </c>
      <c r="AX459" s="9">
        <v>51</v>
      </c>
      <c r="AY459" s="9">
        <v>300</v>
      </c>
      <c r="AZ459" s="8">
        <v>239998.67</v>
      </c>
      <c r="BA459" s="8">
        <v>65862</v>
      </c>
      <c r="BB459" s="7">
        <v>90</v>
      </c>
      <c r="BC459" s="7">
        <v>77.927808144301693</v>
      </c>
      <c r="BD459" s="7">
        <v>9.93</v>
      </c>
      <c r="BE459" s="7"/>
      <c r="BF459" s="6" t="s">
        <v>423</v>
      </c>
      <c r="BG459" s="4"/>
      <c r="BH459" s="6" t="s">
        <v>515</v>
      </c>
      <c r="BI459" s="6" t="s">
        <v>557</v>
      </c>
      <c r="BJ459" s="6" t="s">
        <v>558</v>
      </c>
      <c r="BK459" s="6" t="s">
        <v>430</v>
      </c>
      <c r="BL459" s="5" t="s">
        <v>1</v>
      </c>
      <c r="BM459" s="7">
        <v>463691.17167000001</v>
      </c>
      <c r="BN459" s="5" t="s">
        <v>3</v>
      </c>
      <c r="BO459" s="7"/>
      <c r="BP459" s="10">
        <v>37862</v>
      </c>
      <c r="BQ459" s="10">
        <v>46994</v>
      </c>
      <c r="BR459" s="7">
        <v>22709.4</v>
      </c>
      <c r="BS459" s="7">
        <v>71.209999999999994</v>
      </c>
      <c r="BT459" s="7">
        <v>0</v>
      </c>
    </row>
    <row r="460" spans="1:72" s="1" customFormat="1" ht="18.2" customHeight="1" x14ac:dyDescent="0.15">
      <c r="A460" s="11">
        <v>458</v>
      </c>
      <c r="B460" s="12" t="s">
        <v>2</v>
      </c>
      <c r="C460" s="12" t="s">
        <v>0</v>
      </c>
      <c r="D460" s="25">
        <v>45413</v>
      </c>
      <c r="E460" s="13" t="s">
        <v>278</v>
      </c>
      <c r="F460" s="22">
        <v>178</v>
      </c>
      <c r="G460" s="22">
        <v>177</v>
      </c>
      <c r="H460" s="15">
        <v>25071.96</v>
      </c>
      <c r="I460" s="15">
        <v>36052.410000000003</v>
      </c>
      <c r="J460" s="15">
        <v>0</v>
      </c>
      <c r="K460" s="15">
        <v>61124.37</v>
      </c>
      <c r="L460" s="15">
        <v>387.77</v>
      </c>
      <c r="M460" s="15">
        <v>0</v>
      </c>
      <c r="N460" s="15">
        <v>0</v>
      </c>
      <c r="O460" s="15">
        <v>0</v>
      </c>
      <c r="P460" s="15">
        <v>0</v>
      </c>
      <c r="Q460" s="15">
        <v>0</v>
      </c>
      <c r="R460" s="15">
        <v>0</v>
      </c>
      <c r="S460" s="15">
        <v>61124.37</v>
      </c>
      <c r="T460" s="15">
        <v>69900.31</v>
      </c>
      <c r="U460" s="15">
        <v>207.47</v>
      </c>
      <c r="V460" s="15">
        <v>0</v>
      </c>
      <c r="W460" s="15">
        <v>0</v>
      </c>
      <c r="X460" s="15">
        <v>0</v>
      </c>
      <c r="Y460" s="15">
        <v>0</v>
      </c>
      <c r="Z460" s="15">
        <v>0</v>
      </c>
      <c r="AA460" s="15">
        <v>70107.78</v>
      </c>
      <c r="AB460" s="15">
        <v>0</v>
      </c>
      <c r="AC460" s="15">
        <v>0</v>
      </c>
      <c r="AD460" s="15">
        <v>0</v>
      </c>
      <c r="AE460" s="15">
        <v>0</v>
      </c>
      <c r="AF460" s="15">
        <v>0</v>
      </c>
      <c r="AG460" s="15">
        <v>0</v>
      </c>
      <c r="AH460" s="15">
        <v>0</v>
      </c>
      <c r="AI460" s="15">
        <v>0</v>
      </c>
      <c r="AJ460" s="15">
        <v>0</v>
      </c>
      <c r="AK460" s="15">
        <v>0</v>
      </c>
      <c r="AL460" s="15">
        <v>0</v>
      </c>
      <c r="AM460" s="15">
        <v>0</v>
      </c>
      <c r="AN460" s="15">
        <v>0</v>
      </c>
      <c r="AO460" s="15">
        <v>0</v>
      </c>
      <c r="AP460" s="15">
        <v>0</v>
      </c>
      <c r="AQ460" s="15">
        <v>0</v>
      </c>
      <c r="AR460" s="15">
        <v>0</v>
      </c>
      <c r="AS460" s="15">
        <v>0</v>
      </c>
      <c r="AT460" s="15">
        <v>0</v>
      </c>
      <c r="AU460" s="8">
        <f t="shared" si="7"/>
        <v>0</v>
      </c>
      <c r="AV460" s="15">
        <v>36440.18</v>
      </c>
      <c r="AW460" s="15">
        <v>70107.78</v>
      </c>
      <c r="AX460" s="16">
        <v>51</v>
      </c>
      <c r="AY460" s="16">
        <v>300</v>
      </c>
      <c r="AZ460" s="15">
        <v>239998.67</v>
      </c>
      <c r="BA460" s="15">
        <v>65862</v>
      </c>
      <c r="BB460" s="14">
        <v>90</v>
      </c>
      <c r="BC460" s="14">
        <v>83.526059032522596</v>
      </c>
      <c r="BD460" s="14">
        <v>9.93</v>
      </c>
      <c r="BE460" s="14"/>
      <c r="BF460" s="13" t="s">
        <v>423</v>
      </c>
      <c r="BG460" s="11"/>
      <c r="BH460" s="13" t="s">
        <v>515</v>
      </c>
      <c r="BI460" s="13" t="s">
        <v>557</v>
      </c>
      <c r="BJ460" s="13" t="s">
        <v>558</v>
      </c>
      <c r="BK460" s="13" t="s">
        <v>430</v>
      </c>
      <c r="BL460" s="12" t="s">
        <v>1</v>
      </c>
      <c r="BM460" s="14">
        <v>497002.25247000001</v>
      </c>
      <c r="BN460" s="12" t="s">
        <v>3</v>
      </c>
      <c r="BO460" s="14"/>
      <c r="BP460" s="17">
        <v>37862</v>
      </c>
      <c r="BQ460" s="17">
        <v>46994</v>
      </c>
      <c r="BR460" s="14">
        <v>29035.59</v>
      </c>
      <c r="BS460" s="14">
        <v>71.209999999999994</v>
      </c>
      <c r="BT460" s="14">
        <v>0</v>
      </c>
    </row>
    <row r="461" spans="1:72" s="1" customFormat="1" ht="18.2" customHeight="1" x14ac:dyDescent="0.15">
      <c r="A461" s="4">
        <v>459</v>
      </c>
      <c r="B461" s="5" t="s">
        <v>2</v>
      </c>
      <c r="C461" s="5" t="s">
        <v>0</v>
      </c>
      <c r="D461" s="24">
        <v>45413</v>
      </c>
      <c r="E461" s="6" t="s">
        <v>279</v>
      </c>
      <c r="F461" s="21">
        <v>105</v>
      </c>
      <c r="G461" s="21">
        <v>104</v>
      </c>
      <c r="H461" s="8">
        <v>30388.36</v>
      </c>
      <c r="I461" s="8">
        <v>32095.18</v>
      </c>
      <c r="J461" s="8">
        <v>0</v>
      </c>
      <c r="K461" s="8">
        <v>62483.54</v>
      </c>
      <c r="L461" s="8">
        <v>459.26</v>
      </c>
      <c r="M461" s="8">
        <v>0</v>
      </c>
      <c r="N461" s="8">
        <v>0</v>
      </c>
      <c r="O461" s="8">
        <v>0</v>
      </c>
      <c r="P461" s="8">
        <v>0</v>
      </c>
      <c r="Q461" s="8">
        <v>0</v>
      </c>
      <c r="R461" s="8">
        <v>0</v>
      </c>
      <c r="S461" s="8">
        <v>62483.54</v>
      </c>
      <c r="T461" s="8">
        <v>41893.64</v>
      </c>
      <c r="U461" s="8">
        <v>250.96</v>
      </c>
      <c r="V461" s="8">
        <v>0</v>
      </c>
      <c r="W461" s="8">
        <v>0</v>
      </c>
      <c r="X461" s="8">
        <v>0</v>
      </c>
      <c r="Y461" s="8">
        <v>0</v>
      </c>
      <c r="Z461" s="8">
        <v>0</v>
      </c>
      <c r="AA461" s="8">
        <v>42144.6</v>
      </c>
      <c r="AB461" s="8">
        <v>0</v>
      </c>
      <c r="AC461" s="8">
        <v>0</v>
      </c>
      <c r="AD461" s="8">
        <v>0</v>
      </c>
      <c r="AE461" s="8">
        <v>0</v>
      </c>
      <c r="AF461" s="8">
        <v>0</v>
      </c>
      <c r="AG461" s="8">
        <v>0</v>
      </c>
      <c r="AH461" s="8">
        <v>0</v>
      </c>
      <c r="AI461" s="8">
        <v>0</v>
      </c>
      <c r="AJ461" s="8">
        <v>0</v>
      </c>
      <c r="AK461" s="8">
        <v>0</v>
      </c>
      <c r="AL461" s="8">
        <v>0</v>
      </c>
      <c r="AM461" s="8">
        <v>0</v>
      </c>
      <c r="AN461" s="8">
        <v>0</v>
      </c>
      <c r="AO461" s="8">
        <v>0</v>
      </c>
      <c r="AP461" s="8">
        <v>0</v>
      </c>
      <c r="AQ461" s="8">
        <v>0</v>
      </c>
      <c r="AR461" s="8">
        <v>0</v>
      </c>
      <c r="AS461" s="8">
        <v>0</v>
      </c>
      <c r="AT461" s="8">
        <v>0</v>
      </c>
      <c r="AU461" s="8">
        <f t="shared" si="7"/>
        <v>0</v>
      </c>
      <c r="AV461" s="8">
        <v>32554.44</v>
      </c>
      <c r="AW461" s="8">
        <v>42144.6</v>
      </c>
      <c r="AX461" s="9">
        <v>52</v>
      </c>
      <c r="AY461" s="9">
        <v>300</v>
      </c>
      <c r="AZ461" s="8">
        <v>287479.45</v>
      </c>
      <c r="BA461" s="8">
        <v>78707</v>
      </c>
      <c r="BB461" s="7">
        <v>90</v>
      </c>
      <c r="BC461" s="7">
        <v>71.448773298435995</v>
      </c>
      <c r="BD461" s="7">
        <v>9.91</v>
      </c>
      <c r="BE461" s="7"/>
      <c r="BF461" s="6" t="s">
        <v>423</v>
      </c>
      <c r="BG461" s="4"/>
      <c r="BH461" s="6" t="s">
        <v>449</v>
      </c>
      <c r="BI461" s="6" t="s">
        <v>450</v>
      </c>
      <c r="BJ461" s="6" t="s">
        <v>502</v>
      </c>
      <c r="BK461" s="6" t="s">
        <v>430</v>
      </c>
      <c r="BL461" s="5" t="s">
        <v>1</v>
      </c>
      <c r="BM461" s="7">
        <v>508053.66373999999</v>
      </c>
      <c r="BN461" s="5" t="s">
        <v>3</v>
      </c>
      <c r="BO461" s="7"/>
      <c r="BP461" s="10">
        <v>37881</v>
      </c>
      <c r="BQ461" s="10">
        <v>47013</v>
      </c>
      <c r="BR461" s="7">
        <v>20504.400000000001</v>
      </c>
      <c r="BS461" s="7">
        <v>86.22</v>
      </c>
      <c r="BT461" s="7">
        <v>0</v>
      </c>
    </row>
    <row r="462" spans="1:72" s="1" customFormat="1" ht="18.2" customHeight="1" x14ac:dyDescent="0.15">
      <c r="A462" s="11">
        <v>460</v>
      </c>
      <c r="B462" s="12" t="s">
        <v>2</v>
      </c>
      <c r="C462" s="12" t="s">
        <v>0</v>
      </c>
      <c r="D462" s="25">
        <v>45413</v>
      </c>
      <c r="E462" s="13" t="s">
        <v>325</v>
      </c>
      <c r="F462" s="22">
        <v>39</v>
      </c>
      <c r="G462" s="22">
        <v>38</v>
      </c>
      <c r="H462" s="15">
        <v>27177.63</v>
      </c>
      <c r="I462" s="15">
        <v>13690.66</v>
      </c>
      <c r="J462" s="15">
        <v>0</v>
      </c>
      <c r="K462" s="15">
        <v>40868.29</v>
      </c>
      <c r="L462" s="15">
        <v>412.04</v>
      </c>
      <c r="M462" s="15">
        <v>0</v>
      </c>
      <c r="N462" s="15">
        <v>0</v>
      </c>
      <c r="O462" s="15">
        <v>0</v>
      </c>
      <c r="P462" s="15">
        <v>0</v>
      </c>
      <c r="Q462" s="15">
        <v>0</v>
      </c>
      <c r="R462" s="15">
        <v>0</v>
      </c>
      <c r="S462" s="15">
        <v>40868.29</v>
      </c>
      <c r="T462" s="15">
        <v>11132.06</v>
      </c>
      <c r="U462" s="15">
        <v>224.44</v>
      </c>
      <c r="V462" s="15">
        <v>0</v>
      </c>
      <c r="W462" s="15">
        <v>0</v>
      </c>
      <c r="X462" s="15">
        <v>0</v>
      </c>
      <c r="Y462" s="15">
        <v>0</v>
      </c>
      <c r="Z462" s="15">
        <v>0</v>
      </c>
      <c r="AA462" s="15">
        <v>11356.5</v>
      </c>
      <c r="AB462" s="15">
        <v>0</v>
      </c>
      <c r="AC462" s="15">
        <v>0</v>
      </c>
      <c r="AD462" s="15">
        <v>0</v>
      </c>
      <c r="AE462" s="15">
        <v>0</v>
      </c>
      <c r="AF462" s="15">
        <v>0</v>
      </c>
      <c r="AG462" s="15">
        <v>0</v>
      </c>
      <c r="AH462" s="15">
        <v>0</v>
      </c>
      <c r="AI462" s="15">
        <v>0</v>
      </c>
      <c r="AJ462" s="15">
        <v>0</v>
      </c>
      <c r="AK462" s="15">
        <v>0</v>
      </c>
      <c r="AL462" s="15">
        <v>0</v>
      </c>
      <c r="AM462" s="15">
        <v>0</v>
      </c>
      <c r="AN462" s="15">
        <v>0</v>
      </c>
      <c r="AO462" s="15">
        <v>0</v>
      </c>
      <c r="AP462" s="15">
        <v>0</v>
      </c>
      <c r="AQ462" s="15">
        <v>0</v>
      </c>
      <c r="AR462" s="15">
        <v>0</v>
      </c>
      <c r="AS462" s="15">
        <v>0</v>
      </c>
      <c r="AT462" s="15">
        <v>0</v>
      </c>
      <c r="AU462" s="8">
        <f t="shared" si="7"/>
        <v>0</v>
      </c>
      <c r="AV462" s="15">
        <v>14102.7</v>
      </c>
      <c r="AW462" s="15">
        <v>11356.5</v>
      </c>
      <c r="AX462" s="16">
        <v>52</v>
      </c>
      <c r="AY462" s="16">
        <v>300</v>
      </c>
      <c r="AZ462" s="15">
        <v>257410.4</v>
      </c>
      <c r="BA462" s="15">
        <v>70534.8</v>
      </c>
      <c r="BB462" s="14">
        <v>90</v>
      </c>
      <c r="BC462" s="14">
        <v>52.146544684326003</v>
      </c>
      <c r="BD462" s="14">
        <v>9.91</v>
      </c>
      <c r="BE462" s="14"/>
      <c r="BF462" s="13" t="s">
        <v>423</v>
      </c>
      <c r="BG462" s="11"/>
      <c r="BH462" s="13" t="s">
        <v>480</v>
      </c>
      <c r="BI462" s="13" t="s">
        <v>481</v>
      </c>
      <c r="BJ462" s="13" t="s">
        <v>714</v>
      </c>
      <c r="BK462" s="13" t="s">
        <v>430</v>
      </c>
      <c r="BL462" s="12" t="s">
        <v>1</v>
      </c>
      <c r="BM462" s="14">
        <v>332300.06598999997</v>
      </c>
      <c r="BN462" s="12" t="s">
        <v>3</v>
      </c>
      <c r="BO462" s="14"/>
      <c r="BP462" s="17">
        <v>37875</v>
      </c>
      <c r="BQ462" s="17">
        <v>47007</v>
      </c>
      <c r="BR462" s="14">
        <v>6822.28</v>
      </c>
      <c r="BS462" s="14">
        <v>77.069999999999993</v>
      </c>
      <c r="BT462" s="14">
        <v>0</v>
      </c>
    </row>
    <row r="463" spans="1:72" s="1" customFormat="1" ht="18.2" customHeight="1" x14ac:dyDescent="0.15">
      <c r="A463" s="4">
        <v>461</v>
      </c>
      <c r="B463" s="5" t="s">
        <v>2</v>
      </c>
      <c r="C463" s="5" t="s">
        <v>0</v>
      </c>
      <c r="D463" s="24">
        <v>45413</v>
      </c>
      <c r="E463" s="6" t="s">
        <v>735</v>
      </c>
      <c r="F463" s="21">
        <v>1</v>
      </c>
      <c r="G463" s="21">
        <v>0</v>
      </c>
      <c r="H463" s="8">
        <v>26849.88</v>
      </c>
      <c r="I463" s="8">
        <v>411.35</v>
      </c>
      <c r="J463" s="8">
        <v>0</v>
      </c>
      <c r="K463" s="8">
        <v>27261.23</v>
      </c>
      <c r="L463" s="8">
        <v>414.74</v>
      </c>
      <c r="M463" s="8">
        <v>0</v>
      </c>
      <c r="N463" s="8">
        <v>0</v>
      </c>
      <c r="O463" s="8">
        <v>0</v>
      </c>
      <c r="P463" s="8">
        <v>0</v>
      </c>
      <c r="Q463" s="8">
        <v>0</v>
      </c>
      <c r="R463" s="8">
        <v>0</v>
      </c>
      <c r="S463" s="8">
        <v>27261.23</v>
      </c>
      <c r="T463" s="8">
        <v>225.13</v>
      </c>
      <c r="U463" s="8">
        <v>221.74</v>
      </c>
      <c r="V463" s="8">
        <v>0</v>
      </c>
      <c r="W463" s="8">
        <v>0</v>
      </c>
      <c r="X463" s="8">
        <v>0</v>
      </c>
      <c r="Y463" s="8">
        <v>0</v>
      </c>
      <c r="Z463" s="8">
        <v>0</v>
      </c>
      <c r="AA463" s="8">
        <v>446.87</v>
      </c>
      <c r="AB463" s="8">
        <v>0</v>
      </c>
      <c r="AC463" s="8">
        <v>0</v>
      </c>
      <c r="AD463" s="8">
        <v>0</v>
      </c>
      <c r="AE463" s="8">
        <v>0</v>
      </c>
      <c r="AF463" s="8">
        <v>0</v>
      </c>
      <c r="AG463" s="8">
        <v>0</v>
      </c>
      <c r="AH463" s="8">
        <v>0</v>
      </c>
      <c r="AI463" s="8">
        <v>0</v>
      </c>
      <c r="AJ463" s="8">
        <v>0</v>
      </c>
      <c r="AK463" s="8">
        <v>0</v>
      </c>
      <c r="AL463" s="8">
        <v>0</v>
      </c>
      <c r="AM463" s="8">
        <v>0</v>
      </c>
      <c r="AN463" s="8">
        <v>0</v>
      </c>
      <c r="AO463" s="8">
        <v>0</v>
      </c>
      <c r="AP463" s="8">
        <v>0</v>
      </c>
      <c r="AQ463" s="8">
        <v>0</v>
      </c>
      <c r="AR463" s="8">
        <v>0</v>
      </c>
      <c r="AS463" s="8">
        <v>0</v>
      </c>
      <c r="AT463" s="8">
        <v>0</v>
      </c>
      <c r="AU463" s="8">
        <f t="shared" si="7"/>
        <v>0</v>
      </c>
      <c r="AV463" s="8">
        <v>826.09</v>
      </c>
      <c r="AW463" s="8">
        <v>446.87</v>
      </c>
      <c r="AX463" s="9">
        <v>52</v>
      </c>
      <c r="AY463" s="9">
        <v>300</v>
      </c>
      <c r="AZ463" s="8">
        <v>257445.67</v>
      </c>
      <c r="BA463" s="8">
        <v>70534.8</v>
      </c>
      <c r="BB463" s="7">
        <v>90</v>
      </c>
      <c r="BC463" s="7">
        <v>34.784400040830903</v>
      </c>
      <c r="BD463" s="7">
        <v>9.91</v>
      </c>
      <c r="BE463" s="7"/>
      <c r="BF463" s="6" t="s">
        <v>423</v>
      </c>
      <c r="BG463" s="4"/>
      <c r="BH463" s="6" t="s">
        <v>480</v>
      </c>
      <c r="BI463" s="6" t="s">
        <v>481</v>
      </c>
      <c r="BJ463" s="6" t="s">
        <v>714</v>
      </c>
      <c r="BK463" s="6" t="s">
        <v>429</v>
      </c>
      <c r="BL463" s="5" t="s">
        <v>1</v>
      </c>
      <c r="BM463" s="7">
        <v>221661.06112999999</v>
      </c>
      <c r="BN463" s="5" t="s">
        <v>3</v>
      </c>
      <c r="BO463" s="7"/>
      <c r="BP463" s="10">
        <v>37876</v>
      </c>
      <c r="BQ463" s="10">
        <v>47008</v>
      </c>
      <c r="BR463" s="7">
        <v>349.12</v>
      </c>
      <c r="BS463" s="7">
        <v>77.069999999999993</v>
      </c>
      <c r="BT463" s="7">
        <v>0</v>
      </c>
    </row>
    <row r="464" spans="1:72" s="1" customFormat="1" ht="18.2" customHeight="1" x14ac:dyDescent="0.15">
      <c r="A464" s="11">
        <v>462</v>
      </c>
      <c r="B464" s="12" t="s">
        <v>2</v>
      </c>
      <c r="C464" s="12" t="s">
        <v>0</v>
      </c>
      <c r="D464" s="25">
        <v>45413</v>
      </c>
      <c r="E464" s="13" t="s">
        <v>280</v>
      </c>
      <c r="F464" s="22">
        <v>153</v>
      </c>
      <c r="G464" s="22">
        <v>152</v>
      </c>
      <c r="H464" s="15">
        <v>33401.269999999997</v>
      </c>
      <c r="I464" s="15">
        <v>43759.56</v>
      </c>
      <c r="J464" s="15">
        <v>0</v>
      </c>
      <c r="K464" s="15">
        <v>77160.83</v>
      </c>
      <c r="L464" s="15">
        <v>504.81</v>
      </c>
      <c r="M464" s="15">
        <v>0</v>
      </c>
      <c r="N464" s="15">
        <v>0</v>
      </c>
      <c r="O464" s="15">
        <v>0</v>
      </c>
      <c r="P464" s="15">
        <v>0</v>
      </c>
      <c r="Q464" s="15">
        <v>0</v>
      </c>
      <c r="R464" s="15">
        <v>0</v>
      </c>
      <c r="S464" s="15">
        <v>77160.83</v>
      </c>
      <c r="T464" s="15">
        <v>75164.710000000006</v>
      </c>
      <c r="U464" s="15">
        <v>275.83999999999997</v>
      </c>
      <c r="V464" s="15">
        <v>0</v>
      </c>
      <c r="W464" s="15">
        <v>0</v>
      </c>
      <c r="X464" s="15">
        <v>0</v>
      </c>
      <c r="Y464" s="15">
        <v>0</v>
      </c>
      <c r="Z464" s="15">
        <v>0</v>
      </c>
      <c r="AA464" s="15">
        <v>75440.55</v>
      </c>
      <c r="AB464" s="15">
        <v>0</v>
      </c>
      <c r="AC464" s="15">
        <v>0</v>
      </c>
      <c r="AD464" s="15">
        <v>0</v>
      </c>
      <c r="AE464" s="15">
        <v>0</v>
      </c>
      <c r="AF464" s="15">
        <v>0</v>
      </c>
      <c r="AG464" s="15">
        <v>0</v>
      </c>
      <c r="AH464" s="15">
        <v>0</v>
      </c>
      <c r="AI464" s="15">
        <v>0</v>
      </c>
      <c r="AJ464" s="15">
        <v>0</v>
      </c>
      <c r="AK464" s="15">
        <v>0</v>
      </c>
      <c r="AL464" s="15">
        <v>0</v>
      </c>
      <c r="AM464" s="15">
        <v>0</v>
      </c>
      <c r="AN464" s="15">
        <v>0</v>
      </c>
      <c r="AO464" s="15">
        <v>0</v>
      </c>
      <c r="AP464" s="15">
        <v>0</v>
      </c>
      <c r="AQ464" s="15">
        <v>0</v>
      </c>
      <c r="AR464" s="15">
        <v>0</v>
      </c>
      <c r="AS464" s="15">
        <v>0</v>
      </c>
      <c r="AT464" s="15">
        <v>0</v>
      </c>
      <c r="AU464" s="8">
        <f t="shared" si="7"/>
        <v>0</v>
      </c>
      <c r="AV464" s="15">
        <v>44264.37</v>
      </c>
      <c r="AW464" s="15">
        <v>75440.55</v>
      </c>
      <c r="AX464" s="16">
        <v>52</v>
      </c>
      <c r="AY464" s="16">
        <v>300</v>
      </c>
      <c r="AZ464" s="15">
        <v>316237.3</v>
      </c>
      <c r="BA464" s="15">
        <v>86512.05</v>
      </c>
      <c r="BB464" s="14">
        <v>90</v>
      </c>
      <c r="BC464" s="14">
        <v>80.271762141805695</v>
      </c>
      <c r="BD464" s="14">
        <v>9.91</v>
      </c>
      <c r="BE464" s="14"/>
      <c r="BF464" s="13" t="s">
        <v>423</v>
      </c>
      <c r="BG464" s="11"/>
      <c r="BH464" s="13" t="s">
        <v>521</v>
      </c>
      <c r="BI464" s="13" t="s">
        <v>522</v>
      </c>
      <c r="BJ464" s="13" t="s">
        <v>4</v>
      </c>
      <c r="BK464" s="13" t="s">
        <v>430</v>
      </c>
      <c r="BL464" s="12" t="s">
        <v>1</v>
      </c>
      <c r="BM464" s="14">
        <v>627394.70872999995</v>
      </c>
      <c r="BN464" s="12" t="s">
        <v>3</v>
      </c>
      <c r="BO464" s="14"/>
      <c r="BP464" s="17">
        <v>37887</v>
      </c>
      <c r="BQ464" s="17">
        <v>47019</v>
      </c>
      <c r="BR464" s="14">
        <v>32826.15</v>
      </c>
      <c r="BS464" s="14">
        <v>94.77</v>
      </c>
      <c r="BT464" s="14">
        <v>0</v>
      </c>
    </row>
    <row r="465" spans="1:72" s="1" customFormat="1" ht="18.2" customHeight="1" x14ac:dyDescent="0.15">
      <c r="A465" s="4">
        <v>463</v>
      </c>
      <c r="B465" s="5" t="s">
        <v>2</v>
      </c>
      <c r="C465" s="5" t="s">
        <v>0</v>
      </c>
      <c r="D465" s="24">
        <v>45413</v>
      </c>
      <c r="E465" s="6" t="s">
        <v>281</v>
      </c>
      <c r="F465" s="21">
        <v>156</v>
      </c>
      <c r="G465" s="21">
        <v>155</v>
      </c>
      <c r="H465" s="8">
        <v>25112.01</v>
      </c>
      <c r="I465" s="8">
        <v>50174.3</v>
      </c>
      <c r="J465" s="8">
        <v>0</v>
      </c>
      <c r="K465" s="8">
        <v>75286.31</v>
      </c>
      <c r="L465" s="8">
        <v>573.27</v>
      </c>
      <c r="M465" s="8">
        <v>0</v>
      </c>
      <c r="N465" s="8">
        <v>0</v>
      </c>
      <c r="O465" s="8">
        <v>0</v>
      </c>
      <c r="P465" s="8">
        <v>0</v>
      </c>
      <c r="Q465" s="8">
        <v>0</v>
      </c>
      <c r="R465" s="8">
        <v>0</v>
      </c>
      <c r="S465" s="8">
        <v>75286.31</v>
      </c>
      <c r="T465" s="8">
        <v>71607.100000000006</v>
      </c>
      <c r="U465" s="8">
        <v>207.38</v>
      </c>
      <c r="V465" s="8">
        <v>0</v>
      </c>
      <c r="W465" s="8">
        <v>0</v>
      </c>
      <c r="X465" s="8">
        <v>0</v>
      </c>
      <c r="Y465" s="8">
        <v>0</v>
      </c>
      <c r="Z465" s="8">
        <v>0</v>
      </c>
      <c r="AA465" s="8">
        <v>71814.48</v>
      </c>
      <c r="AB465" s="8">
        <v>0</v>
      </c>
      <c r="AC465" s="8">
        <v>0</v>
      </c>
      <c r="AD465" s="8">
        <v>0</v>
      </c>
      <c r="AE465" s="8">
        <v>0</v>
      </c>
      <c r="AF465" s="8">
        <v>0</v>
      </c>
      <c r="AG465" s="8">
        <v>0</v>
      </c>
      <c r="AH465" s="8">
        <v>0</v>
      </c>
      <c r="AI465" s="8">
        <v>0</v>
      </c>
      <c r="AJ465" s="8">
        <v>0</v>
      </c>
      <c r="AK465" s="8">
        <v>0</v>
      </c>
      <c r="AL465" s="8">
        <v>0</v>
      </c>
      <c r="AM465" s="8">
        <v>0</v>
      </c>
      <c r="AN465" s="8">
        <v>0</v>
      </c>
      <c r="AO465" s="8">
        <v>0</v>
      </c>
      <c r="AP465" s="8">
        <v>0</v>
      </c>
      <c r="AQ465" s="8">
        <v>0</v>
      </c>
      <c r="AR465" s="8">
        <v>0</v>
      </c>
      <c r="AS465" s="8">
        <v>0</v>
      </c>
      <c r="AT465" s="8">
        <v>0</v>
      </c>
      <c r="AU465" s="8">
        <f t="shared" si="7"/>
        <v>0</v>
      </c>
      <c r="AV465" s="8">
        <v>50747.57</v>
      </c>
      <c r="AW465" s="8">
        <v>71814.48</v>
      </c>
      <c r="AX465" s="9">
        <v>52</v>
      </c>
      <c r="AY465" s="9">
        <v>300</v>
      </c>
      <c r="AZ465" s="8">
        <v>316237.3</v>
      </c>
      <c r="BA465" s="8">
        <v>86512.05</v>
      </c>
      <c r="BB465" s="7">
        <v>90</v>
      </c>
      <c r="BC465" s="7">
        <v>78.321666172515805</v>
      </c>
      <c r="BD465" s="7">
        <v>9.91</v>
      </c>
      <c r="BE465" s="7"/>
      <c r="BF465" s="6" t="s">
        <v>423</v>
      </c>
      <c r="BG465" s="4"/>
      <c r="BH465" s="6" t="s">
        <v>521</v>
      </c>
      <c r="BI465" s="6" t="s">
        <v>522</v>
      </c>
      <c r="BJ465" s="6" t="s">
        <v>736</v>
      </c>
      <c r="BK465" s="6" t="s">
        <v>430</v>
      </c>
      <c r="BL465" s="5" t="s">
        <v>1</v>
      </c>
      <c r="BM465" s="7">
        <v>612152.98661000002</v>
      </c>
      <c r="BN465" s="5" t="s">
        <v>3</v>
      </c>
      <c r="BO465" s="7"/>
      <c r="BP465" s="10">
        <v>37887</v>
      </c>
      <c r="BQ465" s="10">
        <v>47019</v>
      </c>
      <c r="BR465" s="7">
        <v>33684.35</v>
      </c>
      <c r="BS465" s="7">
        <v>94.77</v>
      </c>
      <c r="BT465" s="7">
        <v>0</v>
      </c>
    </row>
    <row r="466" spans="1:72" s="1" customFormat="1" ht="18.2" customHeight="1" x14ac:dyDescent="0.15">
      <c r="A466" s="11">
        <v>464</v>
      </c>
      <c r="B466" s="12" t="s">
        <v>2</v>
      </c>
      <c r="C466" s="12" t="s">
        <v>0</v>
      </c>
      <c r="D466" s="25">
        <v>45413</v>
      </c>
      <c r="E466" s="13" t="s">
        <v>282</v>
      </c>
      <c r="F466" s="22">
        <v>159</v>
      </c>
      <c r="G466" s="22">
        <v>158</v>
      </c>
      <c r="H466" s="15">
        <v>33401.269999999997</v>
      </c>
      <c r="I466" s="15">
        <v>44595.8</v>
      </c>
      <c r="J466" s="15">
        <v>0</v>
      </c>
      <c r="K466" s="15">
        <v>77997.070000000007</v>
      </c>
      <c r="L466" s="15">
        <v>504.81</v>
      </c>
      <c r="M466" s="15">
        <v>0</v>
      </c>
      <c r="N466" s="15">
        <v>0</v>
      </c>
      <c r="O466" s="15">
        <v>0</v>
      </c>
      <c r="P466" s="15">
        <v>0</v>
      </c>
      <c r="Q466" s="15">
        <v>0</v>
      </c>
      <c r="R466" s="15">
        <v>0</v>
      </c>
      <c r="S466" s="15">
        <v>77997.070000000007</v>
      </c>
      <c r="T466" s="15">
        <v>79527.55</v>
      </c>
      <c r="U466" s="15">
        <v>275.83999999999997</v>
      </c>
      <c r="V466" s="15">
        <v>0</v>
      </c>
      <c r="W466" s="15">
        <v>0</v>
      </c>
      <c r="X466" s="15">
        <v>0</v>
      </c>
      <c r="Y466" s="15">
        <v>0</v>
      </c>
      <c r="Z466" s="15">
        <v>0</v>
      </c>
      <c r="AA466" s="15">
        <v>79803.39</v>
      </c>
      <c r="AB466" s="15">
        <v>0</v>
      </c>
      <c r="AC466" s="15">
        <v>0</v>
      </c>
      <c r="AD466" s="15">
        <v>0</v>
      </c>
      <c r="AE466" s="15">
        <v>0</v>
      </c>
      <c r="AF466" s="15">
        <v>0</v>
      </c>
      <c r="AG466" s="15">
        <v>0</v>
      </c>
      <c r="AH466" s="15">
        <v>0</v>
      </c>
      <c r="AI466" s="15">
        <v>0</v>
      </c>
      <c r="AJ466" s="15">
        <v>0</v>
      </c>
      <c r="AK466" s="15">
        <v>0</v>
      </c>
      <c r="AL466" s="15">
        <v>0</v>
      </c>
      <c r="AM466" s="15">
        <v>0</v>
      </c>
      <c r="AN466" s="15">
        <v>0</v>
      </c>
      <c r="AO466" s="15">
        <v>0</v>
      </c>
      <c r="AP466" s="15">
        <v>0</v>
      </c>
      <c r="AQ466" s="15">
        <v>0</v>
      </c>
      <c r="AR466" s="15">
        <v>0</v>
      </c>
      <c r="AS466" s="15">
        <v>0</v>
      </c>
      <c r="AT466" s="15">
        <v>0</v>
      </c>
      <c r="AU466" s="8">
        <f t="shared" si="7"/>
        <v>0</v>
      </c>
      <c r="AV466" s="15">
        <v>45100.61</v>
      </c>
      <c r="AW466" s="15">
        <v>79803.39</v>
      </c>
      <c r="AX466" s="16">
        <v>52</v>
      </c>
      <c r="AY466" s="16">
        <v>300</v>
      </c>
      <c r="AZ466" s="15">
        <v>316237.3</v>
      </c>
      <c r="BA466" s="15">
        <v>86512.05</v>
      </c>
      <c r="BB466" s="14">
        <v>90</v>
      </c>
      <c r="BC466" s="14">
        <v>81.141717252105394</v>
      </c>
      <c r="BD466" s="14">
        <v>9.91</v>
      </c>
      <c r="BE466" s="14"/>
      <c r="BF466" s="13" t="s">
        <v>423</v>
      </c>
      <c r="BG466" s="11"/>
      <c r="BH466" s="13" t="s">
        <v>521</v>
      </c>
      <c r="BI466" s="13" t="s">
        <v>522</v>
      </c>
      <c r="BJ466" s="13" t="s">
        <v>4</v>
      </c>
      <c r="BK466" s="13" t="s">
        <v>430</v>
      </c>
      <c r="BL466" s="12" t="s">
        <v>1</v>
      </c>
      <c r="BM466" s="14">
        <v>634194.17616999999</v>
      </c>
      <c r="BN466" s="12" t="s">
        <v>3</v>
      </c>
      <c r="BO466" s="14"/>
      <c r="BP466" s="17">
        <v>37887</v>
      </c>
      <c r="BQ466" s="17">
        <v>47019</v>
      </c>
      <c r="BR466" s="14">
        <v>34328</v>
      </c>
      <c r="BS466" s="14">
        <v>94.77</v>
      </c>
      <c r="BT466" s="14">
        <v>0</v>
      </c>
    </row>
    <row r="467" spans="1:72" s="1" customFormat="1" ht="18.2" customHeight="1" x14ac:dyDescent="0.15">
      <c r="A467" s="4">
        <v>465</v>
      </c>
      <c r="B467" s="5" t="s">
        <v>2</v>
      </c>
      <c r="C467" s="5" t="s">
        <v>0</v>
      </c>
      <c r="D467" s="24">
        <v>45413</v>
      </c>
      <c r="E467" s="6" t="s">
        <v>334</v>
      </c>
      <c r="F467" s="21">
        <v>49</v>
      </c>
      <c r="G467" s="21">
        <v>48</v>
      </c>
      <c r="H467" s="8">
        <v>25565.86</v>
      </c>
      <c r="I467" s="8">
        <v>15259.31</v>
      </c>
      <c r="J467" s="8">
        <v>0</v>
      </c>
      <c r="K467" s="8">
        <v>40825.17</v>
      </c>
      <c r="L467" s="8">
        <v>378.9</v>
      </c>
      <c r="M467" s="8">
        <v>0</v>
      </c>
      <c r="N467" s="8">
        <v>0</v>
      </c>
      <c r="O467" s="8">
        <v>0</v>
      </c>
      <c r="P467" s="8">
        <v>0</v>
      </c>
      <c r="Q467" s="8">
        <v>0</v>
      </c>
      <c r="R467" s="8">
        <v>0</v>
      </c>
      <c r="S467" s="8">
        <v>40825.17</v>
      </c>
      <c r="T467" s="8">
        <v>13268.81</v>
      </c>
      <c r="U467" s="8">
        <v>208.15</v>
      </c>
      <c r="V467" s="8">
        <v>0</v>
      </c>
      <c r="W467" s="8">
        <v>0</v>
      </c>
      <c r="X467" s="8">
        <v>0</v>
      </c>
      <c r="Y467" s="8">
        <v>0</v>
      </c>
      <c r="Z467" s="8">
        <v>0</v>
      </c>
      <c r="AA467" s="8">
        <v>13476.96</v>
      </c>
      <c r="AB467" s="8">
        <v>0</v>
      </c>
      <c r="AC467" s="8">
        <v>0</v>
      </c>
      <c r="AD467" s="8">
        <v>0</v>
      </c>
      <c r="AE467" s="8">
        <v>0</v>
      </c>
      <c r="AF467" s="8">
        <v>0</v>
      </c>
      <c r="AG467" s="8">
        <v>0</v>
      </c>
      <c r="AH467" s="8">
        <v>0</v>
      </c>
      <c r="AI467" s="8">
        <v>0</v>
      </c>
      <c r="AJ467" s="8">
        <v>0</v>
      </c>
      <c r="AK467" s="8">
        <v>0</v>
      </c>
      <c r="AL467" s="8">
        <v>0</v>
      </c>
      <c r="AM467" s="8">
        <v>0</v>
      </c>
      <c r="AN467" s="8">
        <v>0</v>
      </c>
      <c r="AO467" s="8">
        <v>0</v>
      </c>
      <c r="AP467" s="8">
        <v>0</v>
      </c>
      <c r="AQ467" s="8">
        <v>0</v>
      </c>
      <c r="AR467" s="8">
        <v>0</v>
      </c>
      <c r="AS467" s="8">
        <v>0</v>
      </c>
      <c r="AT467" s="8">
        <v>0</v>
      </c>
      <c r="AU467" s="8">
        <f t="shared" si="7"/>
        <v>0</v>
      </c>
      <c r="AV467" s="8">
        <v>15638.21</v>
      </c>
      <c r="AW467" s="8">
        <v>13476.96</v>
      </c>
      <c r="AX467" s="9">
        <v>53</v>
      </c>
      <c r="AY467" s="9">
        <v>300</v>
      </c>
      <c r="AZ467" s="8">
        <v>241099.63</v>
      </c>
      <c r="BA467" s="8">
        <v>65772.899999999994</v>
      </c>
      <c r="BB467" s="7">
        <v>90</v>
      </c>
      <c r="BC467" s="7">
        <v>55.862905543164402</v>
      </c>
      <c r="BD467" s="7">
        <v>9.77</v>
      </c>
      <c r="BE467" s="7"/>
      <c r="BF467" s="6" t="s">
        <v>423</v>
      </c>
      <c r="BG467" s="4"/>
      <c r="BH467" s="6" t="s">
        <v>530</v>
      </c>
      <c r="BI467" s="6" t="s">
        <v>717</v>
      </c>
      <c r="BJ467" s="6" t="s">
        <v>4</v>
      </c>
      <c r="BK467" s="6" t="s">
        <v>430</v>
      </c>
      <c r="BL467" s="5" t="s">
        <v>1</v>
      </c>
      <c r="BM467" s="7">
        <v>331949.45727000001</v>
      </c>
      <c r="BN467" s="5" t="s">
        <v>3</v>
      </c>
      <c r="BO467" s="7"/>
      <c r="BP467" s="10">
        <v>37897</v>
      </c>
      <c r="BQ467" s="10">
        <v>47029</v>
      </c>
      <c r="BR467" s="7">
        <v>8307.4599999999991</v>
      </c>
      <c r="BS467" s="7">
        <v>78.510000000000005</v>
      </c>
      <c r="BT467" s="7">
        <v>0</v>
      </c>
    </row>
    <row r="468" spans="1:72" s="1" customFormat="1" ht="18.2" customHeight="1" x14ac:dyDescent="0.15">
      <c r="A468" s="11">
        <v>466</v>
      </c>
      <c r="B468" s="12" t="s">
        <v>2</v>
      </c>
      <c r="C468" s="12" t="s">
        <v>0</v>
      </c>
      <c r="D468" s="25">
        <v>45413</v>
      </c>
      <c r="E468" s="13" t="s">
        <v>283</v>
      </c>
      <c r="F468" s="22">
        <v>159</v>
      </c>
      <c r="G468" s="22">
        <v>158</v>
      </c>
      <c r="H468" s="15">
        <v>25422.26</v>
      </c>
      <c r="I468" s="15">
        <v>33956.230000000003</v>
      </c>
      <c r="J468" s="15">
        <v>0</v>
      </c>
      <c r="K468" s="15">
        <v>59378.49</v>
      </c>
      <c r="L468" s="15">
        <v>384.37</v>
      </c>
      <c r="M468" s="15">
        <v>0</v>
      </c>
      <c r="N468" s="15">
        <v>0</v>
      </c>
      <c r="O468" s="15">
        <v>0</v>
      </c>
      <c r="P468" s="15">
        <v>0</v>
      </c>
      <c r="Q468" s="15">
        <v>0</v>
      </c>
      <c r="R468" s="15">
        <v>0</v>
      </c>
      <c r="S468" s="15">
        <v>59378.49</v>
      </c>
      <c r="T468" s="15">
        <v>60356.33</v>
      </c>
      <c r="U468" s="15">
        <v>209.95</v>
      </c>
      <c r="V468" s="15">
        <v>0</v>
      </c>
      <c r="W468" s="15">
        <v>0</v>
      </c>
      <c r="X468" s="15">
        <v>0</v>
      </c>
      <c r="Y468" s="15">
        <v>0</v>
      </c>
      <c r="Z468" s="15">
        <v>0</v>
      </c>
      <c r="AA468" s="15">
        <v>60566.28</v>
      </c>
      <c r="AB468" s="15">
        <v>0</v>
      </c>
      <c r="AC468" s="15">
        <v>0</v>
      </c>
      <c r="AD468" s="15">
        <v>0</v>
      </c>
      <c r="AE468" s="15">
        <v>0</v>
      </c>
      <c r="AF468" s="15">
        <v>0</v>
      </c>
      <c r="AG468" s="15">
        <v>0</v>
      </c>
      <c r="AH468" s="15">
        <v>0</v>
      </c>
      <c r="AI468" s="15">
        <v>0</v>
      </c>
      <c r="AJ468" s="15">
        <v>0</v>
      </c>
      <c r="AK468" s="15">
        <v>0</v>
      </c>
      <c r="AL468" s="15">
        <v>0</v>
      </c>
      <c r="AM468" s="15">
        <v>0</v>
      </c>
      <c r="AN468" s="15">
        <v>0</v>
      </c>
      <c r="AO468" s="15">
        <v>0</v>
      </c>
      <c r="AP468" s="15">
        <v>0</v>
      </c>
      <c r="AQ468" s="15">
        <v>0</v>
      </c>
      <c r="AR468" s="15">
        <v>0</v>
      </c>
      <c r="AS468" s="15">
        <v>0</v>
      </c>
      <c r="AT468" s="15">
        <v>0</v>
      </c>
      <c r="AU468" s="8">
        <f t="shared" si="7"/>
        <v>0</v>
      </c>
      <c r="AV468" s="15">
        <v>34340.6</v>
      </c>
      <c r="AW468" s="15">
        <v>60566.28</v>
      </c>
      <c r="AX468" s="16">
        <v>52</v>
      </c>
      <c r="AY468" s="16">
        <v>300</v>
      </c>
      <c r="AZ468" s="15">
        <v>240390.41</v>
      </c>
      <c r="BA468" s="15">
        <v>65862</v>
      </c>
      <c r="BB468" s="14">
        <v>90</v>
      </c>
      <c r="BC468" s="14">
        <v>81.1403252254714</v>
      </c>
      <c r="BD468" s="14">
        <v>9.91</v>
      </c>
      <c r="BE468" s="14"/>
      <c r="BF468" s="13" t="s">
        <v>423</v>
      </c>
      <c r="BG468" s="11"/>
      <c r="BH468" s="13" t="s">
        <v>515</v>
      </c>
      <c r="BI468" s="13" t="s">
        <v>557</v>
      </c>
      <c r="BJ468" s="13" t="s">
        <v>4</v>
      </c>
      <c r="BK468" s="13" t="s">
        <v>430</v>
      </c>
      <c r="BL468" s="12" t="s">
        <v>1</v>
      </c>
      <c r="BM468" s="14">
        <v>482806.50219000003</v>
      </c>
      <c r="BN468" s="12" t="s">
        <v>3</v>
      </c>
      <c r="BO468" s="14"/>
      <c r="BP468" s="17">
        <v>37876</v>
      </c>
      <c r="BQ468" s="17">
        <v>47008</v>
      </c>
      <c r="BR468" s="14">
        <v>25980.6</v>
      </c>
      <c r="BS468" s="14">
        <v>72.13</v>
      </c>
      <c r="BT468" s="14">
        <v>0</v>
      </c>
    </row>
    <row r="469" spans="1:72" s="1" customFormat="1" ht="18.2" customHeight="1" x14ac:dyDescent="0.15">
      <c r="A469" s="4">
        <v>467</v>
      </c>
      <c r="B469" s="5" t="s">
        <v>2</v>
      </c>
      <c r="C469" s="5" t="s">
        <v>0</v>
      </c>
      <c r="D469" s="24">
        <v>45413</v>
      </c>
      <c r="E469" s="6" t="s">
        <v>737</v>
      </c>
      <c r="F469" s="21">
        <v>0</v>
      </c>
      <c r="G469" s="21">
        <v>0</v>
      </c>
      <c r="H469" s="8">
        <v>28968.720000000001</v>
      </c>
      <c r="I469" s="8">
        <v>0</v>
      </c>
      <c r="J469" s="8">
        <v>0</v>
      </c>
      <c r="K469" s="8">
        <v>28968.720000000001</v>
      </c>
      <c r="L469" s="8">
        <v>429.29</v>
      </c>
      <c r="M469" s="8">
        <v>0</v>
      </c>
      <c r="N469" s="8">
        <v>0</v>
      </c>
      <c r="O469" s="8">
        <v>0</v>
      </c>
      <c r="P469" s="8">
        <v>429.29</v>
      </c>
      <c r="Q469" s="8">
        <v>0</v>
      </c>
      <c r="R469" s="8">
        <v>0</v>
      </c>
      <c r="S469" s="8">
        <v>28539.43</v>
      </c>
      <c r="T469" s="8">
        <v>0</v>
      </c>
      <c r="U469" s="8">
        <v>235.85</v>
      </c>
      <c r="V469" s="8">
        <v>0</v>
      </c>
      <c r="W469" s="8">
        <v>0</v>
      </c>
      <c r="X469" s="8">
        <v>235.85</v>
      </c>
      <c r="Y469" s="8">
        <v>0</v>
      </c>
      <c r="Z469" s="8">
        <v>0</v>
      </c>
      <c r="AA469" s="8">
        <v>0</v>
      </c>
      <c r="AB469" s="8">
        <v>88.96</v>
      </c>
      <c r="AC469" s="8">
        <v>0</v>
      </c>
      <c r="AD469" s="8">
        <v>0</v>
      </c>
      <c r="AE469" s="8">
        <v>0</v>
      </c>
      <c r="AF469" s="8">
        <v>0</v>
      </c>
      <c r="AG469" s="8">
        <v>-30.29</v>
      </c>
      <c r="AH469" s="8">
        <v>40.82</v>
      </c>
      <c r="AI469" s="8">
        <v>62.39</v>
      </c>
      <c r="AJ469" s="8">
        <v>0</v>
      </c>
      <c r="AK469" s="8">
        <v>0</v>
      </c>
      <c r="AL469" s="8">
        <v>0</v>
      </c>
      <c r="AM469" s="8">
        <v>0</v>
      </c>
      <c r="AN469" s="8">
        <v>0</v>
      </c>
      <c r="AO469" s="8">
        <v>0</v>
      </c>
      <c r="AP469" s="8">
        <v>0</v>
      </c>
      <c r="AQ469" s="8">
        <v>0</v>
      </c>
      <c r="AR469" s="8">
        <v>0</v>
      </c>
      <c r="AS469" s="8">
        <v>827.02</v>
      </c>
      <c r="AT469" s="8">
        <v>0</v>
      </c>
      <c r="AU469" s="8">
        <f t="shared" si="7"/>
        <v>1.7053025658242404E-13</v>
      </c>
      <c r="AV469" s="8">
        <v>0</v>
      </c>
      <c r="AW469" s="8">
        <v>0</v>
      </c>
      <c r="AX469" s="9">
        <v>53</v>
      </c>
      <c r="AY469" s="9">
        <v>300</v>
      </c>
      <c r="AZ469" s="8">
        <v>272999.99</v>
      </c>
      <c r="BA469" s="8">
        <v>74522.36</v>
      </c>
      <c r="BB469" s="7">
        <v>90</v>
      </c>
      <c r="BC469" s="7">
        <v>34.466819086244698</v>
      </c>
      <c r="BD469" s="7">
        <v>9.77</v>
      </c>
      <c r="BE469" s="7"/>
      <c r="BF469" s="6" t="s">
        <v>423</v>
      </c>
      <c r="BG469" s="4"/>
      <c r="BH469" s="6" t="s">
        <v>578</v>
      </c>
      <c r="BI469" s="6" t="s">
        <v>579</v>
      </c>
      <c r="BJ469" s="6" t="s">
        <v>716</v>
      </c>
      <c r="BK469" s="6" t="s">
        <v>427</v>
      </c>
      <c r="BL469" s="5" t="s">
        <v>1</v>
      </c>
      <c r="BM469" s="7">
        <v>232054.10532999999</v>
      </c>
      <c r="BN469" s="5" t="s">
        <v>3</v>
      </c>
      <c r="BO469" s="7"/>
      <c r="BP469" s="10">
        <v>37895</v>
      </c>
      <c r="BQ469" s="10">
        <v>47027</v>
      </c>
      <c r="BR469" s="7">
        <v>0</v>
      </c>
      <c r="BS469" s="7">
        <v>88.96</v>
      </c>
      <c r="BT469" s="7">
        <v>0</v>
      </c>
    </row>
    <row r="470" spans="1:72" s="1" customFormat="1" ht="18.2" customHeight="1" x14ac:dyDescent="0.15">
      <c r="A470" s="11">
        <v>468</v>
      </c>
      <c r="B470" s="12" t="s">
        <v>2</v>
      </c>
      <c r="C470" s="12" t="s">
        <v>0</v>
      </c>
      <c r="D470" s="25">
        <v>45413</v>
      </c>
      <c r="E470" s="13" t="s">
        <v>738</v>
      </c>
      <c r="F470" s="22">
        <v>0</v>
      </c>
      <c r="G470" s="22">
        <v>0</v>
      </c>
      <c r="H470" s="15">
        <v>27095.05</v>
      </c>
      <c r="I470" s="15">
        <v>0</v>
      </c>
      <c r="J470" s="15">
        <v>0</v>
      </c>
      <c r="K470" s="15">
        <v>27095.05</v>
      </c>
      <c r="L470" s="15">
        <v>412.72</v>
      </c>
      <c r="M470" s="15">
        <v>0</v>
      </c>
      <c r="N470" s="15">
        <v>0</v>
      </c>
      <c r="O470" s="15">
        <v>0</v>
      </c>
      <c r="P470" s="15">
        <v>412.72</v>
      </c>
      <c r="Q470" s="15">
        <v>0</v>
      </c>
      <c r="R470" s="15">
        <v>0</v>
      </c>
      <c r="S470" s="15">
        <v>26682.33</v>
      </c>
      <c r="T470" s="15">
        <v>0</v>
      </c>
      <c r="U470" s="15">
        <v>223.76</v>
      </c>
      <c r="V470" s="15">
        <v>0</v>
      </c>
      <c r="W470" s="15">
        <v>0</v>
      </c>
      <c r="X470" s="15">
        <v>223.76</v>
      </c>
      <c r="Y470" s="15">
        <v>0</v>
      </c>
      <c r="Z470" s="15">
        <v>0</v>
      </c>
      <c r="AA470" s="15">
        <v>0</v>
      </c>
      <c r="AB470" s="15">
        <v>77.069999999999993</v>
      </c>
      <c r="AC470" s="15">
        <v>0</v>
      </c>
      <c r="AD470" s="15">
        <v>0</v>
      </c>
      <c r="AE470" s="15">
        <v>0</v>
      </c>
      <c r="AF470" s="15">
        <v>0</v>
      </c>
      <c r="AG470" s="15">
        <v>-29.09</v>
      </c>
      <c r="AH470" s="15">
        <v>38.619999999999997</v>
      </c>
      <c r="AI470" s="15">
        <v>58.93</v>
      </c>
      <c r="AJ470" s="15">
        <v>0</v>
      </c>
      <c r="AK470" s="15">
        <v>0</v>
      </c>
      <c r="AL470" s="15">
        <v>0</v>
      </c>
      <c r="AM470" s="15">
        <v>0</v>
      </c>
      <c r="AN470" s="15">
        <v>0</v>
      </c>
      <c r="AO470" s="15">
        <v>0</v>
      </c>
      <c r="AP470" s="15">
        <v>0</v>
      </c>
      <c r="AQ470" s="15">
        <v>0</v>
      </c>
      <c r="AR470" s="15">
        <v>0</v>
      </c>
      <c r="AS470" s="15">
        <v>0</v>
      </c>
      <c r="AT470" s="15">
        <v>3.6900000000000001E-3</v>
      </c>
      <c r="AU470" s="8">
        <f t="shared" si="7"/>
        <v>782.00630999999998</v>
      </c>
      <c r="AV470" s="15">
        <v>0</v>
      </c>
      <c r="AW470" s="15">
        <v>0</v>
      </c>
      <c r="AX470" s="16">
        <v>52</v>
      </c>
      <c r="AY470" s="16">
        <v>300</v>
      </c>
      <c r="AZ470" s="15">
        <v>258229.55</v>
      </c>
      <c r="BA470" s="15">
        <v>70534.8</v>
      </c>
      <c r="BB470" s="14">
        <v>90</v>
      </c>
      <c r="BC470" s="14">
        <v>34.045743377736898</v>
      </c>
      <c r="BD470" s="14">
        <v>9.91</v>
      </c>
      <c r="BE470" s="14"/>
      <c r="BF470" s="13" t="s">
        <v>423</v>
      </c>
      <c r="BG470" s="11"/>
      <c r="BH470" s="13" t="s">
        <v>480</v>
      </c>
      <c r="BI470" s="13" t="s">
        <v>481</v>
      </c>
      <c r="BJ470" s="13" t="s">
        <v>714</v>
      </c>
      <c r="BK470" s="13" t="s">
        <v>427</v>
      </c>
      <c r="BL470" s="12" t="s">
        <v>1</v>
      </c>
      <c r="BM470" s="14">
        <v>216954.02523</v>
      </c>
      <c r="BN470" s="12" t="s">
        <v>3</v>
      </c>
      <c r="BO470" s="14"/>
      <c r="BP470" s="17">
        <v>37893</v>
      </c>
      <c r="BQ470" s="17">
        <v>47025</v>
      </c>
      <c r="BR470" s="14">
        <v>0</v>
      </c>
      <c r="BS470" s="14">
        <v>77.069999999999993</v>
      </c>
      <c r="BT470" s="14">
        <v>0</v>
      </c>
    </row>
    <row r="471" spans="1:72" s="1" customFormat="1" ht="18.2" customHeight="1" x14ac:dyDescent="0.15">
      <c r="A471" s="4">
        <v>469</v>
      </c>
      <c r="B471" s="5" t="s">
        <v>2</v>
      </c>
      <c r="C471" s="5" t="s">
        <v>0</v>
      </c>
      <c r="D471" s="24">
        <v>45413</v>
      </c>
      <c r="E471" s="6" t="s">
        <v>739</v>
      </c>
      <c r="F471" s="21">
        <v>0</v>
      </c>
      <c r="G471" s="21">
        <v>0</v>
      </c>
      <c r="H471" s="8">
        <v>22084.99</v>
      </c>
      <c r="I471" s="8">
        <v>0</v>
      </c>
      <c r="J471" s="8">
        <v>0</v>
      </c>
      <c r="K471" s="8">
        <v>22084.99</v>
      </c>
      <c r="L471" s="8">
        <v>354.52</v>
      </c>
      <c r="M471" s="8">
        <v>0</v>
      </c>
      <c r="N471" s="8">
        <v>0</v>
      </c>
      <c r="O471" s="8">
        <v>0</v>
      </c>
      <c r="P471" s="8">
        <v>354.52</v>
      </c>
      <c r="Q471" s="8">
        <v>0</v>
      </c>
      <c r="R471" s="8">
        <v>0</v>
      </c>
      <c r="S471" s="8">
        <v>21730.47</v>
      </c>
      <c r="T471" s="8">
        <v>0</v>
      </c>
      <c r="U471" s="8">
        <v>182.39</v>
      </c>
      <c r="V471" s="8">
        <v>0</v>
      </c>
      <c r="W471" s="8">
        <v>0</v>
      </c>
      <c r="X471" s="8">
        <v>182.39</v>
      </c>
      <c r="Y471" s="8">
        <v>0</v>
      </c>
      <c r="Z471" s="8">
        <v>0</v>
      </c>
      <c r="AA471" s="8">
        <v>0</v>
      </c>
      <c r="AB471" s="8">
        <v>65.19</v>
      </c>
      <c r="AC471" s="8">
        <v>0</v>
      </c>
      <c r="AD471" s="8">
        <v>0</v>
      </c>
      <c r="AE471" s="8">
        <v>0</v>
      </c>
      <c r="AF471" s="8">
        <v>0</v>
      </c>
      <c r="AG471" s="8">
        <v>-25.56</v>
      </c>
      <c r="AH471" s="8">
        <v>32.590000000000003</v>
      </c>
      <c r="AI471" s="8">
        <v>49.73</v>
      </c>
      <c r="AJ471" s="8">
        <v>0</v>
      </c>
      <c r="AK471" s="8">
        <v>0</v>
      </c>
      <c r="AL471" s="8">
        <v>0</v>
      </c>
      <c r="AM471" s="8">
        <v>0</v>
      </c>
      <c r="AN471" s="8">
        <v>0</v>
      </c>
      <c r="AO471" s="8">
        <v>0</v>
      </c>
      <c r="AP471" s="8">
        <v>0</v>
      </c>
      <c r="AQ471" s="8">
        <v>0</v>
      </c>
      <c r="AR471" s="8">
        <v>0</v>
      </c>
      <c r="AS471" s="8">
        <v>658.86</v>
      </c>
      <c r="AT471" s="8">
        <v>0</v>
      </c>
      <c r="AU471" s="8">
        <f t="shared" si="7"/>
        <v>1.1368683772161603E-13</v>
      </c>
      <c r="AV471" s="8">
        <v>0</v>
      </c>
      <c r="AW471" s="8">
        <v>0</v>
      </c>
      <c r="AX471" s="9">
        <v>52</v>
      </c>
      <c r="AY471" s="9">
        <v>300</v>
      </c>
      <c r="AZ471" s="8">
        <v>217500.02</v>
      </c>
      <c r="BA471" s="8">
        <v>59500.800000000003</v>
      </c>
      <c r="BB471" s="7">
        <v>90</v>
      </c>
      <c r="BC471" s="7">
        <v>32.869176548886699</v>
      </c>
      <c r="BD471" s="7">
        <v>9.91</v>
      </c>
      <c r="BE471" s="7"/>
      <c r="BF471" s="6" t="s">
        <v>423</v>
      </c>
      <c r="BG471" s="4"/>
      <c r="BH471" s="6" t="s">
        <v>441</v>
      </c>
      <c r="BI471" s="6" t="s">
        <v>442</v>
      </c>
      <c r="BJ471" s="6" t="s">
        <v>740</v>
      </c>
      <c r="BK471" s="6" t="s">
        <v>427</v>
      </c>
      <c r="BL471" s="5" t="s">
        <v>1</v>
      </c>
      <c r="BM471" s="7">
        <v>176690.45157</v>
      </c>
      <c r="BN471" s="5" t="s">
        <v>3</v>
      </c>
      <c r="BO471" s="7"/>
      <c r="BP471" s="10">
        <v>37887</v>
      </c>
      <c r="BQ471" s="10">
        <v>47019</v>
      </c>
      <c r="BR471" s="7">
        <v>0</v>
      </c>
      <c r="BS471" s="7">
        <v>65.19</v>
      </c>
      <c r="BT471" s="7">
        <v>0</v>
      </c>
    </row>
    <row r="472" spans="1:72" s="1" customFormat="1" ht="18.2" customHeight="1" x14ac:dyDescent="0.15">
      <c r="A472" s="11">
        <v>470</v>
      </c>
      <c r="B472" s="12" t="s">
        <v>2</v>
      </c>
      <c r="C472" s="12" t="s">
        <v>0</v>
      </c>
      <c r="D472" s="25">
        <v>45413</v>
      </c>
      <c r="E472" s="13" t="s">
        <v>741</v>
      </c>
      <c r="F472" s="22">
        <v>0</v>
      </c>
      <c r="G472" s="22">
        <v>0</v>
      </c>
      <c r="H472" s="15">
        <v>24150.33</v>
      </c>
      <c r="I472" s="15">
        <v>0</v>
      </c>
      <c r="J472" s="15">
        <v>0</v>
      </c>
      <c r="K472" s="15">
        <v>24150.33</v>
      </c>
      <c r="L472" s="15">
        <v>358.91</v>
      </c>
      <c r="M472" s="15">
        <v>0</v>
      </c>
      <c r="N472" s="15">
        <v>0</v>
      </c>
      <c r="O472" s="15">
        <v>0</v>
      </c>
      <c r="P472" s="15">
        <v>358.91</v>
      </c>
      <c r="Q472" s="15">
        <v>0</v>
      </c>
      <c r="R472" s="15">
        <v>0</v>
      </c>
      <c r="S472" s="15">
        <v>23791.42</v>
      </c>
      <c r="T472" s="15">
        <v>0</v>
      </c>
      <c r="U472" s="15">
        <v>196.62</v>
      </c>
      <c r="V472" s="15">
        <v>0</v>
      </c>
      <c r="W472" s="15">
        <v>0</v>
      </c>
      <c r="X472" s="15">
        <v>196.62</v>
      </c>
      <c r="Y472" s="15">
        <v>0</v>
      </c>
      <c r="Z472" s="15">
        <v>0</v>
      </c>
      <c r="AA472" s="15">
        <v>0</v>
      </c>
      <c r="AB472" s="15">
        <v>44.66</v>
      </c>
      <c r="AC472" s="15">
        <v>0</v>
      </c>
      <c r="AD472" s="15">
        <v>0</v>
      </c>
      <c r="AE472" s="15">
        <v>0</v>
      </c>
      <c r="AF472" s="15">
        <v>0</v>
      </c>
      <c r="AG472" s="15">
        <v>-23.56</v>
      </c>
      <c r="AH472" s="15">
        <v>32.61</v>
      </c>
      <c r="AI472" s="15">
        <v>52.08</v>
      </c>
      <c r="AJ472" s="15">
        <v>0</v>
      </c>
      <c r="AK472" s="15">
        <v>0</v>
      </c>
      <c r="AL472" s="15">
        <v>0</v>
      </c>
      <c r="AM472" s="15">
        <v>0</v>
      </c>
      <c r="AN472" s="15">
        <v>0</v>
      </c>
      <c r="AO472" s="15">
        <v>0</v>
      </c>
      <c r="AP472" s="15">
        <v>0</v>
      </c>
      <c r="AQ472" s="15">
        <v>0</v>
      </c>
      <c r="AR472" s="15">
        <v>0</v>
      </c>
      <c r="AS472" s="15">
        <v>0.35</v>
      </c>
      <c r="AT472" s="15">
        <v>4.9189999999999998E-3</v>
      </c>
      <c r="AU472" s="8">
        <f t="shared" si="7"/>
        <v>660.96508100000005</v>
      </c>
      <c r="AV472" s="15">
        <v>0</v>
      </c>
      <c r="AW472" s="15">
        <v>0</v>
      </c>
      <c r="AX472" s="16">
        <v>53</v>
      </c>
      <c r="AY472" s="16">
        <v>300</v>
      </c>
      <c r="AZ472" s="15">
        <v>228700.02</v>
      </c>
      <c r="BA472" s="15">
        <v>62242.1</v>
      </c>
      <c r="BB472" s="14">
        <v>90</v>
      </c>
      <c r="BC472" s="14">
        <v>34.401599560426099</v>
      </c>
      <c r="BD472" s="14">
        <v>9.77</v>
      </c>
      <c r="BE472" s="14"/>
      <c r="BF472" s="13" t="s">
        <v>423</v>
      </c>
      <c r="BG472" s="11"/>
      <c r="BH472" s="13" t="s">
        <v>436</v>
      </c>
      <c r="BI472" s="13" t="s">
        <v>437</v>
      </c>
      <c r="BJ472" s="13" t="s">
        <v>742</v>
      </c>
      <c r="BK472" s="13" t="s">
        <v>427</v>
      </c>
      <c r="BL472" s="12" t="s">
        <v>1</v>
      </c>
      <c r="BM472" s="14">
        <v>193448.03602</v>
      </c>
      <c r="BN472" s="12" t="s">
        <v>3</v>
      </c>
      <c r="BO472" s="14"/>
      <c r="BP472" s="17">
        <v>37911</v>
      </c>
      <c r="BQ472" s="17">
        <v>47043</v>
      </c>
      <c r="BR472" s="14">
        <v>0</v>
      </c>
      <c r="BS472" s="14">
        <v>44.66</v>
      </c>
      <c r="BT472" s="14">
        <v>0</v>
      </c>
    </row>
    <row r="473" spans="1:72" s="1" customFormat="1" ht="18.2" customHeight="1" x14ac:dyDescent="0.15">
      <c r="A473" s="4">
        <v>471</v>
      </c>
      <c r="B473" s="5" t="s">
        <v>2</v>
      </c>
      <c r="C473" s="5" t="s">
        <v>0</v>
      </c>
      <c r="D473" s="24">
        <v>45413</v>
      </c>
      <c r="E473" s="6" t="s">
        <v>743</v>
      </c>
      <c r="F473" s="21">
        <v>1</v>
      </c>
      <c r="G473" s="21">
        <v>1</v>
      </c>
      <c r="H473" s="8">
        <v>22223.87</v>
      </c>
      <c r="I473" s="8">
        <v>699.23</v>
      </c>
      <c r="J473" s="8">
        <v>0</v>
      </c>
      <c r="K473" s="8">
        <v>22923.1</v>
      </c>
      <c r="L473" s="8">
        <v>353.89</v>
      </c>
      <c r="M473" s="8">
        <v>0</v>
      </c>
      <c r="N473" s="8">
        <v>0</v>
      </c>
      <c r="O473" s="8">
        <v>348.2</v>
      </c>
      <c r="P473" s="8">
        <v>0</v>
      </c>
      <c r="Q473" s="8">
        <v>0</v>
      </c>
      <c r="R473" s="8">
        <v>0</v>
      </c>
      <c r="S473" s="8">
        <v>22574.9</v>
      </c>
      <c r="T473" s="8">
        <v>354.8</v>
      </c>
      <c r="U473" s="8">
        <v>180.94</v>
      </c>
      <c r="V473" s="8">
        <v>0</v>
      </c>
      <c r="W473" s="8">
        <v>171</v>
      </c>
      <c r="X473" s="8">
        <v>0</v>
      </c>
      <c r="Y473" s="8">
        <v>0</v>
      </c>
      <c r="Z473" s="8">
        <v>0</v>
      </c>
      <c r="AA473" s="8">
        <v>364.74</v>
      </c>
      <c r="AB473" s="8">
        <v>0</v>
      </c>
      <c r="AC473" s="8">
        <v>0</v>
      </c>
      <c r="AD473" s="8">
        <v>0</v>
      </c>
      <c r="AE473" s="8">
        <v>0</v>
      </c>
      <c r="AF473" s="8">
        <v>0</v>
      </c>
      <c r="AG473" s="8">
        <v>-22.83</v>
      </c>
      <c r="AH473" s="8">
        <v>0</v>
      </c>
      <c r="AI473" s="8">
        <v>0</v>
      </c>
      <c r="AJ473" s="8">
        <v>44.75</v>
      </c>
      <c r="AK473" s="8">
        <v>0</v>
      </c>
      <c r="AL473" s="8">
        <v>0</v>
      </c>
      <c r="AM473" s="8">
        <v>42.58</v>
      </c>
      <c r="AN473" s="8">
        <v>0</v>
      </c>
      <c r="AO473" s="8">
        <v>32.81</v>
      </c>
      <c r="AP473" s="8">
        <v>50.07</v>
      </c>
      <c r="AQ473" s="8">
        <v>0</v>
      </c>
      <c r="AR473" s="8">
        <v>0</v>
      </c>
      <c r="AS473" s="8">
        <v>0</v>
      </c>
      <c r="AT473" s="8">
        <v>0</v>
      </c>
      <c r="AU473" s="8">
        <f t="shared" si="7"/>
        <v>666.57999999999993</v>
      </c>
      <c r="AV473" s="8">
        <v>704.92</v>
      </c>
      <c r="AW473" s="8">
        <v>364.74</v>
      </c>
      <c r="AX473" s="9">
        <v>53</v>
      </c>
      <c r="AY473" s="9">
        <v>300</v>
      </c>
      <c r="AZ473" s="8">
        <v>219999.98</v>
      </c>
      <c r="BA473" s="8">
        <v>59922.42</v>
      </c>
      <c r="BB473" s="7">
        <v>90</v>
      </c>
      <c r="BC473" s="7">
        <v>33.906190704581</v>
      </c>
      <c r="BD473" s="7">
        <v>9.77</v>
      </c>
      <c r="BE473" s="7"/>
      <c r="BF473" s="6" t="s">
        <v>423</v>
      </c>
      <c r="BG473" s="4"/>
      <c r="BH473" s="6" t="s">
        <v>480</v>
      </c>
      <c r="BI473" s="6" t="s">
        <v>481</v>
      </c>
      <c r="BJ473" s="6" t="s">
        <v>714</v>
      </c>
      <c r="BK473" s="6" t="s">
        <v>429</v>
      </c>
      <c r="BL473" s="5" t="s">
        <v>1</v>
      </c>
      <c r="BM473" s="7">
        <v>183556.51190000001</v>
      </c>
      <c r="BN473" s="5" t="s">
        <v>3</v>
      </c>
      <c r="BO473" s="7"/>
      <c r="BP473" s="10">
        <v>37902</v>
      </c>
      <c r="BQ473" s="10">
        <v>47034</v>
      </c>
      <c r="BR473" s="7">
        <v>180.81</v>
      </c>
      <c r="BS473" s="7">
        <v>71.34</v>
      </c>
      <c r="BT473" s="7">
        <v>0</v>
      </c>
    </row>
    <row r="474" spans="1:72" s="1" customFormat="1" ht="18.2" customHeight="1" x14ac:dyDescent="0.15">
      <c r="A474" s="11">
        <v>472</v>
      </c>
      <c r="B474" s="12" t="s">
        <v>2</v>
      </c>
      <c r="C474" s="12" t="s">
        <v>0</v>
      </c>
      <c r="D474" s="25">
        <v>45413</v>
      </c>
      <c r="E474" s="13" t="s">
        <v>744</v>
      </c>
      <c r="F474" s="22">
        <v>0</v>
      </c>
      <c r="G474" s="22">
        <v>0</v>
      </c>
      <c r="H474" s="15">
        <v>25602.27</v>
      </c>
      <c r="I474" s="15">
        <v>0</v>
      </c>
      <c r="J474" s="15">
        <v>0</v>
      </c>
      <c r="K474" s="15">
        <v>25602.27</v>
      </c>
      <c r="L474" s="15">
        <v>417.14</v>
      </c>
      <c r="M474" s="15">
        <v>0</v>
      </c>
      <c r="N474" s="15">
        <v>0</v>
      </c>
      <c r="O474" s="15">
        <v>0</v>
      </c>
      <c r="P474" s="15">
        <v>417.14</v>
      </c>
      <c r="Q474" s="15">
        <v>0</v>
      </c>
      <c r="R474" s="15">
        <v>0</v>
      </c>
      <c r="S474" s="15">
        <v>25185.13</v>
      </c>
      <c r="T474" s="15">
        <v>0</v>
      </c>
      <c r="U474" s="15">
        <v>208.45</v>
      </c>
      <c r="V474" s="15">
        <v>0</v>
      </c>
      <c r="W474" s="15">
        <v>0</v>
      </c>
      <c r="X474" s="15">
        <v>208.45</v>
      </c>
      <c r="Y474" s="15">
        <v>0</v>
      </c>
      <c r="Z474" s="15">
        <v>0</v>
      </c>
      <c r="AA474" s="15">
        <v>0</v>
      </c>
      <c r="AB474" s="15">
        <v>50.29</v>
      </c>
      <c r="AC474" s="15">
        <v>0</v>
      </c>
      <c r="AD474" s="15">
        <v>0</v>
      </c>
      <c r="AE474" s="15">
        <v>0</v>
      </c>
      <c r="AF474" s="15">
        <v>0</v>
      </c>
      <c r="AG474" s="15">
        <v>-26.41</v>
      </c>
      <c r="AH474" s="15">
        <v>36.72</v>
      </c>
      <c r="AI474" s="15">
        <v>58.6</v>
      </c>
      <c r="AJ474" s="15">
        <v>0</v>
      </c>
      <c r="AK474" s="15">
        <v>0</v>
      </c>
      <c r="AL474" s="15">
        <v>0</v>
      </c>
      <c r="AM474" s="15">
        <v>0</v>
      </c>
      <c r="AN474" s="15">
        <v>0</v>
      </c>
      <c r="AO474" s="15">
        <v>0</v>
      </c>
      <c r="AP474" s="15">
        <v>0</v>
      </c>
      <c r="AQ474" s="15">
        <v>0</v>
      </c>
      <c r="AR474" s="15">
        <v>0</v>
      </c>
      <c r="AS474" s="15">
        <v>0</v>
      </c>
      <c r="AT474" s="15">
        <v>2.4599999999999999E-3</v>
      </c>
      <c r="AU474" s="8">
        <f t="shared" si="7"/>
        <v>744.78754000000004</v>
      </c>
      <c r="AV474" s="15">
        <v>0</v>
      </c>
      <c r="AW474" s="15">
        <v>0</v>
      </c>
      <c r="AX474" s="16">
        <v>53</v>
      </c>
      <c r="AY474" s="16">
        <v>300</v>
      </c>
      <c r="AZ474" s="15">
        <v>257571</v>
      </c>
      <c r="BA474" s="15">
        <v>70090.86</v>
      </c>
      <c r="BB474" s="14">
        <v>90</v>
      </c>
      <c r="BC474" s="14">
        <v>32.338905529194498</v>
      </c>
      <c r="BD474" s="14">
        <v>9.77</v>
      </c>
      <c r="BE474" s="14"/>
      <c r="BF474" s="13" t="s">
        <v>423</v>
      </c>
      <c r="BG474" s="11"/>
      <c r="BH474" s="13" t="s">
        <v>480</v>
      </c>
      <c r="BI474" s="13" t="s">
        <v>481</v>
      </c>
      <c r="BJ474" s="13" t="s">
        <v>4</v>
      </c>
      <c r="BK474" s="13" t="s">
        <v>427</v>
      </c>
      <c r="BL474" s="12" t="s">
        <v>1</v>
      </c>
      <c r="BM474" s="14">
        <v>204780.29203000001</v>
      </c>
      <c r="BN474" s="12" t="s">
        <v>3</v>
      </c>
      <c r="BO474" s="14"/>
      <c r="BP474" s="17">
        <v>37916</v>
      </c>
      <c r="BQ474" s="17">
        <v>47048</v>
      </c>
      <c r="BR474" s="14">
        <v>0</v>
      </c>
      <c r="BS474" s="14">
        <v>50.29</v>
      </c>
      <c r="BT474" s="14">
        <v>0</v>
      </c>
    </row>
    <row r="475" spans="1:72" s="1" customFormat="1" ht="18.2" customHeight="1" x14ac:dyDescent="0.15">
      <c r="A475" s="4">
        <v>473</v>
      </c>
      <c r="B475" s="5" t="s">
        <v>2</v>
      </c>
      <c r="C475" s="5" t="s">
        <v>0</v>
      </c>
      <c r="D475" s="24">
        <v>45413</v>
      </c>
      <c r="E475" s="6" t="s">
        <v>284</v>
      </c>
      <c r="F475" s="21">
        <v>193</v>
      </c>
      <c r="G475" s="21">
        <v>192</v>
      </c>
      <c r="H475" s="8">
        <v>33631.72</v>
      </c>
      <c r="I475" s="8">
        <v>48409.52</v>
      </c>
      <c r="J475" s="8">
        <v>0</v>
      </c>
      <c r="K475" s="8">
        <v>82041.240000000005</v>
      </c>
      <c r="L475" s="8">
        <v>498.33</v>
      </c>
      <c r="M475" s="8">
        <v>0</v>
      </c>
      <c r="N475" s="8">
        <v>0</v>
      </c>
      <c r="O475" s="8">
        <v>0</v>
      </c>
      <c r="P475" s="8">
        <v>0</v>
      </c>
      <c r="Q475" s="8">
        <v>0</v>
      </c>
      <c r="R475" s="8">
        <v>0</v>
      </c>
      <c r="S475" s="8">
        <v>82041.240000000005</v>
      </c>
      <c r="T475" s="8">
        <v>100167.49</v>
      </c>
      <c r="U475" s="8">
        <v>273.82</v>
      </c>
      <c r="V475" s="8">
        <v>0</v>
      </c>
      <c r="W475" s="8">
        <v>0</v>
      </c>
      <c r="X475" s="8">
        <v>0</v>
      </c>
      <c r="Y475" s="8">
        <v>0</v>
      </c>
      <c r="Z475" s="8">
        <v>0</v>
      </c>
      <c r="AA475" s="8">
        <v>100441.31</v>
      </c>
      <c r="AB475" s="8">
        <v>0</v>
      </c>
      <c r="AC475" s="8">
        <v>0</v>
      </c>
      <c r="AD475" s="8">
        <v>0</v>
      </c>
      <c r="AE475" s="8">
        <v>0</v>
      </c>
      <c r="AF475" s="8">
        <v>0</v>
      </c>
      <c r="AG475" s="8">
        <v>0</v>
      </c>
      <c r="AH475" s="8">
        <v>0</v>
      </c>
      <c r="AI475" s="8">
        <v>0</v>
      </c>
      <c r="AJ475" s="8">
        <v>0</v>
      </c>
      <c r="AK475" s="8">
        <v>0</v>
      </c>
      <c r="AL475" s="8">
        <v>0</v>
      </c>
      <c r="AM475" s="8">
        <v>0</v>
      </c>
      <c r="AN475" s="8">
        <v>0</v>
      </c>
      <c r="AO475" s="8">
        <v>0</v>
      </c>
      <c r="AP475" s="8">
        <v>0</v>
      </c>
      <c r="AQ475" s="8">
        <v>0</v>
      </c>
      <c r="AR475" s="8">
        <v>0</v>
      </c>
      <c r="AS475" s="8">
        <v>0</v>
      </c>
      <c r="AT475" s="8">
        <v>0</v>
      </c>
      <c r="AU475" s="8">
        <f t="shared" si="7"/>
        <v>0</v>
      </c>
      <c r="AV475" s="8">
        <v>48907.85</v>
      </c>
      <c r="AW475" s="8">
        <v>100441.31</v>
      </c>
      <c r="AX475" s="9">
        <v>53</v>
      </c>
      <c r="AY475" s="9">
        <v>300</v>
      </c>
      <c r="AZ475" s="8">
        <v>317821.63</v>
      </c>
      <c r="BA475" s="8">
        <v>86512.05</v>
      </c>
      <c r="BB475" s="7">
        <v>90</v>
      </c>
      <c r="BC475" s="7">
        <v>85.348938095906902</v>
      </c>
      <c r="BD475" s="7">
        <v>9.77</v>
      </c>
      <c r="BE475" s="7"/>
      <c r="BF475" s="6" t="s">
        <v>423</v>
      </c>
      <c r="BG475" s="4"/>
      <c r="BH475" s="6" t="s">
        <v>521</v>
      </c>
      <c r="BI475" s="6" t="s">
        <v>522</v>
      </c>
      <c r="BJ475" s="6" t="s">
        <v>718</v>
      </c>
      <c r="BK475" s="6" t="s">
        <v>430</v>
      </c>
      <c r="BL475" s="5" t="s">
        <v>1</v>
      </c>
      <c r="BM475" s="7">
        <v>667077.32244000002</v>
      </c>
      <c r="BN475" s="5" t="s">
        <v>3</v>
      </c>
      <c r="BO475" s="7"/>
      <c r="BP475" s="10">
        <v>37904</v>
      </c>
      <c r="BQ475" s="10">
        <v>47036</v>
      </c>
      <c r="BR475" s="7">
        <v>43031.28</v>
      </c>
      <c r="BS475" s="7">
        <v>103.28</v>
      </c>
      <c r="BT475" s="7">
        <v>0</v>
      </c>
    </row>
    <row r="476" spans="1:72" s="1" customFormat="1" ht="18.2" customHeight="1" x14ac:dyDescent="0.15">
      <c r="A476" s="11">
        <v>474</v>
      </c>
      <c r="B476" s="12" t="s">
        <v>2</v>
      </c>
      <c r="C476" s="12" t="s">
        <v>0</v>
      </c>
      <c r="D476" s="25">
        <v>45413</v>
      </c>
      <c r="E476" s="13" t="s">
        <v>285</v>
      </c>
      <c r="F476" s="22">
        <v>169</v>
      </c>
      <c r="G476" s="22">
        <v>168</v>
      </c>
      <c r="H476" s="15">
        <v>37374.730000000003</v>
      </c>
      <c r="I476" s="15">
        <v>49605.96</v>
      </c>
      <c r="J476" s="15">
        <v>0</v>
      </c>
      <c r="K476" s="15">
        <v>86980.69</v>
      </c>
      <c r="L476" s="15">
        <v>541.4</v>
      </c>
      <c r="M476" s="15">
        <v>0</v>
      </c>
      <c r="N476" s="15">
        <v>0</v>
      </c>
      <c r="O476" s="15">
        <v>0</v>
      </c>
      <c r="P476" s="15">
        <v>0</v>
      </c>
      <c r="Q476" s="15">
        <v>0</v>
      </c>
      <c r="R476" s="15">
        <v>0</v>
      </c>
      <c r="S476" s="15">
        <v>86980.69</v>
      </c>
      <c r="T476" s="15">
        <v>92665.01</v>
      </c>
      <c r="U476" s="15">
        <v>304.29000000000002</v>
      </c>
      <c r="V476" s="15">
        <v>0</v>
      </c>
      <c r="W476" s="15">
        <v>0</v>
      </c>
      <c r="X476" s="15">
        <v>0</v>
      </c>
      <c r="Y476" s="15">
        <v>0</v>
      </c>
      <c r="Z476" s="15">
        <v>0</v>
      </c>
      <c r="AA476" s="15">
        <v>92969.3</v>
      </c>
      <c r="AB476" s="15">
        <v>0</v>
      </c>
      <c r="AC476" s="15">
        <v>0</v>
      </c>
      <c r="AD476" s="15">
        <v>0</v>
      </c>
      <c r="AE476" s="15">
        <v>0</v>
      </c>
      <c r="AF476" s="15">
        <v>0</v>
      </c>
      <c r="AG476" s="15">
        <v>0</v>
      </c>
      <c r="AH476" s="15">
        <v>0</v>
      </c>
      <c r="AI476" s="15">
        <v>0</v>
      </c>
      <c r="AJ476" s="15">
        <v>0</v>
      </c>
      <c r="AK476" s="15">
        <v>0</v>
      </c>
      <c r="AL476" s="15">
        <v>0</v>
      </c>
      <c r="AM476" s="15">
        <v>0</v>
      </c>
      <c r="AN476" s="15">
        <v>0</v>
      </c>
      <c r="AO476" s="15">
        <v>0</v>
      </c>
      <c r="AP476" s="15">
        <v>0</v>
      </c>
      <c r="AQ476" s="15">
        <v>0</v>
      </c>
      <c r="AR476" s="15">
        <v>0</v>
      </c>
      <c r="AS476" s="15">
        <v>0</v>
      </c>
      <c r="AT476" s="15">
        <v>0</v>
      </c>
      <c r="AU476" s="8">
        <f t="shared" si="7"/>
        <v>0</v>
      </c>
      <c r="AV476" s="15">
        <v>50147.360000000001</v>
      </c>
      <c r="AW476" s="15">
        <v>92969.3</v>
      </c>
      <c r="AX476" s="16">
        <v>54</v>
      </c>
      <c r="AY476" s="16">
        <v>300</v>
      </c>
      <c r="AZ476" s="15">
        <v>348090.37</v>
      </c>
      <c r="BA476" s="15">
        <v>94751.3</v>
      </c>
      <c r="BB476" s="14">
        <v>90</v>
      </c>
      <c r="BC476" s="14">
        <v>82.619046915451307</v>
      </c>
      <c r="BD476" s="14">
        <v>9.77</v>
      </c>
      <c r="BE476" s="14"/>
      <c r="BF476" s="13" t="s">
        <v>423</v>
      </c>
      <c r="BG476" s="11"/>
      <c r="BH476" s="13" t="s">
        <v>521</v>
      </c>
      <c r="BI476" s="13" t="s">
        <v>522</v>
      </c>
      <c r="BJ476" s="13" t="s">
        <v>718</v>
      </c>
      <c r="BK476" s="13" t="s">
        <v>430</v>
      </c>
      <c r="BL476" s="12" t="s">
        <v>1</v>
      </c>
      <c r="BM476" s="14">
        <v>707239.99039000005</v>
      </c>
      <c r="BN476" s="12" t="s">
        <v>3</v>
      </c>
      <c r="BO476" s="14"/>
      <c r="BP476" s="17">
        <v>37904</v>
      </c>
      <c r="BQ476" s="17">
        <v>47036</v>
      </c>
      <c r="BR476" s="14">
        <v>41291.769999999997</v>
      </c>
      <c r="BS476" s="14">
        <v>113.1</v>
      </c>
      <c r="BT476" s="14">
        <v>0</v>
      </c>
    </row>
    <row r="477" spans="1:72" s="1" customFormat="1" ht="18.2" customHeight="1" x14ac:dyDescent="0.15">
      <c r="A477" s="4">
        <v>475</v>
      </c>
      <c r="B477" s="5" t="s">
        <v>2</v>
      </c>
      <c r="C477" s="5" t="s">
        <v>0</v>
      </c>
      <c r="D477" s="24">
        <v>45413</v>
      </c>
      <c r="E477" s="6" t="s">
        <v>286</v>
      </c>
      <c r="F477" s="21">
        <v>100</v>
      </c>
      <c r="G477" s="21">
        <v>99</v>
      </c>
      <c r="H477" s="8">
        <v>34797.08</v>
      </c>
      <c r="I477" s="8">
        <v>35181.79</v>
      </c>
      <c r="J477" s="8">
        <v>0</v>
      </c>
      <c r="K477" s="8">
        <v>69978.87</v>
      </c>
      <c r="L477" s="8">
        <v>515.61</v>
      </c>
      <c r="M477" s="8">
        <v>0</v>
      </c>
      <c r="N477" s="8">
        <v>0</v>
      </c>
      <c r="O477" s="8">
        <v>0</v>
      </c>
      <c r="P477" s="8">
        <v>0</v>
      </c>
      <c r="Q477" s="8">
        <v>0</v>
      </c>
      <c r="R477" s="8">
        <v>0</v>
      </c>
      <c r="S477" s="8">
        <v>69978.87</v>
      </c>
      <c r="T477" s="8">
        <v>44710.21</v>
      </c>
      <c r="U477" s="8">
        <v>283.31</v>
      </c>
      <c r="V477" s="8">
        <v>0</v>
      </c>
      <c r="W477" s="8">
        <v>0</v>
      </c>
      <c r="X477" s="8">
        <v>0</v>
      </c>
      <c r="Y477" s="8">
        <v>0</v>
      </c>
      <c r="Z477" s="8">
        <v>0</v>
      </c>
      <c r="AA477" s="8">
        <v>44993.52</v>
      </c>
      <c r="AB477" s="8">
        <v>0</v>
      </c>
      <c r="AC477" s="8">
        <v>0</v>
      </c>
      <c r="AD477" s="8">
        <v>0</v>
      </c>
      <c r="AE477" s="8">
        <v>0</v>
      </c>
      <c r="AF477" s="8">
        <v>0</v>
      </c>
      <c r="AG477" s="8">
        <v>0</v>
      </c>
      <c r="AH477" s="8">
        <v>0</v>
      </c>
      <c r="AI477" s="8">
        <v>0</v>
      </c>
      <c r="AJ477" s="8">
        <v>0</v>
      </c>
      <c r="AK477" s="8">
        <v>0</v>
      </c>
      <c r="AL477" s="8">
        <v>0</v>
      </c>
      <c r="AM477" s="8">
        <v>0</v>
      </c>
      <c r="AN477" s="8">
        <v>0</v>
      </c>
      <c r="AO477" s="8">
        <v>0</v>
      </c>
      <c r="AP477" s="8">
        <v>0</v>
      </c>
      <c r="AQ477" s="8">
        <v>0</v>
      </c>
      <c r="AR477" s="8">
        <v>0</v>
      </c>
      <c r="AS477" s="8">
        <v>0</v>
      </c>
      <c r="AT477" s="8">
        <v>0</v>
      </c>
      <c r="AU477" s="8">
        <f t="shared" si="7"/>
        <v>0</v>
      </c>
      <c r="AV477" s="8">
        <v>35697.4</v>
      </c>
      <c r="AW477" s="8">
        <v>44993.52</v>
      </c>
      <c r="AX477" s="9">
        <v>53</v>
      </c>
      <c r="AY477" s="9">
        <v>300</v>
      </c>
      <c r="AZ477" s="8">
        <v>370000</v>
      </c>
      <c r="BA477" s="8">
        <v>89511.33</v>
      </c>
      <c r="BB477" s="7">
        <v>80</v>
      </c>
      <c r="BC477" s="7">
        <v>62.5430277932414</v>
      </c>
      <c r="BD477" s="7">
        <v>9.77</v>
      </c>
      <c r="BE477" s="7"/>
      <c r="BF477" s="6" t="s">
        <v>423</v>
      </c>
      <c r="BG477" s="4"/>
      <c r="BH477" s="6" t="s">
        <v>491</v>
      </c>
      <c r="BI477" s="6" t="s">
        <v>745</v>
      </c>
      <c r="BJ477" s="6" t="s">
        <v>746</v>
      </c>
      <c r="BK477" s="6" t="s">
        <v>430</v>
      </c>
      <c r="BL477" s="5" t="s">
        <v>1</v>
      </c>
      <c r="BM477" s="7">
        <v>568998.19197000004</v>
      </c>
      <c r="BN477" s="5" t="s">
        <v>3</v>
      </c>
      <c r="BO477" s="7"/>
      <c r="BP477" s="10">
        <v>37910</v>
      </c>
      <c r="BQ477" s="10">
        <v>47042</v>
      </c>
      <c r="BR477" s="7">
        <v>23288.58</v>
      </c>
      <c r="BS477" s="7">
        <v>106.85</v>
      </c>
      <c r="BT477" s="7">
        <v>0</v>
      </c>
    </row>
    <row r="478" spans="1:72" s="1" customFormat="1" ht="18.2" customHeight="1" x14ac:dyDescent="0.15">
      <c r="A478" s="11">
        <v>476</v>
      </c>
      <c r="B478" s="12" t="s">
        <v>2</v>
      </c>
      <c r="C478" s="12" t="s">
        <v>0</v>
      </c>
      <c r="D478" s="25">
        <v>45413</v>
      </c>
      <c r="E478" s="13" t="s">
        <v>287</v>
      </c>
      <c r="F478" s="22">
        <v>79</v>
      </c>
      <c r="G478" s="22">
        <v>78</v>
      </c>
      <c r="H478" s="15">
        <v>31742.29</v>
      </c>
      <c r="I478" s="15">
        <v>27124.959999999999</v>
      </c>
      <c r="J478" s="15">
        <v>0</v>
      </c>
      <c r="K478" s="15">
        <v>58867.25</v>
      </c>
      <c r="L478" s="15">
        <v>470.41</v>
      </c>
      <c r="M478" s="15">
        <v>0</v>
      </c>
      <c r="N478" s="15">
        <v>0</v>
      </c>
      <c r="O478" s="15">
        <v>0</v>
      </c>
      <c r="P478" s="15">
        <v>0</v>
      </c>
      <c r="Q478" s="15">
        <v>0</v>
      </c>
      <c r="R478" s="15">
        <v>0</v>
      </c>
      <c r="S478" s="15">
        <v>58867.25</v>
      </c>
      <c r="T478" s="15">
        <v>29767.87</v>
      </c>
      <c r="U478" s="15">
        <v>258.44</v>
      </c>
      <c r="V478" s="15">
        <v>0</v>
      </c>
      <c r="W478" s="15">
        <v>0</v>
      </c>
      <c r="X478" s="15">
        <v>0</v>
      </c>
      <c r="Y478" s="15">
        <v>0</v>
      </c>
      <c r="Z478" s="15">
        <v>0</v>
      </c>
      <c r="AA478" s="15">
        <v>30026.31</v>
      </c>
      <c r="AB478" s="15">
        <v>0</v>
      </c>
      <c r="AC478" s="15">
        <v>0</v>
      </c>
      <c r="AD478" s="15">
        <v>0</v>
      </c>
      <c r="AE478" s="15">
        <v>0</v>
      </c>
      <c r="AF478" s="15">
        <v>0</v>
      </c>
      <c r="AG478" s="15">
        <v>0</v>
      </c>
      <c r="AH478" s="15">
        <v>0</v>
      </c>
      <c r="AI478" s="15">
        <v>0</v>
      </c>
      <c r="AJ478" s="15">
        <v>0</v>
      </c>
      <c r="AK478" s="15">
        <v>0</v>
      </c>
      <c r="AL478" s="15">
        <v>0</v>
      </c>
      <c r="AM478" s="15">
        <v>0</v>
      </c>
      <c r="AN478" s="15">
        <v>0</v>
      </c>
      <c r="AO478" s="15">
        <v>0</v>
      </c>
      <c r="AP478" s="15">
        <v>0</v>
      </c>
      <c r="AQ478" s="15">
        <v>0</v>
      </c>
      <c r="AR478" s="15">
        <v>0</v>
      </c>
      <c r="AS478" s="15">
        <v>0</v>
      </c>
      <c r="AT478" s="15">
        <v>0</v>
      </c>
      <c r="AU478" s="8">
        <f t="shared" si="7"/>
        <v>0</v>
      </c>
      <c r="AV478" s="15">
        <v>27595.37</v>
      </c>
      <c r="AW478" s="15">
        <v>30026.31</v>
      </c>
      <c r="AX478" s="16">
        <v>53</v>
      </c>
      <c r="AY478" s="16">
        <v>300</v>
      </c>
      <c r="AZ478" s="15">
        <v>300103.55</v>
      </c>
      <c r="BA478" s="15">
        <v>81660.88</v>
      </c>
      <c r="BB478" s="14">
        <v>90</v>
      </c>
      <c r="BC478" s="14">
        <v>64.878709364875803</v>
      </c>
      <c r="BD478" s="14">
        <v>9.77</v>
      </c>
      <c r="BE478" s="14"/>
      <c r="BF478" s="13" t="s">
        <v>423</v>
      </c>
      <c r="BG478" s="11"/>
      <c r="BH478" s="13" t="s">
        <v>480</v>
      </c>
      <c r="BI478" s="13" t="s">
        <v>481</v>
      </c>
      <c r="BJ478" s="13" t="s">
        <v>4</v>
      </c>
      <c r="BK478" s="13" t="s">
        <v>430</v>
      </c>
      <c r="BL478" s="12" t="s">
        <v>1</v>
      </c>
      <c r="BM478" s="14">
        <v>478649.60975</v>
      </c>
      <c r="BN478" s="12" t="s">
        <v>3</v>
      </c>
      <c r="BO478" s="14"/>
      <c r="BP478" s="17">
        <v>37918</v>
      </c>
      <c r="BQ478" s="17">
        <v>47050</v>
      </c>
      <c r="BR478" s="14">
        <v>13396.82</v>
      </c>
      <c r="BS478" s="14">
        <v>58.59</v>
      </c>
      <c r="BT478" s="14">
        <v>0</v>
      </c>
    </row>
    <row r="479" spans="1:72" s="1" customFormat="1" ht="18.2" customHeight="1" x14ac:dyDescent="0.15">
      <c r="A479" s="4">
        <v>477</v>
      </c>
      <c r="B479" s="5" t="s">
        <v>2</v>
      </c>
      <c r="C479" s="5" t="s">
        <v>0</v>
      </c>
      <c r="D479" s="24">
        <v>45413</v>
      </c>
      <c r="E479" s="6" t="s">
        <v>288</v>
      </c>
      <c r="F479" s="21">
        <v>192</v>
      </c>
      <c r="G479" s="21">
        <v>191</v>
      </c>
      <c r="H479" s="8">
        <v>32080.65</v>
      </c>
      <c r="I479" s="8">
        <v>45488.7</v>
      </c>
      <c r="J479" s="8">
        <v>0</v>
      </c>
      <c r="K479" s="8">
        <v>77569.350000000006</v>
      </c>
      <c r="L479" s="8">
        <v>458.64</v>
      </c>
      <c r="M479" s="8">
        <v>0</v>
      </c>
      <c r="N479" s="8">
        <v>0</v>
      </c>
      <c r="O479" s="8">
        <v>0</v>
      </c>
      <c r="P479" s="8">
        <v>0</v>
      </c>
      <c r="Q479" s="8">
        <v>0</v>
      </c>
      <c r="R479" s="8">
        <v>0</v>
      </c>
      <c r="S479" s="8">
        <v>77569.350000000006</v>
      </c>
      <c r="T479" s="8">
        <v>90767.94</v>
      </c>
      <c r="U479" s="8">
        <v>251.03</v>
      </c>
      <c r="V479" s="8">
        <v>0</v>
      </c>
      <c r="W479" s="8">
        <v>0</v>
      </c>
      <c r="X479" s="8">
        <v>0</v>
      </c>
      <c r="Y479" s="8">
        <v>0</v>
      </c>
      <c r="Z479" s="8">
        <v>0</v>
      </c>
      <c r="AA479" s="8">
        <v>91018.97</v>
      </c>
      <c r="AB479" s="8">
        <v>0</v>
      </c>
      <c r="AC479" s="8">
        <v>0</v>
      </c>
      <c r="AD479" s="8">
        <v>0</v>
      </c>
      <c r="AE479" s="8">
        <v>0</v>
      </c>
      <c r="AF479" s="8">
        <v>0</v>
      </c>
      <c r="AG479" s="8">
        <v>0</v>
      </c>
      <c r="AH479" s="8">
        <v>0</v>
      </c>
      <c r="AI479" s="8">
        <v>0</v>
      </c>
      <c r="AJ479" s="8">
        <v>0</v>
      </c>
      <c r="AK479" s="8">
        <v>0</v>
      </c>
      <c r="AL479" s="8">
        <v>0</v>
      </c>
      <c r="AM479" s="8">
        <v>0</v>
      </c>
      <c r="AN479" s="8">
        <v>0</v>
      </c>
      <c r="AO479" s="8">
        <v>0</v>
      </c>
      <c r="AP479" s="8">
        <v>0</v>
      </c>
      <c r="AQ479" s="8">
        <v>0</v>
      </c>
      <c r="AR479" s="8">
        <v>0</v>
      </c>
      <c r="AS479" s="8">
        <v>0</v>
      </c>
      <c r="AT479" s="8">
        <v>0</v>
      </c>
      <c r="AU479" s="8">
        <f t="shared" si="7"/>
        <v>0</v>
      </c>
      <c r="AV479" s="8">
        <v>45947.34</v>
      </c>
      <c r="AW479" s="8">
        <v>91018.97</v>
      </c>
      <c r="AX479" s="9">
        <v>55</v>
      </c>
      <c r="AY479" s="9">
        <v>300</v>
      </c>
      <c r="AZ479" s="8">
        <v>304750</v>
      </c>
      <c r="BA479" s="8">
        <v>81942.48</v>
      </c>
      <c r="BB479" s="7">
        <v>90</v>
      </c>
      <c r="BC479" s="7">
        <v>85.196853939495099</v>
      </c>
      <c r="BD479" s="7">
        <v>9.39</v>
      </c>
      <c r="BE479" s="7"/>
      <c r="BF479" s="6" t="s">
        <v>423</v>
      </c>
      <c r="BG479" s="4"/>
      <c r="BH479" s="6" t="s">
        <v>480</v>
      </c>
      <c r="BI479" s="6" t="s">
        <v>481</v>
      </c>
      <c r="BJ479" s="6" t="s">
        <v>640</v>
      </c>
      <c r="BK479" s="6" t="s">
        <v>430</v>
      </c>
      <c r="BL479" s="5" t="s">
        <v>1</v>
      </c>
      <c r="BM479" s="7">
        <v>630716.38485000003</v>
      </c>
      <c r="BN479" s="5" t="s">
        <v>3</v>
      </c>
      <c r="BO479" s="7"/>
      <c r="BP479" s="10">
        <v>37974</v>
      </c>
      <c r="BQ479" s="10">
        <v>47106</v>
      </c>
      <c r="BR479" s="7">
        <v>37042.49</v>
      </c>
      <c r="BS479" s="7">
        <v>80.489999999999995</v>
      </c>
      <c r="BT479" s="7">
        <v>0</v>
      </c>
    </row>
    <row r="480" spans="1:72" s="1" customFormat="1" ht="18.2" customHeight="1" x14ac:dyDescent="0.15">
      <c r="A480" s="11">
        <v>478</v>
      </c>
      <c r="B480" s="12" t="s">
        <v>2</v>
      </c>
      <c r="C480" s="12" t="s">
        <v>0</v>
      </c>
      <c r="D480" s="25">
        <v>45413</v>
      </c>
      <c r="E480" s="13" t="s">
        <v>747</v>
      </c>
      <c r="F480" s="22">
        <v>16</v>
      </c>
      <c r="G480" s="22">
        <v>15</v>
      </c>
      <c r="H480" s="15">
        <v>54792.75</v>
      </c>
      <c r="I480" s="15">
        <v>13097.44</v>
      </c>
      <c r="J480" s="15">
        <v>0</v>
      </c>
      <c r="K480" s="15">
        <v>67890.19</v>
      </c>
      <c r="L480" s="15">
        <v>910.41</v>
      </c>
      <c r="M480" s="15">
        <v>0</v>
      </c>
      <c r="N480" s="15">
        <v>0</v>
      </c>
      <c r="O480" s="15">
        <v>0</v>
      </c>
      <c r="P480" s="15">
        <v>0</v>
      </c>
      <c r="Q480" s="15">
        <v>0</v>
      </c>
      <c r="R480" s="15">
        <v>0</v>
      </c>
      <c r="S480" s="15">
        <v>67890.19</v>
      </c>
      <c r="T480" s="15">
        <v>7779.5</v>
      </c>
      <c r="U480" s="15">
        <v>460.26</v>
      </c>
      <c r="V480" s="15">
        <v>0</v>
      </c>
      <c r="W480" s="15">
        <v>0</v>
      </c>
      <c r="X480" s="15">
        <v>0</v>
      </c>
      <c r="Y480" s="15">
        <v>0</v>
      </c>
      <c r="Z480" s="15">
        <v>0</v>
      </c>
      <c r="AA480" s="15">
        <v>8239.76</v>
      </c>
      <c r="AB480" s="15">
        <v>0</v>
      </c>
      <c r="AC480" s="15">
        <v>0</v>
      </c>
      <c r="AD480" s="15">
        <v>0</v>
      </c>
      <c r="AE480" s="15">
        <v>0</v>
      </c>
      <c r="AF480" s="15">
        <v>0</v>
      </c>
      <c r="AG480" s="15">
        <v>0</v>
      </c>
      <c r="AH480" s="15">
        <v>0</v>
      </c>
      <c r="AI480" s="15">
        <v>0</v>
      </c>
      <c r="AJ480" s="15">
        <v>0</v>
      </c>
      <c r="AK480" s="15">
        <v>0</v>
      </c>
      <c r="AL480" s="15">
        <v>0</v>
      </c>
      <c r="AM480" s="15">
        <v>0</v>
      </c>
      <c r="AN480" s="15">
        <v>0</v>
      </c>
      <c r="AO480" s="15">
        <v>0</v>
      </c>
      <c r="AP480" s="15">
        <v>0</v>
      </c>
      <c r="AQ480" s="15">
        <v>0</v>
      </c>
      <c r="AR480" s="15">
        <v>0</v>
      </c>
      <c r="AS480" s="15">
        <v>0</v>
      </c>
      <c r="AT480" s="15">
        <v>0</v>
      </c>
      <c r="AU480" s="8">
        <f t="shared" si="7"/>
        <v>0</v>
      </c>
      <c r="AV480" s="15">
        <v>14007.85</v>
      </c>
      <c r="AW480" s="15">
        <v>8239.76</v>
      </c>
      <c r="AX480" s="16">
        <v>48</v>
      </c>
      <c r="AY480" s="16">
        <v>300</v>
      </c>
      <c r="AZ480" s="15">
        <v>552396.73</v>
      </c>
      <c r="BA480" s="15">
        <v>149907.15</v>
      </c>
      <c r="BB480" s="14">
        <v>89</v>
      </c>
      <c r="BC480" s="14">
        <v>40.306462433579703</v>
      </c>
      <c r="BD480" s="14">
        <v>10.08</v>
      </c>
      <c r="BE480" s="14"/>
      <c r="BF480" s="13" t="s">
        <v>423</v>
      </c>
      <c r="BG480" s="11"/>
      <c r="BH480" s="13" t="s">
        <v>441</v>
      </c>
      <c r="BI480" s="13" t="s">
        <v>442</v>
      </c>
      <c r="BJ480" s="13" t="s">
        <v>748</v>
      </c>
      <c r="BK480" s="13" t="s">
        <v>430</v>
      </c>
      <c r="BL480" s="12" t="s">
        <v>1</v>
      </c>
      <c r="BM480" s="14">
        <v>552015.13488999999</v>
      </c>
      <c r="BN480" s="12" t="s">
        <v>3</v>
      </c>
      <c r="BO480" s="14"/>
      <c r="BP480" s="17">
        <v>37747</v>
      </c>
      <c r="BQ480" s="17">
        <v>46879</v>
      </c>
      <c r="BR480" s="14">
        <v>5656.32</v>
      </c>
      <c r="BS480" s="14">
        <v>146.25</v>
      </c>
      <c r="BT480" s="14">
        <v>0</v>
      </c>
    </row>
    <row r="481" spans="1:72" s="1" customFormat="1" ht="18.2" customHeight="1" x14ac:dyDescent="0.15">
      <c r="A481" s="4">
        <v>479</v>
      </c>
      <c r="B481" s="5" t="s">
        <v>2</v>
      </c>
      <c r="C481" s="5" t="s">
        <v>0</v>
      </c>
      <c r="D481" s="24">
        <v>45413</v>
      </c>
      <c r="E481" s="6" t="s">
        <v>749</v>
      </c>
      <c r="F481" s="21">
        <v>1</v>
      </c>
      <c r="G481" s="21">
        <v>0</v>
      </c>
      <c r="H481" s="8">
        <v>40542.81</v>
      </c>
      <c r="I481" s="8">
        <v>453.8</v>
      </c>
      <c r="J481" s="8">
        <v>0</v>
      </c>
      <c r="K481" s="8">
        <v>40996.61</v>
      </c>
      <c r="L481" s="8">
        <v>457.77</v>
      </c>
      <c r="M481" s="8">
        <v>0</v>
      </c>
      <c r="N481" s="8">
        <v>0</v>
      </c>
      <c r="O481" s="8">
        <v>411.3</v>
      </c>
      <c r="P481" s="8">
        <v>0</v>
      </c>
      <c r="Q481" s="8">
        <v>0</v>
      </c>
      <c r="R481" s="8">
        <v>0</v>
      </c>
      <c r="S481" s="8">
        <v>40585.31</v>
      </c>
      <c r="T481" s="8">
        <v>358.72</v>
      </c>
      <c r="U481" s="8">
        <v>354.75</v>
      </c>
      <c r="V481" s="8">
        <v>0</v>
      </c>
      <c r="W481" s="8">
        <v>358.72</v>
      </c>
      <c r="X481" s="8">
        <v>0</v>
      </c>
      <c r="Y481" s="8">
        <v>0</v>
      </c>
      <c r="Z481" s="8">
        <v>0</v>
      </c>
      <c r="AA481" s="8">
        <v>354.75</v>
      </c>
      <c r="AB481" s="8">
        <v>0</v>
      </c>
      <c r="AC481" s="8">
        <v>0</v>
      </c>
      <c r="AD481" s="8">
        <v>0</v>
      </c>
      <c r="AE481" s="8">
        <v>0</v>
      </c>
      <c r="AF481" s="8">
        <v>0</v>
      </c>
      <c r="AG481" s="8">
        <v>13.55</v>
      </c>
      <c r="AH481" s="8">
        <v>0</v>
      </c>
      <c r="AI481" s="8">
        <v>0</v>
      </c>
      <c r="AJ481" s="8">
        <v>148</v>
      </c>
      <c r="AK481" s="8">
        <v>0</v>
      </c>
      <c r="AL481" s="8">
        <v>0</v>
      </c>
      <c r="AM481" s="8">
        <v>42.5</v>
      </c>
      <c r="AN481" s="8">
        <v>0</v>
      </c>
      <c r="AO481" s="8">
        <v>105.66</v>
      </c>
      <c r="AP481" s="8">
        <v>0.01</v>
      </c>
      <c r="AQ481" s="8">
        <v>0</v>
      </c>
      <c r="AR481" s="8">
        <v>0</v>
      </c>
      <c r="AS481" s="8">
        <v>0</v>
      </c>
      <c r="AT481" s="8">
        <v>0</v>
      </c>
      <c r="AU481" s="8">
        <f t="shared" si="7"/>
        <v>1079.74</v>
      </c>
      <c r="AV481" s="8">
        <v>500.27</v>
      </c>
      <c r="AW481" s="8">
        <v>354.75</v>
      </c>
      <c r="AX481" s="9">
        <v>65</v>
      </c>
      <c r="AY481" s="9">
        <v>360</v>
      </c>
      <c r="AZ481" s="8">
        <v>273041.57</v>
      </c>
      <c r="BA481" s="8">
        <v>88825</v>
      </c>
      <c r="BB481" s="7">
        <v>85</v>
      </c>
      <c r="BC481" s="7">
        <v>38.837617224880397</v>
      </c>
      <c r="BD481" s="7">
        <v>10.5</v>
      </c>
      <c r="BE481" s="7"/>
      <c r="BF481" s="6" t="s">
        <v>423</v>
      </c>
      <c r="BG481" s="4"/>
      <c r="BH481" s="6" t="s">
        <v>424</v>
      </c>
      <c r="BI481" s="6" t="s">
        <v>425</v>
      </c>
      <c r="BJ481" s="6" t="s">
        <v>649</v>
      </c>
      <c r="BK481" s="6" t="s">
        <v>429</v>
      </c>
      <c r="BL481" s="5" t="s">
        <v>1</v>
      </c>
      <c r="BM481" s="7">
        <v>329999.15561000002</v>
      </c>
      <c r="BN481" s="5" t="s">
        <v>3</v>
      </c>
      <c r="BO481" s="7"/>
      <c r="BP481" s="10">
        <v>36439</v>
      </c>
      <c r="BQ481" s="10">
        <v>47397</v>
      </c>
      <c r="BR481" s="7">
        <v>253.67</v>
      </c>
      <c r="BS481" s="7">
        <v>148</v>
      </c>
      <c r="BT481" s="7">
        <v>0</v>
      </c>
    </row>
    <row r="482" spans="1:72" s="1" customFormat="1" ht="18.2" customHeight="1" x14ac:dyDescent="0.15">
      <c r="A482" s="11">
        <v>480</v>
      </c>
      <c r="B482" s="12" t="s">
        <v>2</v>
      </c>
      <c r="C482" s="12" t="s">
        <v>0</v>
      </c>
      <c r="D482" s="25">
        <v>45413</v>
      </c>
      <c r="E482" s="13" t="s">
        <v>750</v>
      </c>
      <c r="F482" s="22">
        <v>43</v>
      </c>
      <c r="G482" s="22">
        <v>42</v>
      </c>
      <c r="H482" s="15">
        <v>40873.65</v>
      </c>
      <c r="I482" s="15">
        <v>16242.69</v>
      </c>
      <c r="J482" s="15">
        <v>0</v>
      </c>
      <c r="K482" s="15">
        <v>57116.34</v>
      </c>
      <c r="L482" s="15">
        <v>454.88</v>
      </c>
      <c r="M482" s="15">
        <v>0</v>
      </c>
      <c r="N482" s="15">
        <v>0</v>
      </c>
      <c r="O482" s="15">
        <v>0</v>
      </c>
      <c r="P482" s="15">
        <v>0</v>
      </c>
      <c r="Q482" s="15">
        <v>0</v>
      </c>
      <c r="R482" s="15">
        <v>0</v>
      </c>
      <c r="S482" s="15">
        <v>57116.34</v>
      </c>
      <c r="T482" s="15">
        <v>18695.669999999998</v>
      </c>
      <c r="U482" s="15">
        <v>357.64</v>
      </c>
      <c r="V482" s="15">
        <v>0</v>
      </c>
      <c r="W482" s="15">
        <v>0</v>
      </c>
      <c r="X482" s="15">
        <v>0</v>
      </c>
      <c r="Y482" s="15">
        <v>0</v>
      </c>
      <c r="Z482" s="15">
        <v>0</v>
      </c>
      <c r="AA482" s="15">
        <v>19053.310000000001</v>
      </c>
      <c r="AB482" s="15">
        <v>0</v>
      </c>
      <c r="AC482" s="15">
        <v>0</v>
      </c>
      <c r="AD482" s="15">
        <v>0</v>
      </c>
      <c r="AE482" s="15">
        <v>0</v>
      </c>
      <c r="AF482" s="15">
        <v>0</v>
      </c>
      <c r="AG482" s="15">
        <v>0</v>
      </c>
      <c r="AH482" s="15">
        <v>0</v>
      </c>
      <c r="AI482" s="15">
        <v>0</v>
      </c>
      <c r="AJ482" s="15">
        <v>0</v>
      </c>
      <c r="AK482" s="15">
        <v>0</v>
      </c>
      <c r="AL482" s="15">
        <v>0</v>
      </c>
      <c r="AM482" s="15">
        <v>0</v>
      </c>
      <c r="AN482" s="15">
        <v>0</v>
      </c>
      <c r="AO482" s="15">
        <v>0</v>
      </c>
      <c r="AP482" s="15">
        <v>0</v>
      </c>
      <c r="AQ482" s="15">
        <v>0</v>
      </c>
      <c r="AR482" s="15">
        <v>0</v>
      </c>
      <c r="AS482" s="15">
        <v>0</v>
      </c>
      <c r="AT482" s="15">
        <v>0</v>
      </c>
      <c r="AU482" s="8">
        <f t="shared" si="7"/>
        <v>0</v>
      </c>
      <c r="AV482" s="15">
        <v>16697.57</v>
      </c>
      <c r="AW482" s="15">
        <v>19053.310000000001</v>
      </c>
      <c r="AX482" s="16">
        <v>66</v>
      </c>
      <c r="AY482" s="16">
        <v>360</v>
      </c>
      <c r="AZ482" s="15">
        <v>274368.2</v>
      </c>
      <c r="BA482" s="15">
        <v>88825</v>
      </c>
      <c r="BB482" s="14">
        <v>85</v>
      </c>
      <c r="BC482" s="14">
        <v>54.656784688995202</v>
      </c>
      <c r="BD482" s="14">
        <v>10.5</v>
      </c>
      <c r="BE482" s="14"/>
      <c r="BF482" s="13" t="s">
        <v>423</v>
      </c>
      <c r="BG482" s="11"/>
      <c r="BH482" s="13" t="s">
        <v>424</v>
      </c>
      <c r="BI482" s="13" t="s">
        <v>425</v>
      </c>
      <c r="BJ482" s="13" t="s">
        <v>649</v>
      </c>
      <c r="BK482" s="13" t="s">
        <v>430</v>
      </c>
      <c r="BL482" s="12" t="s">
        <v>1</v>
      </c>
      <c r="BM482" s="14">
        <v>464412.96054</v>
      </c>
      <c r="BN482" s="12" t="s">
        <v>3</v>
      </c>
      <c r="BO482" s="14"/>
      <c r="BP482" s="17">
        <v>36458</v>
      </c>
      <c r="BQ482" s="17">
        <v>47416</v>
      </c>
      <c r="BR482" s="14">
        <v>11140.72</v>
      </c>
      <c r="BS482" s="14">
        <v>148</v>
      </c>
      <c r="BT482" s="14">
        <v>0</v>
      </c>
    </row>
    <row r="483" spans="1:72" s="1" customFormat="1" ht="18.2" customHeight="1" x14ac:dyDescent="0.15">
      <c r="A483" s="4">
        <v>481</v>
      </c>
      <c r="B483" s="5" t="s">
        <v>2</v>
      </c>
      <c r="C483" s="5" t="s">
        <v>0</v>
      </c>
      <c r="D483" s="24">
        <v>45413</v>
      </c>
      <c r="E483" s="6" t="s">
        <v>335</v>
      </c>
      <c r="F483" s="21">
        <v>1</v>
      </c>
      <c r="G483" s="21">
        <v>0</v>
      </c>
      <c r="H483" s="8">
        <v>40189.14</v>
      </c>
      <c r="I483" s="8">
        <v>392.43</v>
      </c>
      <c r="J483" s="8">
        <v>0</v>
      </c>
      <c r="K483" s="8">
        <v>40581.57</v>
      </c>
      <c r="L483" s="8">
        <v>395.87</v>
      </c>
      <c r="M483" s="8">
        <v>0</v>
      </c>
      <c r="N483" s="8">
        <v>0</v>
      </c>
      <c r="O483" s="8">
        <v>371.42</v>
      </c>
      <c r="P483" s="8">
        <v>0</v>
      </c>
      <c r="Q483" s="8">
        <v>0</v>
      </c>
      <c r="R483" s="8">
        <v>0</v>
      </c>
      <c r="S483" s="8">
        <v>40210.15</v>
      </c>
      <c r="T483" s="8">
        <v>355.09</v>
      </c>
      <c r="U483" s="8">
        <v>351.65</v>
      </c>
      <c r="V483" s="8">
        <v>0</v>
      </c>
      <c r="W483" s="8">
        <v>355.09</v>
      </c>
      <c r="X483" s="8">
        <v>0</v>
      </c>
      <c r="Y483" s="8">
        <v>0</v>
      </c>
      <c r="Z483" s="8">
        <v>0</v>
      </c>
      <c r="AA483" s="8">
        <v>351.65</v>
      </c>
      <c r="AB483" s="8">
        <v>0</v>
      </c>
      <c r="AC483" s="8">
        <v>0</v>
      </c>
      <c r="AD483" s="8">
        <v>0</v>
      </c>
      <c r="AE483" s="8">
        <v>0</v>
      </c>
      <c r="AF483" s="8">
        <v>0</v>
      </c>
      <c r="AG483" s="8">
        <v>-27.27</v>
      </c>
      <c r="AH483" s="8">
        <v>0</v>
      </c>
      <c r="AI483" s="8">
        <v>0</v>
      </c>
      <c r="AJ483" s="8">
        <v>148</v>
      </c>
      <c r="AK483" s="8">
        <v>0</v>
      </c>
      <c r="AL483" s="8">
        <v>0</v>
      </c>
      <c r="AM483" s="8">
        <v>44.23</v>
      </c>
      <c r="AN483" s="8">
        <v>0</v>
      </c>
      <c r="AO483" s="8">
        <v>98.51</v>
      </c>
      <c r="AP483" s="8">
        <v>0.06</v>
      </c>
      <c r="AQ483" s="8">
        <v>0</v>
      </c>
      <c r="AR483" s="8">
        <v>0</v>
      </c>
      <c r="AS483" s="8">
        <v>0</v>
      </c>
      <c r="AT483" s="8">
        <v>0</v>
      </c>
      <c r="AU483" s="8">
        <f t="shared" si="7"/>
        <v>990.04</v>
      </c>
      <c r="AV483" s="8">
        <v>416.88</v>
      </c>
      <c r="AW483" s="8">
        <v>351.65</v>
      </c>
      <c r="AX483" s="9">
        <v>72</v>
      </c>
      <c r="AY483" s="9">
        <v>360</v>
      </c>
      <c r="AZ483" s="8">
        <v>265578.19</v>
      </c>
      <c r="BA483" s="8">
        <v>81719</v>
      </c>
      <c r="BB483" s="7">
        <v>85</v>
      </c>
      <c r="BC483" s="7">
        <v>41.824578739338499</v>
      </c>
      <c r="BD483" s="7">
        <v>10.5</v>
      </c>
      <c r="BE483" s="7"/>
      <c r="BF483" s="6" t="s">
        <v>423</v>
      </c>
      <c r="BG483" s="4"/>
      <c r="BH483" s="6" t="s">
        <v>424</v>
      </c>
      <c r="BI483" s="6" t="s">
        <v>425</v>
      </c>
      <c r="BJ483" s="6" t="s">
        <v>428</v>
      </c>
      <c r="BK483" s="6" t="s">
        <v>429</v>
      </c>
      <c r="BL483" s="5" t="s">
        <v>1</v>
      </c>
      <c r="BM483" s="7">
        <v>326948.72964999999</v>
      </c>
      <c r="BN483" s="5" t="s">
        <v>3</v>
      </c>
      <c r="BO483" s="7"/>
      <c r="BP483" s="10">
        <v>36630</v>
      </c>
      <c r="BQ483" s="10">
        <v>47587</v>
      </c>
      <c r="BR483" s="7">
        <v>246.57</v>
      </c>
      <c r="BS483" s="7">
        <v>148</v>
      </c>
      <c r="BT483" s="7">
        <v>0</v>
      </c>
    </row>
    <row r="484" spans="1:72" s="1" customFormat="1" ht="18.2" customHeight="1" x14ac:dyDescent="0.15">
      <c r="A484" s="11">
        <v>482</v>
      </c>
      <c r="B484" s="12" t="s">
        <v>2</v>
      </c>
      <c r="C484" s="12" t="s">
        <v>0</v>
      </c>
      <c r="D484" s="25">
        <v>45413</v>
      </c>
      <c r="E484" s="13" t="s">
        <v>314</v>
      </c>
      <c r="F484" s="22">
        <v>0</v>
      </c>
      <c r="G484" s="22">
        <v>0</v>
      </c>
      <c r="H484" s="15">
        <v>40835.54</v>
      </c>
      <c r="I484" s="15">
        <v>0</v>
      </c>
      <c r="J484" s="15">
        <v>0</v>
      </c>
      <c r="K484" s="15">
        <v>40835.54</v>
      </c>
      <c r="L484" s="15">
        <v>367.16</v>
      </c>
      <c r="M484" s="15">
        <v>0</v>
      </c>
      <c r="N484" s="15">
        <v>0</v>
      </c>
      <c r="O484" s="15">
        <v>0</v>
      </c>
      <c r="P484" s="15">
        <v>367.16</v>
      </c>
      <c r="Q484" s="15">
        <v>0</v>
      </c>
      <c r="R484" s="15">
        <v>0</v>
      </c>
      <c r="S484" s="15">
        <v>40468.379999999997</v>
      </c>
      <c r="T484" s="15">
        <v>0</v>
      </c>
      <c r="U484" s="15">
        <v>357.31</v>
      </c>
      <c r="V484" s="15">
        <v>0</v>
      </c>
      <c r="W484" s="15">
        <v>0</v>
      </c>
      <c r="X484" s="15">
        <v>357.31</v>
      </c>
      <c r="Y484" s="15">
        <v>0</v>
      </c>
      <c r="Z484" s="15">
        <v>0</v>
      </c>
      <c r="AA484" s="15">
        <v>0</v>
      </c>
      <c r="AB484" s="15">
        <v>132</v>
      </c>
      <c r="AC484" s="15">
        <v>0</v>
      </c>
      <c r="AD484" s="15">
        <v>0</v>
      </c>
      <c r="AE484" s="15">
        <v>0</v>
      </c>
      <c r="AF484" s="15">
        <v>0</v>
      </c>
      <c r="AG484" s="15">
        <v>2.14</v>
      </c>
      <c r="AH484" s="15">
        <v>94.23</v>
      </c>
      <c r="AI484" s="15">
        <v>0.19</v>
      </c>
      <c r="AJ484" s="15">
        <v>0</v>
      </c>
      <c r="AK484" s="15">
        <v>0</v>
      </c>
      <c r="AL484" s="15">
        <v>0</v>
      </c>
      <c r="AM484" s="15">
        <v>0</v>
      </c>
      <c r="AN484" s="15">
        <v>0</v>
      </c>
      <c r="AO484" s="15">
        <v>0</v>
      </c>
      <c r="AP484" s="15">
        <v>0</v>
      </c>
      <c r="AQ484" s="15">
        <v>953.26</v>
      </c>
      <c r="AR484" s="15">
        <v>0</v>
      </c>
      <c r="AS484" s="15">
        <v>0</v>
      </c>
      <c r="AT484" s="15">
        <v>0</v>
      </c>
      <c r="AU484" s="8">
        <f t="shared" si="7"/>
        <v>1906.2900000000002</v>
      </c>
      <c r="AV484" s="15">
        <v>0</v>
      </c>
      <c r="AW484" s="15">
        <v>0</v>
      </c>
      <c r="AX484" s="16">
        <v>77</v>
      </c>
      <c r="AY484" s="16">
        <v>360</v>
      </c>
      <c r="AZ484" s="15">
        <v>250373.46</v>
      </c>
      <c r="BA484" s="15">
        <v>79200</v>
      </c>
      <c r="BB484" s="14">
        <v>90</v>
      </c>
      <c r="BC484" s="14">
        <v>45.986795454545501</v>
      </c>
      <c r="BD484" s="14">
        <v>10.5</v>
      </c>
      <c r="BE484" s="14"/>
      <c r="BF484" s="13" t="s">
        <v>423</v>
      </c>
      <c r="BG484" s="11"/>
      <c r="BH484" s="13" t="s">
        <v>424</v>
      </c>
      <c r="BI484" s="13" t="s">
        <v>425</v>
      </c>
      <c r="BJ484" s="13" t="s">
        <v>428</v>
      </c>
      <c r="BK484" s="13" t="s">
        <v>427</v>
      </c>
      <c r="BL484" s="12" t="s">
        <v>1</v>
      </c>
      <c r="BM484" s="14">
        <v>329048.39778</v>
      </c>
      <c r="BN484" s="12" t="s">
        <v>3</v>
      </c>
      <c r="BO484" s="14"/>
      <c r="BP484" s="17">
        <v>36801</v>
      </c>
      <c r="BQ484" s="17">
        <v>47758</v>
      </c>
      <c r="BR484" s="14">
        <v>0</v>
      </c>
      <c r="BS484" s="14">
        <v>132</v>
      </c>
      <c r="BT484" s="14">
        <v>0</v>
      </c>
    </row>
    <row r="485" spans="1:72" s="1" customFormat="1" ht="18.2" customHeight="1" x14ac:dyDescent="0.15">
      <c r="A485" s="4">
        <v>483</v>
      </c>
      <c r="B485" s="5" t="s">
        <v>2</v>
      </c>
      <c r="C485" s="5" t="s">
        <v>0</v>
      </c>
      <c r="D485" s="24">
        <v>45413</v>
      </c>
      <c r="E485" s="6" t="s">
        <v>751</v>
      </c>
      <c r="F485" s="21">
        <v>2</v>
      </c>
      <c r="G485" s="21">
        <v>2</v>
      </c>
      <c r="H485" s="8">
        <v>42972.57</v>
      </c>
      <c r="I485" s="8">
        <v>1027.3499999999999</v>
      </c>
      <c r="J485" s="8">
        <v>0</v>
      </c>
      <c r="K485" s="8">
        <v>43999.92</v>
      </c>
      <c r="L485" s="8">
        <v>348.46</v>
      </c>
      <c r="M485" s="8">
        <v>0</v>
      </c>
      <c r="N485" s="8">
        <v>0</v>
      </c>
      <c r="O485" s="8">
        <v>339.47</v>
      </c>
      <c r="P485" s="8">
        <v>0</v>
      </c>
      <c r="Q485" s="8">
        <v>0</v>
      </c>
      <c r="R485" s="8">
        <v>0</v>
      </c>
      <c r="S485" s="8">
        <v>43660.45</v>
      </c>
      <c r="T485" s="8">
        <v>1015.5</v>
      </c>
      <c r="U485" s="8">
        <v>376.01</v>
      </c>
      <c r="V485" s="8">
        <v>0</v>
      </c>
      <c r="W485" s="8">
        <v>419.59</v>
      </c>
      <c r="X485" s="8">
        <v>0</v>
      </c>
      <c r="Y485" s="8">
        <v>0</v>
      </c>
      <c r="Z485" s="8">
        <v>0</v>
      </c>
      <c r="AA485" s="8">
        <v>971.92</v>
      </c>
      <c r="AB485" s="8">
        <v>0</v>
      </c>
      <c r="AC485" s="8">
        <v>0</v>
      </c>
      <c r="AD485" s="8">
        <v>0</v>
      </c>
      <c r="AE485" s="8">
        <v>0</v>
      </c>
      <c r="AF485" s="8">
        <v>0</v>
      </c>
      <c r="AG485" s="8">
        <v>-45.61</v>
      </c>
      <c r="AH485" s="8">
        <v>0</v>
      </c>
      <c r="AI485" s="8">
        <v>0</v>
      </c>
      <c r="AJ485" s="8">
        <v>132</v>
      </c>
      <c r="AK485" s="8">
        <v>0</v>
      </c>
      <c r="AL485" s="8">
        <v>0</v>
      </c>
      <c r="AM485" s="8">
        <v>43.87</v>
      </c>
      <c r="AN485" s="8">
        <v>0</v>
      </c>
      <c r="AO485" s="8">
        <v>94.25</v>
      </c>
      <c r="AP485" s="8">
        <v>0.32</v>
      </c>
      <c r="AQ485" s="8">
        <v>0</v>
      </c>
      <c r="AR485" s="8">
        <v>0</v>
      </c>
      <c r="AS485" s="8">
        <v>0</v>
      </c>
      <c r="AT485" s="8">
        <v>0</v>
      </c>
      <c r="AU485" s="8">
        <f t="shared" si="7"/>
        <v>983.89</v>
      </c>
      <c r="AV485" s="8">
        <v>1036.3399999999999</v>
      </c>
      <c r="AW485" s="8">
        <v>971.92</v>
      </c>
      <c r="AX485" s="9">
        <v>83</v>
      </c>
      <c r="AY485" s="9">
        <v>360</v>
      </c>
      <c r="AZ485" s="8">
        <v>260891.58</v>
      </c>
      <c r="BA485" s="8">
        <v>79200</v>
      </c>
      <c r="BB485" s="7">
        <v>90</v>
      </c>
      <c r="BC485" s="7">
        <v>49.614147727272702</v>
      </c>
      <c r="BD485" s="7">
        <v>10.5</v>
      </c>
      <c r="BE485" s="7"/>
      <c r="BF485" s="6" t="s">
        <v>423</v>
      </c>
      <c r="BG485" s="4"/>
      <c r="BH485" s="6" t="s">
        <v>424</v>
      </c>
      <c r="BI485" s="6" t="s">
        <v>425</v>
      </c>
      <c r="BJ485" s="6" t="s">
        <v>428</v>
      </c>
      <c r="BK485" s="6" t="s">
        <v>429</v>
      </c>
      <c r="BL485" s="5" t="s">
        <v>1</v>
      </c>
      <c r="BM485" s="7">
        <v>355003.11894999997</v>
      </c>
      <c r="BN485" s="5" t="s">
        <v>3</v>
      </c>
      <c r="BO485" s="7"/>
      <c r="BP485" s="10">
        <v>37001</v>
      </c>
      <c r="BQ485" s="10">
        <v>47958</v>
      </c>
      <c r="BR485" s="7">
        <v>453.14</v>
      </c>
      <c r="BS485" s="7">
        <v>132</v>
      </c>
      <c r="BT485" s="7">
        <v>0</v>
      </c>
    </row>
    <row r="486" spans="1:72" s="1" customFormat="1" ht="18.2" customHeight="1" x14ac:dyDescent="0.15">
      <c r="A486" s="11">
        <v>484</v>
      </c>
      <c r="B486" s="12" t="s">
        <v>2</v>
      </c>
      <c r="C486" s="12" t="s">
        <v>0</v>
      </c>
      <c r="D486" s="25">
        <v>45413</v>
      </c>
      <c r="E486" s="13" t="s">
        <v>752</v>
      </c>
      <c r="F486" s="22">
        <v>14</v>
      </c>
      <c r="G486" s="22">
        <v>13</v>
      </c>
      <c r="H486" s="15">
        <v>15260.27</v>
      </c>
      <c r="I486" s="15">
        <v>8864.23</v>
      </c>
      <c r="J486" s="15">
        <v>0</v>
      </c>
      <c r="K486" s="15">
        <v>24124.5</v>
      </c>
      <c r="L486" s="15">
        <v>678.99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24124.5</v>
      </c>
      <c r="T486" s="15">
        <v>2253.67</v>
      </c>
      <c r="U486" s="15">
        <v>133.53</v>
      </c>
      <c r="V486" s="15">
        <v>0</v>
      </c>
      <c r="W486" s="15">
        <v>0</v>
      </c>
      <c r="X486" s="15">
        <v>0</v>
      </c>
      <c r="Y486" s="15">
        <v>0</v>
      </c>
      <c r="Z486" s="15">
        <v>0</v>
      </c>
      <c r="AA486" s="15">
        <v>2387.1999999999998</v>
      </c>
      <c r="AB486" s="15">
        <v>0</v>
      </c>
      <c r="AC486" s="15">
        <v>0</v>
      </c>
      <c r="AD486" s="15">
        <v>0</v>
      </c>
      <c r="AE486" s="15">
        <v>0</v>
      </c>
      <c r="AF486" s="15">
        <v>0</v>
      </c>
      <c r="AG486" s="15">
        <v>0</v>
      </c>
      <c r="AH486" s="15">
        <v>0</v>
      </c>
      <c r="AI486" s="15">
        <v>0</v>
      </c>
      <c r="AJ486" s="15">
        <v>0</v>
      </c>
      <c r="AK486" s="15">
        <v>0</v>
      </c>
      <c r="AL486" s="15">
        <v>0</v>
      </c>
      <c r="AM486" s="15">
        <v>0</v>
      </c>
      <c r="AN486" s="15">
        <v>0</v>
      </c>
      <c r="AO486" s="15">
        <v>0</v>
      </c>
      <c r="AP486" s="15">
        <v>0</v>
      </c>
      <c r="AQ486" s="15">
        <v>0</v>
      </c>
      <c r="AR486" s="15">
        <v>0</v>
      </c>
      <c r="AS486" s="15">
        <v>0</v>
      </c>
      <c r="AT486" s="15">
        <v>0</v>
      </c>
      <c r="AU486" s="8">
        <f t="shared" si="7"/>
        <v>0</v>
      </c>
      <c r="AV486" s="15">
        <v>9543.2199999999993</v>
      </c>
      <c r="AW486" s="15">
        <v>2387.1999999999998</v>
      </c>
      <c r="AX486" s="16">
        <v>82</v>
      </c>
      <c r="AY486" s="16">
        <v>360</v>
      </c>
      <c r="AZ486" s="15">
        <v>307586.45</v>
      </c>
      <c r="BA486" s="15">
        <v>88825</v>
      </c>
      <c r="BB486" s="14">
        <v>85</v>
      </c>
      <c r="BC486" s="14">
        <v>23.085645933014401</v>
      </c>
      <c r="BD486" s="14">
        <v>10.5</v>
      </c>
      <c r="BE486" s="14"/>
      <c r="BF486" s="13" t="s">
        <v>423</v>
      </c>
      <c r="BG486" s="11"/>
      <c r="BH486" s="13" t="s">
        <v>424</v>
      </c>
      <c r="BI486" s="13" t="s">
        <v>425</v>
      </c>
      <c r="BJ486" s="13" t="s">
        <v>428</v>
      </c>
      <c r="BK486" s="13" t="s">
        <v>430</v>
      </c>
      <c r="BL486" s="12" t="s">
        <v>1</v>
      </c>
      <c r="BM486" s="14">
        <v>196156.3095</v>
      </c>
      <c r="BN486" s="12" t="s">
        <v>3</v>
      </c>
      <c r="BO486" s="14"/>
      <c r="BP486" s="17">
        <v>36967</v>
      </c>
      <c r="BQ486" s="17">
        <v>47924</v>
      </c>
      <c r="BR486" s="14">
        <v>3556.42</v>
      </c>
      <c r="BS486" s="14">
        <v>148</v>
      </c>
      <c r="BT486" s="14">
        <v>0</v>
      </c>
    </row>
    <row r="487" spans="1:72" s="1" customFormat="1" ht="18.2" customHeight="1" x14ac:dyDescent="0.15">
      <c r="A487" s="4">
        <v>485</v>
      </c>
      <c r="B487" s="5" t="s">
        <v>2</v>
      </c>
      <c r="C487" s="5" t="s">
        <v>0</v>
      </c>
      <c r="D487" s="24">
        <v>45413</v>
      </c>
      <c r="E487" s="6" t="s">
        <v>753</v>
      </c>
      <c r="F487" s="21">
        <v>0</v>
      </c>
      <c r="G487" s="21">
        <v>0</v>
      </c>
      <c r="H487" s="8">
        <v>46675.56</v>
      </c>
      <c r="I487" s="8">
        <v>0</v>
      </c>
      <c r="J487" s="8">
        <v>0</v>
      </c>
      <c r="K487" s="8">
        <v>46675.56</v>
      </c>
      <c r="L487" s="8">
        <v>404.11</v>
      </c>
      <c r="M487" s="8">
        <v>0</v>
      </c>
      <c r="N487" s="8">
        <v>0</v>
      </c>
      <c r="O487" s="8">
        <v>0</v>
      </c>
      <c r="P487" s="8">
        <v>404.11</v>
      </c>
      <c r="Q487" s="8">
        <v>0</v>
      </c>
      <c r="R487" s="8">
        <v>0</v>
      </c>
      <c r="S487" s="8">
        <v>46271.45</v>
      </c>
      <c r="T487" s="8">
        <v>0</v>
      </c>
      <c r="U487" s="8">
        <v>408.41</v>
      </c>
      <c r="V487" s="8">
        <v>0</v>
      </c>
      <c r="W487" s="8">
        <v>0</v>
      </c>
      <c r="X487" s="8">
        <v>408.41</v>
      </c>
      <c r="Y487" s="8">
        <v>0</v>
      </c>
      <c r="Z487" s="8">
        <v>0</v>
      </c>
      <c r="AA487" s="8">
        <v>0</v>
      </c>
      <c r="AB487" s="8">
        <v>148</v>
      </c>
      <c r="AC487" s="8">
        <v>0</v>
      </c>
      <c r="AD487" s="8">
        <v>0</v>
      </c>
      <c r="AE487" s="8">
        <v>0</v>
      </c>
      <c r="AF487" s="8">
        <v>0</v>
      </c>
      <c r="AG487" s="8">
        <v>17.75</v>
      </c>
      <c r="AH487" s="8">
        <v>105.68</v>
      </c>
      <c r="AI487" s="8">
        <v>0.19</v>
      </c>
      <c r="AJ487" s="8">
        <v>0</v>
      </c>
      <c r="AK487" s="8">
        <v>0</v>
      </c>
      <c r="AL487" s="8">
        <v>0</v>
      </c>
      <c r="AM487" s="8">
        <v>0</v>
      </c>
      <c r="AN487" s="8">
        <v>0</v>
      </c>
      <c r="AO487" s="8">
        <v>0</v>
      </c>
      <c r="AP487" s="8">
        <v>0</v>
      </c>
      <c r="AQ487" s="8">
        <v>4.29</v>
      </c>
      <c r="AR487" s="8">
        <v>0</v>
      </c>
      <c r="AS487" s="8">
        <v>0</v>
      </c>
      <c r="AT487" s="8">
        <v>0</v>
      </c>
      <c r="AU487" s="8">
        <f t="shared" si="7"/>
        <v>1088.43</v>
      </c>
      <c r="AV487" s="8">
        <v>0</v>
      </c>
      <c r="AW487" s="8">
        <v>0</v>
      </c>
      <c r="AX487" s="9">
        <v>79</v>
      </c>
      <c r="AY487" s="9">
        <v>360</v>
      </c>
      <c r="AZ487" s="8">
        <v>301583.45</v>
      </c>
      <c r="BA487" s="8">
        <v>88825</v>
      </c>
      <c r="BB487" s="7">
        <v>85</v>
      </c>
      <c r="BC487" s="7">
        <v>44.278899521531102</v>
      </c>
      <c r="BD487" s="7">
        <v>10.5</v>
      </c>
      <c r="BE487" s="7"/>
      <c r="BF487" s="6" t="s">
        <v>423</v>
      </c>
      <c r="BG487" s="4"/>
      <c r="BH487" s="6" t="s">
        <v>424</v>
      </c>
      <c r="BI487" s="6" t="s">
        <v>425</v>
      </c>
      <c r="BJ487" s="6" t="s">
        <v>428</v>
      </c>
      <c r="BK487" s="6" t="s">
        <v>427</v>
      </c>
      <c r="BL487" s="5" t="s">
        <v>1</v>
      </c>
      <c r="BM487" s="7">
        <v>376233.15995</v>
      </c>
      <c r="BN487" s="5" t="s">
        <v>3</v>
      </c>
      <c r="BO487" s="7"/>
      <c r="BP487" s="10">
        <v>36862</v>
      </c>
      <c r="BQ487" s="10">
        <v>47819</v>
      </c>
      <c r="BR487" s="7">
        <v>0</v>
      </c>
      <c r="BS487" s="7">
        <v>148</v>
      </c>
      <c r="BT487" s="7">
        <v>0</v>
      </c>
    </row>
    <row r="488" spans="1:72" s="1" customFormat="1" ht="18.2" customHeight="1" x14ac:dyDescent="0.15">
      <c r="A488" s="11">
        <v>486</v>
      </c>
      <c r="B488" s="12" t="s">
        <v>2</v>
      </c>
      <c r="C488" s="12" t="s">
        <v>0</v>
      </c>
      <c r="D488" s="25">
        <v>45413</v>
      </c>
      <c r="E488" s="13" t="s">
        <v>754</v>
      </c>
      <c r="F488" s="22">
        <v>0</v>
      </c>
      <c r="G488" s="22">
        <v>0</v>
      </c>
      <c r="H488" s="15">
        <v>35408.26</v>
      </c>
      <c r="I488" s="15">
        <v>0</v>
      </c>
      <c r="J488" s="15">
        <v>0</v>
      </c>
      <c r="K488" s="15">
        <v>35408.26</v>
      </c>
      <c r="L488" s="15">
        <v>502.7</v>
      </c>
      <c r="M488" s="15">
        <v>0</v>
      </c>
      <c r="N488" s="15">
        <v>0</v>
      </c>
      <c r="O488" s="15">
        <v>0</v>
      </c>
      <c r="P488" s="15">
        <v>502.7</v>
      </c>
      <c r="Q488" s="15">
        <v>0</v>
      </c>
      <c r="R488" s="15">
        <v>0</v>
      </c>
      <c r="S488" s="15">
        <v>34905.56</v>
      </c>
      <c r="T488" s="15">
        <v>0</v>
      </c>
      <c r="U488" s="15">
        <v>309.82</v>
      </c>
      <c r="V488" s="15">
        <v>0</v>
      </c>
      <c r="W488" s="15">
        <v>0</v>
      </c>
      <c r="X488" s="15">
        <v>309.82</v>
      </c>
      <c r="Y488" s="15">
        <v>0</v>
      </c>
      <c r="Z488" s="15">
        <v>0</v>
      </c>
      <c r="AA488" s="15">
        <v>0</v>
      </c>
      <c r="AB488" s="15">
        <v>148</v>
      </c>
      <c r="AC488" s="15">
        <v>0</v>
      </c>
      <c r="AD488" s="15">
        <v>0</v>
      </c>
      <c r="AE488" s="15">
        <v>0</v>
      </c>
      <c r="AF488" s="15">
        <v>0</v>
      </c>
      <c r="AG488" s="15">
        <v>22.46</v>
      </c>
      <c r="AH488" s="15">
        <v>105.68</v>
      </c>
      <c r="AI488" s="15">
        <v>0.19</v>
      </c>
      <c r="AJ488" s="15">
        <v>0</v>
      </c>
      <c r="AK488" s="15">
        <v>0</v>
      </c>
      <c r="AL488" s="15">
        <v>0</v>
      </c>
      <c r="AM488" s="15">
        <v>0</v>
      </c>
      <c r="AN488" s="15">
        <v>0</v>
      </c>
      <c r="AO488" s="15">
        <v>0</v>
      </c>
      <c r="AP488" s="15">
        <v>0</v>
      </c>
      <c r="AQ488" s="15">
        <v>0</v>
      </c>
      <c r="AR488" s="15">
        <v>0</v>
      </c>
      <c r="AS488" s="15">
        <v>0</v>
      </c>
      <c r="AT488" s="15">
        <v>4.9189999999999998E-3</v>
      </c>
      <c r="AU488" s="8">
        <f t="shared" si="7"/>
        <v>1088.8450809999999</v>
      </c>
      <c r="AV488" s="15">
        <v>0</v>
      </c>
      <c r="AW488" s="15">
        <v>0</v>
      </c>
      <c r="AX488" s="16">
        <v>79</v>
      </c>
      <c r="AY488" s="16">
        <v>360</v>
      </c>
      <c r="AZ488" s="15">
        <v>302895.55</v>
      </c>
      <c r="BA488" s="15">
        <v>88825</v>
      </c>
      <c r="BB488" s="14">
        <v>85</v>
      </c>
      <c r="BC488" s="14">
        <v>33.402449760765499</v>
      </c>
      <c r="BD488" s="14">
        <v>10.5</v>
      </c>
      <c r="BE488" s="14"/>
      <c r="BF488" s="13" t="s">
        <v>423</v>
      </c>
      <c r="BG488" s="11"/>
      <c r="BH488" s="13" t="s">
        <v>424</v>
      </c>
      <c r="BI488" s="13" t="s">
        <v>425</v>
      </c>
      <c r="BJ488" s="13" t="s">
        <v>428</v>
      </c>
      <c r="BK488" s="13" t="s">
        <v>427</v>
      </c>
      <c r="BL488" s="12" t="s">
        <v>1</v>
      </c>
      <c r="BM488" s="14">
        <v>283817.10836000001</v>
      </c>
      <c r="BN488" s="12" t="s">
        <v>3</v>
      </c>
      <c r="BO488" s="14"/>
      <c r="BP488" s="17">
        <v>36879</v>
      </c>
      <c r="BQ488" s="17">
        <v>47836</v>
      </c>
      <c r="BR488" s="14">
        <v>0</v>
      </c>
      <c r="BS488" s="14">
        <v>148</v>
      </c>
      <c r="BT488" s="14">
        <v>0</v>
      </c>
    </row>
    <row r="489" spans="1:72" s="1" customFormat="1" ht="18.2" customHeight="1" x14ac:dyDescent="0.15">
      <c r="A489" s="4">
        <v>487</v>
      </c>
      <c r="B489" s="5" t="s">
        <v>2</v>
      </c>
      <c r="C489" s="5" t="s">
        <v>0</v>
      </c>
      <c r="D489" s="24">
        <v>45413</v>
      </c>
      <c r="E489" s="6" t="s">
        <v>755</v>
      </c>
      <c r="F489" s="21">
        <v>0</v>
      </c>
      <c r="G489" s="21">
        <v>0</v>
      </c>
      <c r="H489" s="8">
        <v>46566.86</v>
      </c>
      <c r="I489" s="8">
        <v>0</v>
      </c>
      <c r="J489" s="8">
        <v>0</v>
      </c>
      <c r="K489" s="8">
        <v>46566.86</v>
      </c>
      <c r="L489" s="8">
        <v>405.06</v>
      </c>
      <c r="M489" s="8">
        <v>0</v>
      </c>
      <c r="N489" s="8">
        <v>0</v>
      </c>
      <c r="O489" s="8">
        <v>0</v>
      </c>
      <c r="P489" s="8">
        <v>0</v>
      </c>
      <c r="Q489" s="8">
        <v>0</v>
      </c>
      <c r="R489" s="8">
        <v>0</v>
      </c>
      <c r="S489" s="8">
        <v>46566.86</v>
      </c>
      <c r="T489" s="8">
        <v>0</v>
      </c>
      <c r="U489" s="8">
        <v>407.46</v>
      </c>
      <c r="V489" s="8">
        <v>0</v>
      </c>
      <c r="W489" s="8">
        <v>0</v>
      </c>
      <c r="X489" s="8">
        <v>0</v>
      </c>
      <c r="Y489" s="8">
        <v>0</v>
      </c>
      <c r="Z489" s="8">
        <v>0</v>
      </c>
      <c r="AA489" s="8">
        <v>407.46</v>
      </c>
      <c r="AB489" s="8">
        <v>0</v>
      </c>
      <c r="AC489" s="8">
        <v>0</v>
      </c>
      <c r="AD489" s="8">
        <v>0</v>
      </c>
      <c r="AE489" s="8">
        <v>0</v>
      </c>
      <c r="AF489" s="8">
        <v>0</v>
      </c>
      <c r="AG489" s="8">
        <v>0</v>
      </c>
      <c r="AH489" s="8">
        <v>0</v>
      </c>
      <c r="AI489" s="8">
        <v>0</v>
      </c>
      <c r="AJ489" s="8">
        <v>0</v>
      </c>
      <c r="AK489" s="8">
        <v>0</v>
      </c>
      <c r="AL489" s="8">
        <v>0</v>
      </c>
      <c r="AM489" s="8">
        <v>0</v>
      </c>
      <c r="AN489" s="8">
        <v>0</v>
      </c>
      <c r="AO489" s="8">
        <v>0</v>
      </c>
      <c r="AP489" s="8">
        <v>0</v>
      </c>
      <c r="AQ489" s="8">
        <v>0</v>
      </c>
      <c r="AR489" s="8">
        <v>0</v>
      </c>
      <c r="AS489" s="8">
        <v>0</v>
      </c>
      <c r="AT489" s="8">
        <v>0</v>
      </c>
      <c r="AU489" s="8">
        <f t="shared" si="7"/>
        <v>0</v>
      </c>
      <c r="AV489" s="8">
        <v>405.06</v>
      </c>
      <c r="AW489" s="8">
        <v>407.46</v>
      </c>
      <c r="AX489" s="9">
        <v>79</v>
      </c>
      <c r="AY489" s="9">
        <v>360</v>
      </c>
      <c r="AZ489" s="8">
        <v>302944.65999999997</v>
      </c>
      <c r="BA489" s="8">
        <v>88825</v>
      </c>
      <c r="BB489" s="7">
        <v>85</v>
      </c>
      <c r="BC489" s="7">
        <v>44.561588516746397</v>
      </c>
      <c r="BD489" s="7">
        <v>10.5</v>
      </c>
      <c r="BE489" s="7"/>
      <c r="BF489" s="6" t="s">
        <v>423</v>
      </c>
      <c r="BG489" s="4"/>
      <c r="BH489" s="6" t="s">
        <v>424</v>
      </c>
      <c r="BI489" s="6" t="s">
        <v>425</v>
      </c>
      <c r="BJ489" s="6" t="s">
        <v>428</v>
      </c>
      <c r="BK489" s="6" t="s">
        <v>427</v>
      </c>
      <c r="BL489" s="5" t="s">
        <v>1</v>
      </c>
      <c r="BM489" s="7">
        <v>378635.13866</v>
      </c>
      <c r="BN489" s="5" t="s">
        <v>3</v>
      </c>
      <c r="BO489" s="7"/>
      <c r="BP489" s="10">
        <v>36880</v>
      </c>
      <c r="BQ489" s="10">
        <v>47837</v>
      </c>
      <c r="BR489" s="7">
        <v>253.9</v>
      </c>
      <c r="BS489" s="7">
        <v>148</v>
      </c>
      <c r="BT489" s="7">
        <v>0</v>
      </c>
    </row>
    <row r="490" spans="1:72" s="1" customFormat="1" ht="18.2" customHeight="1" x14ac:dyDescent="0.15">
      <c r="A490" s="11">
        <v>488</v>
      </c>
      <c r="B490" s="12" t="s">
        <v>2</v>
      </c>
      <c r="C490" s="12" t="s">
        <v>0</v>
      </c>
      <c r="D490" s="25">
        <v>45413</v>
      </c>
      <c r="E490" s="13" t="s">
        <v>289</v>
      </c>
      <c r="F490" s="22">
        <v>109</v>
      </c>
      <c r="G490" s="22">
        <v>108</v>
      </c>
      <c r="H490" s="15">
        <v>47401.54</v>
      </c>
      <c r="I490" s="15">
        <v>27870.46</v>
      </c>
      <c r="J490" s="15">
        <v>0</v>
      </c>
      <c r="K490" s="15">
        <v>75272</v>
      </c>
      <c r="L490" s="15">
        <v>397.76</v>
      </c>
      <c r="M490" s="15">
        <v>0</v>
      </c>
      <c r="N490" s="15">
        <v>0</v>
      </c>
      <c r="O490" s="15">
        <v>0</v>
      </c>
      <c r="P490" s="15">
        <v>0</v>
      </c>
      <c r="Q490" s="15">
        <v>0</v>
      </c>
      <c r="R490" s="15">
        <v>0</v>
      </c>
      <c r="S490" s="15">
        <v>75272</v>
      </c>
      <c r="T490" s="15">
        <v>60694.22</v>
      </c>
      <c r="U490" s="15">
        <v>414.76</v>
      </c>
      <c r="V490" s="15">
        <v>0</v>
      </c>
      <c r="W490" s="15">
        <v>0</v>
      </c>
      <c r="X490" s="15">
        <v>0</v>
      </c>
      <c r="Y490" s="15">
        <v>0</v>
      </c>
      <c r="Z490" s="15">
        <v>0</v>
      </c>
      <c r="AA490" s="15">
        <v>61108.98</v>
      </c>
      <c r="AB490" s="15">
        <v>0</v>
      </c>
      <c r="AC490" s="15">
        <v>0</v>
      </c>
      <c r="AD490" s="15">
        <v>0</v>
      </c>
      <c r="AE490" s="15">
        <v>0</v>
      </c>
      <c r="AF490" s="15">
        <v>0</v>
      </c>
      <c r="AG490" s="15">
        <v>0</v>
      </c>
      <c r="AH490" s="15">
        <v>0</v>
      </c>
      <c r="AI490" s="15">
        <v>0</v>
      </c>
      <c r="AJ490" s="15">
        <v>0</v>
      </c>
      <c r="AK490" s="15">
        <v>0</v>
      </c>
      <c r="AL490" s="15">
        <v>0</v>
      </c>
      <c r="AM490" s="15">
        <v>0</v>
      </c>
      <c r="AN490" s="15">
        <v>0</v>
      </c>
      <c r="AO490" s="15">
        <v>0</v>
      </c>
      <c r="AP490" s="15">
        <v>0</v>
      </c>
      <c r="AQ490" s="15">
        <v>0</v>
      </c>
      <c r="AR490" s="15">
        <v>0</v>
      </c>
      <c r="AS490" s="15">
        <v>0</v>
      </c>
      <c r="AT490" s="15">
        <v>0</v>
      </c>
      <c r="AU490" s="8">
        <f t="shared" si="7"/>
        <v>0</v>
      </c>
      <c r="AV490" s="15">
        <v>28268.22</v>
      </c>
      <c r="AW490" s="15">
        <v>61108.98</v>
      </c>
      <c r="AX490" s="16">
        <v>81</v>
      </c>
      <c r="AY490" s="16">
        <v>360</v>
      </c>
      <c r="AZ490" s="15">
        <v>307696.8</v>
      </c>
      <c r="BA490" s="15">
        <v>88825</v>
      </c>
      <c r="BB490" s="14">
        <v>85</v>
      </c>
      <c r="BC490" s="14">
        <v>72.030622009569399</v>
      </c>
      <c r="BD490" s="14">
        <v>10.5</v>
      </c>
      <c r="BE490" s="14"/>
      <c r="BF490" s="13" t="s">
        <v>423</v>
      </c>
      <c r="BG490" s="11"/>
      <c r="BH490" s="13" t="s">
        <v>424</v>
      </c>
      <c r="BI490" s="13" t="s">
        <v>425</v>
      </c>
      <c r="BJ490" s="13" t="s">
        <v>428</v>
      </c>
      <c r="BK490" s="13" t="s">
        <v>430</v>
      </c>
      <c r="BL490" s="12" t="s">
        <v>1</v>
      </c>
      <c r="BM490" s="14">
        <v>612036.63199999998</v>
      </c>
      <c r="BN490" s="12" t="s">
        <v>3</v>
      </c>
      <c r="BO490" s="14"/>
      <c r="BP490" s="17">
        <v>36932</v>
      </c>
      <c r="BQ490" s="17">
        <v>47889</v>
      </c>
      <c r="BR490" s="14">
        <v>27925.7</v>
      </c>
      <c r="BS490" s="14">
        <v>148</v>
      </c>
      <c r="BT490" s="14">
        <v>0</v>
      </c>
    </row>
    <row r="491" spans="1:72" s="1" customFormat="1" ht="18.2" customHeight="1" x14ac:dyDescent="0.15">
      <c r="A491" s="4">
        <v>489</v>
      </c>
      <c r="B491" s="5" t="s">
        <v>2</v>
      </c>
      <c r="C491" s="5" t="s">
        <v>0</v>
      </c>
      <c r="D491" s="24">
        <v>45413</v>
      </c>
      <c r="E491" s="6" t="s">
        <v>756</v>
      </c>
      <c r="F491" s="21">
        <v>0</v>
      </c>
      <c r="G491" s="21">
        <v>0</v>
      </c>
      <c r="H491" s="8">
        <v>47401.54</v>
      </c>
      <c r="I491" s="8">
        <v>0</v>
      </c>
      <c r="J491" s="8">
        <v>0</v>
      </c>
      <c r="K491" s="8">
        <v>47401.54</v>
      </c>
      <c r="L491" s="8">
        <v>397.76</v>
      </c>
      <c r="M491" s="8">
        <v>0</v>
      </c>
      <c r="N491" s="8">
        <v>0</v>
      </c>
      <c r="O491" s="8">
        <v>0</v>
      </c>
      <c r="P491" s="8">
        <v>397.76</v>
      </c>
      <c r="Q491" s="8">
        <v>0</v>
      </c>
      <c r="R491" s="8">
        <v>0</v>
      </c>
      <c r="S491" s="8">
        <v>47003.78</v>
      </c>
      <c r="T491" s="8">
        <v>0</v>
      </c>
      <c r="U491" s="8">
        <v>414.76</v>
      </c>
      <c r="V491" s="8">
        <v>0</v>
      </c>
      <c r="W491" s="8">
        <v>0</v>
      </c>
      <c r="X491" s="8">
        <v>414.76</v>
      </c>
      <c r="Y491" s="8">
        <v>0</v>
      </c>
      <c r="Z491" s="8">
        <v>0</v>
      </c>
      <c r="AA491" s="8">
        <v>0</v>
      </c>
      <c r="AB491" s="8">
        <v>148</v>
      </c>
      <c r="AC491" s="8">
        <v>0</v>
      </c>
      <c r="AD491" s="8">
        <v>0</v>
      </c>
      <c r="AE491" s="8">
        <v>0</v>
      </c>
      <c r="AF491" s="8">
        <v>0</v>
      </c>
      <c r="AG491" s="8">
        <v>-27.44</v>
      </c>
      <c r="AH491" s="8">
        <v>105.68</v>
      </c>
      <c r="AI491" s="8">
        <v>0.19</v>
      </c>
      <c r="AJ491" s="8">
        <v>0</v>
      </c>
      <c r="AK491" s="8">
        <v>0</v>
      </c>
      <c r="AL491" s="8">
        <v>0</v>
      </c>
      <c r="AM491" s="8">
        <v>0</v>
      </c>
      <c r="AN491" s="8">
        <v>0</v>
      </c>
      <c r="AO491" s="8">
        <v>0</v>
      </c>
      <c r="AP491" s="8">
        <v>0</v>
      </c>
      <c r="AQ491" s="8">
        <v>0</v>
      </c>
      <c r="AR491" s="8">
        <v>0</v>
      </c>
      <c r="AS491" s="8">
        <v>0</v>
      </c>
      <c r="AT491" s="8">
        <v>2.4599999999999999E-3</v>
      </c>
      <c r="AU491" s="8">
        <f t="shared" si="7"/>
        <v>1038.9475400000001</v>
      </c>
      <c r="AV491" s="8">
        <v>0</v>
      </c>
      <c r="AW491" s="8">
        <v>0</v>
      </c>
      <c r="AX491" s="9">
        <v>81</v>
      </c>
      <c r="AY491" s="9">
        <v>360</v>
      </c>
      <c r="AZ491" s="8">
        <v>307696.8</v>
      </c>
      <c r="BA491" s="8">
        <v>88825</v>
      </c>
      <c r="BB491" s="7">
        <v>85</v>
      </c>
      <c r="BC491" s="7">
        <v>44.979693779904302</v>
      </c>
      <c r="BD491" s="7">
        <v>10.5</v>
      </c>
      <c r="BE491" s="7"/>
      <c r="BF491" s="6" t="s">
        <v>423</v>
      </c>
      <c r="BG491" s="4"/>
      <c r="BH491" s="6" t="s">
        <v>424</v>
      </c>
      <c r="BI491" s="6" t="s">
        <v>425</v>
      </c>
      <c r="BJ491" s="6" t="s">
        <v>428</v>
      </c>
      <c r="BK491" s="6" t="s">
        <v>427</v>
      </c>
      <c r="BL491" s="5" t="s">
        <v>1</v>
      </c>
      <c r="BM491" s="7">
        <v>382187.73518000002</v>
      </c>
      <c r="BN491" s="5" t="s">
        <v>3</v>
      </c>
      <c r="BO491" s="7"/>
      <c r="BP491" s="10">
        <v>36932</v>
      </c>
      <c r="BQ491" s="10">
        <v>47889</v>
      </c>
      <c r="BR491" s="7">
        <v>0</v>
      </c>
      <c r="BS491" s="7">
        <v>148</v>
      </c>
      <c r="BT491" s="7">
        <v>0</v>
      </c>
    </row>
    <row r="492" spans="1:72" s="1" customFormat="1" ht="18.2" customHeight="1" x14ac:dyDescent="0.15">
      <c r="A492" s="11">
        <v>490</v>
      </c>
      <c r="B492" s="12" t="s">
        <v>2</v>
      </c>
      <c r="C492" s="12" t="s">
        <v>0</v>
      </c>
      <c r="D492" s="25">
        <v>45413</v>
      </c>
      <c r="E492" s="13" t="s">
        <v>757</v>
      </c>
      <c r="F492" s="22">
        <v>0</v>
      </c>
      <c r="G492" s="22">
        <v>0</v>
      </c>
      <c r="H492" s="15">
        <v>44552.79</v>
      </c>
      <c r="I492" s="15">
        <v>0</v>
      </c>
      <c r="J492" s="15">
        <v>0</v>
      </c>
      <c r="K492" s="15">
        <v>44552.79</v>
      </c>
      <c r="L492" s="15">
        <v>374.88</v>
      </c>
      <c r="M492" s="15">
        <v>0</v>
      </c>
      <c r="N492" s="15">
        <v>0</v>
      </c>
      <c r="O492" s="15">
        <v>0</v>
      </c>
      <c r="P492" s="15">
        <v>374.88</v>
      </c>
      <c r="Q492" s="15">
        <v>0</v>
      </c>
      <c r="R492" s="15">
        <v>0</v>
      </c>
      <c r="S492" s="15">
        <v>44177.91</v>
      </c>
      <c r="T492" s="15">
        <v>0</v>
      </c>
      <c r="U492" s="15">
        <v>389.84</v>
      </c>
      <c r="V492" s="15">
        <v>0</v>
      </c>
      <c r="W492" s="15">
        <v>0</v>
      </c>
      <c r="X492" s="15">
        <v>389.84</v>
      </c>
      <c r="Y492" s="15">
        <v>0</v>
      </c>
      <c r="Z492" s="15">
        <v>0</v>
      </c>
      <c r="AA492" s="15">
        <v>0</v>
      </c>
      <c r="AB492" s="15">
        <v>148</v>
      </c>
      <c r="AC492" s="15">
        <v>0</v>
      </c>
      <c r="AD492" s="15">
        <v>0</v>
      </c>
      <c r="AE492" s="15">
        <v>0</v>
      </c>
      <c r="AF492" s="15">
        <v>0</v>
      </c>
      <c r="AG492" s="15">
        <v>-26.21</v>
      </c>
      <c r="AH492" s="15">
        <v>100.42</v>
      </c>
      <c r="AI492" s="15">
        <v>0.18</v>
      </c>
      <c r="AJ492" s="15">
        <v>0</v>
      </c>
      <c r="AK492" s="15">
        <v>0</v>
      </c>
      <c r="AL492" s="15">
        <v>0</v>
      </c>
      <c r="AM492" s="15">
        <v>0</v>
      </c>
      <c r="AN492" s="15">
        <v>0</v>
      </c>
      <c r="AO492" s="15">
        <v>0</v>
      </c>
      <c r="AP492" s="15">
        <v>0</v>
      </c>
      <c r="AQ492" s="15">
        <v>0.05</v>
      </c>
      <c r="AR492" s="15">
        <v>0</v>
      </c>
      <c r="AS492" s="15">
        <v>0.2</v>
      </c>
      <c r="AT492" s="15">
        <v>0</v>
      </c>
      <c r="AU492" s="8">
        <f t="shared" si="7"/>
        <v>986.95999999999992</v>
      </c>
      <c r="AV492" s="15">
        <v>0</v>
      </c>
      <c r="AW492" s="15">
        <v>0</v>
      </c>
      <c r="AX492" s="16">
        <v>82</v>
      </c>
      <c r="AY492" s="16">
        <v>360</v>
      </c>
      <c r="AZ492" s="15">
        <v>307653.12</v>
      </c>
      <c r="BA492" s="15">
        <v>83600</v>
      </c>
      <c r="BB492" s="14">
        <v>80</v>
      </c>
      <c r="BC492" s="14">
        <v>42.275511961722501</v>
      </c>
      <c r="BD492" s="14">
        <v>10.5</v>
      </c>
      <c r="BE492" s="14"/>
      <c r="BF492" s="13" t="s">
        <v>423</v>
      </c>
      <c r="BG492" s="11"/>
      <c r="BH492" s="13" t="s">
        <v>424</v>
      </c>
      <c r="BI492" s="13" t="s">
        <v>425</v>
      </c>
      <c r="BJ492" s="13" t="s">
        <v>428</v>
      </c>
      <c r="BK492" s="13" t="s">
        <v>427</v>
      </c>
      <c r="BL492" s="12" t="s">
        <v>1</v>
      </c>
      <c r="BM492" s="14">
        <v>359210.58620999998</v>
      </c>
      <c r="BN492" s="12" t="s">
        <v>3</v>
      </c>
      <c r="BO492" s="14"/>
      <c r="BP492" s="17">
        <v>36972</v>
      </c>
      <c r="BQ492" s="17">
        <v>47929</v>
      </c>
      <c r="BR492" s="14">
        <v>0</v>
      </c>
      <c r="BS492" s="14">
        <v>148</v>
      </c>
      <c r="BT492" s="14">
        <v>0</v>
      </c>
    </row>
    <row r="493" spans="1:72" s="1" customFormat="1" ht="18.2" customHeight="1" x14ac:dyDescent="0.15">
      <c r="A493" s="4">
        <v>491</v>
      </c>
      <c r="B493" s="5" t="s">
        <v>2</v>
      </c>
      <c r="C493" s="5" t="s">
        <v>0</v>
      </c>
      <c r="D493" s="24">
        <v>45413</v>
      </c>
      <c r="E493" s="6" t="s">
        <v>758</v>
      </c>
      <c r="F493" s="21">
        <v>0</v>
      </c>
      <c r="G493" s="21">
        <v>0</v>
      </c>
      <c r="H493" s="8">
        <v>49150.12</v>
      </c>
      <c r="I493" s="8">
        <v>0</v>
      </c>
      <c r="J493" s="8">
        <v>0</v>
      </c>
      <c r="K493" s="8">
        <v>49150.12</v>
      </c>
      <c r="L493" s="8">
        <v>377.4</v>
      </c>
      <c r="M493" s="8">
        <v>0</v>
      </c>
      <c r="N493" s="8">
        <v>0</v>
      </c>
      <c r="O493" s="8">
        <v>0</v>
      </c>
      <c r="P493" s="8">
        <v>377.4</v>
      </c>
      <c r="Q493" s="8">
        <v>0</v>
      </c>
      <c r="R493" s="8">
        <v>0</v>
      </c>
      <c r="S493" s="8">
        <v>48772.72</v>
      </c>
      <c r="T493" s="8">
        <v>0</v>
      </c>
      <c r="U493" s="8">
        <v>421.87</v>
      </c>
      <c r="V493" s="8">
        <v>0</v>
      </c>
      <c r="W493" s="8">
        <v>0</v>
      </c>
      <c r="X493" s="8">
        <v>421.87</v>
      </c>
      <c r="Y493" s="8">
        <v>0</v>
      </c>
      <c r="Z493" s="8">
        <v>0</v>
      </c>
      <c r="AA493" s="8">
        <v>0</v>
      </c>
      <c r="AB493" s="8">
        <v>148</v>
      </c>
      <c r="AC493" s="8">
        <v>0</v>
      </c>
      <c r="AD493" s="8">
        <v>0</v>
      </c>
      <c r="AE493" s="8">
        <v>0</v>
      </c>
      <c r="AF493" s="8">
        <v>0</v>
      </c>
      <c r="AG493" s="8">
        <v>-11.62</v>
      </c>
      <c r="AH493" s="8">
        <v>104.22</v>
      </c>
      <c r="AI493" s="8">
        <v>0.16</v>
      </c>
      <c r="AJ493" s="8">
        <v>0</v>
      </c>
      <c r="AK493" s="8">
        <v>0</v>
      </c>
      <c r="AL493" s="8">
        <v>0</v>
      </c>
      <c r="AM493" s="8">
        <v>0</v>
      </c>
      <c r="AN493" s="8">
        <v>0</v>
      </c>
      <c r="AO493" s="8">
        <v>0</v>
      </c>
      <c r="AP493" s="8">
        <v>0</v>
      </c>
      <c r="AQ493" s="8">
        <v>0.06</v>
      </c>
      <c r="AR493" s="8">
        <v>0</v>
      </c>
      <c r="AS493" s="8">
        <v>0</v>
      </c>
      <c r="AT493" s="8">
        <v>0</v>
      </c>
      <c r="AU493" s="8">
        <f t="shared" si="7"/>
        <v>1040.0900000000001</v>
      </c>
      <c r="AV493" s="8">
        <v>0</v>
      </c>
      <c r="AW493" s="8">
        <v>0</v>
      </c>
      <c r="AX493" s="9">
        <v>87</v>
      </c>
      <c r="AY493" s="9">
        <v>360</v>
      </c>
      <c r="AZ493" s="8">
        <v>334743.81</v>
      </c>
      <c r="BA493" s="8">
        <v>88825</v>
      </c>
      <c r="BB493" s="7">
        <v>79</v>
      </c>
      <c r="BC493" s="7">
        <v>43.377932789192201</v>
      </c>
      <c r="BD493" s="7">
        <v>10.3</v>
      </c>
      <c r="BE493" s="7"/>
      <c r="BF493" s="6" t="s">
        <v>423</v>
      </c>
      <c r="BG493" s="4"/>
      <c r="BH493" s="6" t="s">
        <v>424</v>
      </c>
      <c r="BI493" s="6" t="s">
        <v>425</v>
      </c>
      <c r="BJ493" s="6" t="s">
        <v>428</v>
      </c>
      <c r="BK493" s="6" t="s">
        <v>427</v>
      </c>
      <c r="BL493" s="5" t="s">
        <v>1</v>
      </c>
      <c r="BM493" s="7">
        <v>396570.98632000003</v>
      </c>
      <c r="BN493" s="5" t="s">
        <v>3</v>
      </c>
      <c r="BO493" s="7"/>
      <c r="BP493" s="10">
        <v>37133</v>
      </c>
      <c r="BQ493" s="10">
        <v>48090</v>
      </c>
      <c r="BR493" s="7">
        <v>0</v>
      </c>
      <c r="BS493" s="7">
        <v>148</v>
      </c>
      <c r="BT493" s="7">
        <v>0</v>
      </c>
    </row>
    <row r="494" spans="1:72" s="1" customFormat="1" ht="18.2" customHeight="1" x14ac:dyDescent="0.15">
      <c r="A494" s="11">
        <v>492</v>
      </c>
      <c r="B494" s="12" t="s">
        <v>2</v>
      </c>
      <c r="C494" s="12" t="s">
        <v>0</v>
      </c>
      <c r="D494" s="25">
        <v>45413</v>
      </c>
      <c r="E494" s="13" t="s">
        <v>759</v>
      </c>
      <c r="F494" s="22">
        <v>37</v>
      </c>
      <c r="G494" s="22">
        <v>36</v>
      </c>
      <c r="H494" s="15">
        <v>52290.92</v>
      </c>
      <c r="I494" s="15">
        <v>11038.81</v>
      </c>
      <c r="J494" s="15">
        <v>0</v>
      </c>
      <c r="K494" s="15">
        <v>63329.73</v>
      </c>
      <c r="L494" s="15">
        <v>350.53</v>
      </c>
      <c r="M494" s="15">
        <v>0</v>
      </c>
      <c r="N494" s="15">
        <v>0</v>
      </c>
      <c r="O494" s="15">
        <v>0</v>
      </c>
      <c r="P494" s="15">
        <v>0</v>
      </c>
      <c r="Q494" s="15">
        <v>0</v>
      </c>
      <c r="R494" s="15">
        <v>0</v>
      </c>
      <c r="S494" s="15">
        <v>63329.73</v>
      </c>
      <c r="T494" s="15">
        <v>18860.150000000001</v>
      </c>
      <c r="U494" s="15">
        <v>457.55</v>
      </c>
      <c r="V494" s="15">
        <v>0</v>
      </c>
      <c r="W494" s="15">
        <v>0</v>
      </c>
      <c r="X494" s="15">
        <v>0</v>
      </c>
      <c r="Y494" s="15">
        <v>0</v>
      </c>
      <c r="Z494" s="15">
        <v>0</v>
      </c>
      <c r="AA494" s="15">
        <v>19317.7</v>
      </c>
      <c r="AB494" s="15">
        <v>0</v>
      </c>
      <c r="AC494" s="15">
        <v>0</v>
      </c>
      <c r="AD494" s="15">
        <v>0</v>
      </c>
      <c r="AE494" s="15">
        <v>0</v>
      </c>
      <c r="AF494" s="15">
        <v>0</v>
      </c>
      <c r="AG494" s="15">
        <v>0</v>
      </c>
      <c r="AH494" s="15">
        <v>0</v>
      </c>
      <c r="AI494" s="15">
        <v>0</v>
      </c>
      <c r="AJ494" s="15">
        <v>0</v>
      </c>
      <c r="AK494" s="15">
        <v>0</v>
      </c>
      <c r="AL494" s="15">
        <v>0</v>
      </c>
      <c r="AM494" s="15">
        <v>0</v>
      </c>
      <c r="AN494" s="15">
        <v>0</v>
      </c>
      <c r="AO494" s="15">
        <v>0</v>
      </c>
      <c r="AP494" s="15">
        <v>0</v>
      </c>
      <c r="AQ494" s="15">
        <v>0</v>
      </c>
      <c r="AR494" s="15">
        <v>0</v>
      </c>
      <c r="AS494" s="15">
        <v>0</v>
      </c>
      <c r="AT494" s="15">
        <v>0</v>
      </c>
      <c r="AU494" s="8">
        <f t="shared" si="7"/>
        <v>0</v>
      </c>
      <c r="AV494" s="15">
        <v>11389.34</v>
      </c>
      <c r="AW494" s="15">
        <v>19317.7</v>
      </c>
      <c r="AX494" s="16">
        <v>95</v>
      </c>
      <c r="AY494" s="16">
        <v>360</v>
      </c>
      <c r="AZ494" s="15">
        <v>304968.57</v>
      </c>
      <c r="BA494" s="15">
        <v>88339.5</v>
      </c>
      <c r="BB494" s="14">
        <v>90</v>
      </c>
      <c r="BC494" s="14">
        <v>64.520126330803294</v>
      </c>
      <c r="BD494" s="14">
        <v>10.5</v>
      </c>
      <c r="BE494" s="14"/>
      <c r="BF494" s="13" t="s">
        <v>423</v>
      </c>
      <c r="BG494" s="11"/>
      <c r="BH494" s="13" t="s">
        <v>424</v>
      </c>
      <c r="BI494" s="13" t="s">
        <v>425</v>
      </c>
      <c r="BJ494" s="13" t="s">
        <v>428</v>
      </c>
      <c r="BK494" s="13" t="s">
        <v>430</v>
      </c>
      <c r="BL494" s="12" t="s">
        <v>1</v>
      </c>
      <c r="BM494" s="14">
        <v>514934.03463000001</v>
      </c>
      <c r="BN494" s="12" t="s">
        <v>3</v>
      </c>
      <c r="BO494" s="14"/>
      <c r="BP494" s="17">
        <v>37371</v>
      </c>
      <c r="BQ494" s="17">
        <v>48329</v>
      </c>
      <c r="BR494" s="14">
        <v>9450.84</v>
      </c>
      <c r="BS494" s="14">
        <v>148</v>
      </c>
      <c r="BT494" s="14">
        <v>0</v>
      </c>
    </row>
    <row r="495" spans="1:72" s="1" customFormat="1" ht="18.2" customHeight="1" x14ac:dyDescent="0.15">
      <c r="A495" s="4">
        <v>493</v>
      </c>
      <c r="B495" s="5" t="s">
        <v>2</v>
      </c>
      <c r="C495" s="5" t="s">
        <v>0</v>
      </c>
      <c r="D495" s="24">
        <v>45413</v>
      </c>
      <c r="E495" s="6" t="s">
        <v>760</v>
      </c>
      <c r="F495" s="21">
        <v>0</v>
      </c>
      <c r="G495" s="21">
        <v>0</v>
      </c>
      <c r="H495" s="8">
        <v>28486.89</v>
      </c>
      <c r="I495" s="8">
        <v>0</v>
      </c>
      <c r="J495" s="8">
        <v>0</v>
      </c>
      <c r="K495" s="8">
        <v>28486.89</v>
      </c>
      <c r="L495" s="8">
        <v>563.26</v>
      </c>
      <c r="M495" s="8">
        <v>0</v>
      </c>
      <c r="N495" s="8">
        <v>0</v>
      </c>
      <c r="O495" s="8">
        <v>0</v>
      </c>
      <c r="P495" s="8">
        <v>563.26</v>
      </c>
      <c r="Q495" s="8">
        <v>0</v>
      </c>
      <c r="R495" s="8">
        <v>0</v>
      </c>
      <c r="S495" s="8">
        <v>27923.63</v>
      </c>
      <c r="T495" s="8">
        <v>0</v>
      </c>
      <c r="U495" s="8">
        <v>249.26</v>
      </c>
      <c r="V495" s="8">
        <v>0</v>
      </c>
      <c r="W495" s="8">
        <v>0</v>
      </c>
      <c r="X495" s="8">
        <v>249.26</v>
      </c>
      <c r="Y495" s="8">
        <v>0</v>
      </c>
      <c r="Z495" s="8">
        <v>0</v>
      </c>
      <c r="AA495" s="8">
        <v>0</v>
      </c>
      <c r="AB495" s="8">
        <v>148</v>
      </c>
      <c r="AC495" s="8">
        <v>0</v>
      </c>
      <c r="AD495" s="8">
        <v>0</v>
      </c>
      <c r="AE495" s="8">
        <v>0</v>
      </c>
      <c r="AF495" s="8">
        <v>0</v>
      </c>
      <c r="AG495" s="8">
        <v>5.09</v>
      </c>
      <c r="AH495" s="8">
        <v>105.68</v>
      </c>
      <c r="AI495" s="8">
        <v>0.21</v>
      </c>
      <c r="AJ495" s="8">
        <v>0</v>
      </c>
      <c r="AK495" s="8">
        <v>0</v>
      </c>
      <c r="AL495" s="8">
        <v>0</v>
      </c>
      <c r="AM495" s="8">
        <v>0</v>
      </c>
      <c r="AN495" s="8">
        <v>0</v>
      </c>
      <c r="AO495" s="8">
        <v>0</v>
      </c>
      <c r="AP495" s="8">
        <v>0</v>
      </c>
      <c r="AQ495" s="8">
        <v>18.87</v>
      </c>
      <c r="AR495" s="8">
        <v>0</v>
      </c>
      <c r="AS495" s="8">
        <v>8.1</v>
      </c>
      <c r="AT495" s="8">
        <v>0</v>
      </c>
      <c r="AU495" s="8">
        <f t="shared" si="7"/>
        <v>1082.27</v>
      </c>
      <c r="AV495" s="8">
        <v>0</v>
      </c>
      <c r="AW495" s="8">
        <v>0</v>
      </c>
      <c r="AX495" s="9">
        <v>91</v>
      </c>
      <c r="AY495" s="9">
        <v>360</v>
      </c>
      <c r="AZ495" s="8">
        <v>327961.65999999997</v>
      </c>
      <c r="BA495" s="8">
        <v>88825</v>
      </c>
      <c r="BB495" s="7">
        <v>82</v>
      </c>
      <c r="BC495" s="7">
        <v>25.7780766676048</v>
      </c>
      <c r="BD495" s="7">
        <v>10.5</v>
      </c>
      <c r="BE495" s="7"/>
      <c r="BF495" s="6" t="s">
        <v>423</v>
      </c>
      <c r="BG495" s="4"/>
      <c r="BH495" s="6" t="s">
        <v>424</v>
      </c>
      <c r="BI495" s="6" t="s">
        <v>425</v>
      </c>
      <c r="BJ495" s="6" t="s">
        <v>428</v>
      </c>
      <c r="BK495" s="6" t="s">
        <v>427</v>
      </c>
      <c r="BL495" s="5" t="s">
        <v>1</v>
      </c>
      <c r="BM495" s="7">
        <v>227047.03552999999</v>
      </c>
      <c r="BN495" s="5" t="s">
        <v>3</v>
      </c>
      <c r="BO495" s="7"/>
      <c r="BP495" s="10">
        <v>37200</v>
      </c>
      <c r="BQ495" s="10">
        <v>48157</v>
      </c>
      <c r="BR495" s="7">
        <v>0</v>
      </c>
      <c r="BS495" s="7">
        <v>148</v>
      </c>
      <c r="BT495" s="7">
        <v>0</v>
      </c>
    </row>
    <row r="496" spans="1:72" s="1" customFormat="1" ht="18.2" customHeight="1" x14ac:dyDescent="0.15">
      <c r="A496" s="11">
        <v>494</v>
      </c>
      <c r="B496" s="12" t="s">
        <v>2</v>
      </c>
      <c r="C496" s="12" t="s">
        <v>0</v>
      </c>
      <c r="D496" s="25">
        <v>45413</v>
      </c>
      <c r="E496" s="13" t="s">
        <v>290</v>
      </c>
      <c r="F496" s="22">
        <v>186</v>
      </c>
      <c r="G496" s="22">
        <v>185</v>
      </c>
      <c r="H496" s="15">
        <v>50695.66</v>
      </c>
      <c r="I496" s="15">
        <v>33769.269999999997</v>
      </c>
      <c r="J496" s="15">
        <v>0</v>
      </c>
      <c r="K496" s="15">
        <v>84464.93</v>
      </c>
      <c r="L496" s="15">
        <v>364.13</v>
      </c>
      <c r="M496" s="15">
        <v>0</v>
      </c>
      <c r="N496" s="15">
        <v>0</v>
      </c>
      <c r="O496" s="15">
        <v>0</v>
      </c>
      <c r="P496" s="15">
        <v>0</v>
      </c>
      <c r="Q496" s="15">
        <v>0</v>
      </c>
      <c r="R496" s="15">
        <v>0</v>
      </c>
      <c r="S496" s="15">
        <v>84464.93</v>
      </c>
      <c r="T496" s="15">
        <v>114358.01</v>
      </c>
      <c r="U496" s="15">
        <v>435.14</v>
      </c>
      <c r="V496" s="15">
        <v>0</v>
      </c>
      <c r="W496" s="15">
        <v>0</v>
      </c>
      <c r="X496" s="15">
        <v>0</v>
      </c>
      <c r="Y496" s="15">
        <v>0</v>
      </c>
      <c r="Z496" s="15">
        <v>0</v>
      </c>
      <c r="AA496" s="15">
        <v>114793.15</v>
      </c>
      <c r="AB496" s="15">
        <v>0</v>
      </c>
      <c r="AC496" s="15">
        <v>0</v>
      </c>
      <c r="AD496" s="15">
        <v>0</v>
      </c>
      <c r="AE496" s="15">
        <v>0</v>
      </c>
      <c r="AF496" s="15">
        <v>0</v>
      </c>
      <c r="AG496" s="15">
        <v>0</v>
      </c>
      <c r="AH496" s="15">
        <v>0</v>
      </c>
      <c r="AI496" s="15">
        <v>0</v>
      </c>
      <c r="AJ496" s="15">
        <v>0</v>
      </c>
      <c r="AK496" s="15">
        <v>0</v>
      </c>
      <c r="AL496" s="15">
        <v>0</v>
      </c>
      <c r="AM496" s="15">
        <v>0</v>
      </c>
      <c r="AN496" s="15">
        <v>0</v>
      </c>
      <c r="AO496" s="15">
        <v>0</v>
      </c>
      <c r="AP496" s="15">
        <v>0</v>
      </c>
      <c r="AQ496" s="15">
        <v>0</v>
      </c>
      <c r="AR496" s="15">
        <v>0</v>
      </c>
      <c r="AS496" s="15">
        <v>0</v>
      </c>
      <c r="AT496" s="15">
        <v>0</v>
      </c>
      <c r="AU496" s="8">
        <f t="shared" si="7"/>
        <v>0</v>
      </c>
      <c r="AV496" s="15">
        <v>34133.4</v>
      </c>
      <c r="AW496" s="15">
        <v>114793.15</v>
      </c>
      <c r="AX496" s="16">
        <v>91</v>
      </c>
      <c r="AY496" s="16">
        <v>360</v>
      </c>
      <c r="AZ496" s="15">
        <v>351398.72</v>
      </c>
      <c r="BA496" s="15">
        <v>88825</v>
      </c>
      <c r="BB496" s="14">
        <v>77</v>
      </c>
      <c r="BC496" s="14">
        <v>73.220372755417898</v>
      </c>
      <c r="BD496" s="14">
        <v>10.3</v>
      </c>
      <c r="BE496" s="14"/>
      <c r="BF496" s="13" t="s">
        <v>423</v>
      </c>
      <c r="BG496" s="11"/>
      <c r="BH496" s="13" t="s">
        <v>424</v>
      </c>
      <c r="BI496" s="13" t="s">
        <v>425</v>
      </c>
      <c r="BJ496" s="13" t="s">
        <v>428</v>
      </c>
      <c r="BK496" s="13" t="s">
        <v>430</v>
      </c>
      <c r="BL496" s="12" t="s">
        <v>1</v>
      </c>
      <c r="BM496" s="14">
        <v>686784.34583000001</v>
      </c>
      <c r="BN496" s="12" t="s">
        <v>3</v>
      </c>
      <c r="BO496" s="14"/>
      <c r="BP496" s="17">
        <v>37201</v>
      </c>
      <c r="BQ496" s="17">
        <v>48158</v>
      </c>
      <c r="BR496" s="14">
        <v>46961.279999999999</v>
      </c>
      <c r="BS496" s="14">
        <v>148</v>
      </c>
      <c r="BT496" s="14">
        <v>0</v>
      </c>
    </row>
    <row r="497" spans="1:72" s="1" customFormat="1" ht="18.2" customHeight="1" x14ac:dyDescent="0.15">
      <c r="A497" s="4">
        <v>495</v>
      </c>
      <c r="B497" s="5" t="s">
        <v>2</v>
      </c>
      <c r="C497" s="5" t="s">
        <v>0</v>
      </c>
      <c r="D497" s="24">
        <v>45413</v>
      </c>
      <c r="E497" s="6" t="s">
        <v>761</v>
      </c>
      <c r="F497" s="21">
        <v>14</v>
      </c>
      <c r="G497" s="21">
        <v>13</v>
      </c>
      <c r="H497" s="8">
        <v>50913.24</v>
      </c>
      <c r="I497" s="8">
        <v>4758.1099999999997</v>
      </c>
      <c r="J497" s="8">
        <v>0</v>
      </c>
      <c r="K497" s="8">
        <v>55671.35</v>
      </c>
      <c r="L497" s="8">
        <v>362.59</v>
      </c>
      <c r="M497" s="8">
        <v>0</v>
      </c>
      <c r="N497" s="8">
        <v>0</v>
      </c>
      <c r="O497" s="8">
        <v>233.32</v>
      </c>
      <c r="P497" s="8">
        <v>0</v>
      </c>
      <c r="Q497" s="8">
        <v>0</v>
      </c>
      <c r="R497" s="8">
        <v>0</v>
      </c>
      <c r="S497" s="8">
        <v>55438.03</v>
      </c>
      <c r="T497" s="8">
        <v>6555.01</v>
      </c>
      <c r="U497" s="8">
        <v>445.49</v>
      </c>
      <c r="V497" s="8">
        <v>0</v>
      </c>
      <c r="W497" s="8">
        <v>487.12</v>
      </c>
      <c r="X497" s="8">
        <v>0</v>
      </c>
      <c r="Y497" s="8">
        <v>0</v>
      </c>
      <c r="Z497" s="8">
        <v>0</v>
      </c>
      <c r="AA497" s="8">
        <v>6513.38</v>
      </c>
      <c r="AB497" s="8">
        <v>0</v>
      </c>
      <c r="AC497" s="8">
        <v>0</v>
      </c>
      <c r="AD497" s="8">
        <v>0</v>
      </c>
      <c r="AE497" s="8">
        <v>0</v>
      </c>
      <c r="AF497" s="8">
        <v>0</v>
      </c>
      <c r="AG497" s="8">
        <v>-34.590000000000003</v>
      </c>
      <c r="AH497" s="8">
        <v>0</v>
      </c>
      <c r="AI497" s="8">
        <v>0</v>
      </c>
      <c r="AJ497" s="8">
        <v>148</v>
      </c>
      <c r="AK497" s="8">
        <v>0</v>
      </c>
      <c r="AL497" s="8">
        <v>0</v>
      </c>
      <c r="AM497" s="8">
        <v>0</v>
      </c>
      <c r="AN497" s="8">
        <v>0</v>
      </c>
      <c r="AO497" s="8">
        <v>27.05</v>
      </c>
      <c r="AP497" s="8">
        <v>0</v>
      </c>
      <c r="AQ497" s="8">
        <v>0</v>
      </c>
      <c r="AR497" s="8">
        <v>0</v>
      </c>
      <c r="AS497" s="8">
        <v>0</v>
      </c>
      <c r="AT497" s="8">
        <v>0</v>
      </c>
      <c r="AU497" s="8">
        <f t="shared" si="7"/>
        <v>860.90000000000009</v>
      </c>
      <c r="AV497" s="8">
        <v>4887.38</v>
      </c>
      <c r="AW497" s="8">
        <v>6513.38</v>
      </c>
      <c r="AX497" s="9">
        <v>91</v>
      </c>
      <c r="AY497" s="9">
        <v>360</v>
      </c>
      <c r="AZ497" s="8">
        <v>298432.23</v>
      </c>
      <c r="BA497" s="8">
        <v>88339.5</v>
      </c>
      <c r="BB497" s="7">
        <v>90</v>
      </c>
      <c r="BC497" s="7">
        <v>56.480087616524898</v>
      </c>
      <c r="BD497" s="7">
        <v>10.5</v>
      </c>
      <c r="BE497" s="7"/>
      <c r="BF497" s="6" t="s">
        <v>423</v>
      </c>
      <c r="BG497" s="4"/>
      <c r="BH497" s="6" t="s">
        <v>424</v>
      </c>
      <c r="BI497" s="6" t="s">
        <v>425</v>
      </c>
      <c r="BJ497" s="6" t="s">
        <v>428</v>
      </c>
      <c r="BK497" s="6" t="s">
        <v>430</v>
      </c>
      <c r="BL497" s="5" t="s">
        <v>1</v>
      </c>
      <c r="BM497" s="7">
        <v>450766.62193000002</v>
      </c>
      <c r="BN497" s="5" t="s">
        <v>3</v>
      </c>
      <c r="BO497" s="7"/>
      <c r="BP497" s="10">
        <v>37208</v>
      </c>
      <c r="BQ497" s="10">
        <v>48165</v>
      </c>
      <c r="BR497" s="7">
        <v>3547.6</v>
      </c>
      <c r="BS497" s="7">
        <v>148</v>
      </c>
      <c r="BT497" s="7">
        <v>0</v>
      </c>
    </row>
    <row r="498" spans="1:72" s="1" customFormat="1" ht="18.2" customHeight="1" x14ac:dyDescent="0.15">
      <c r="A498" s="11">
        <v>496</v>
      </c>
      <c r="B498" s="12" t="s">
        <v>2</v>
      </c>
      <c r="C498" s="12" t="s">
        <v>0</v>
      </c>
      <c r="D498" s="25">
        <v>45413</v>
      </c>
      <c r="E498" s="13" t="s">
        <v>762</v>
      </c>
      <c r="F498" s="22">
        <v>24</v>
      </c>
      <c r="G498" s="22">
        <v>23</v>
      </c>
      <c r="H498" s="15">
        <v>14291.23</v>
      </c>
      <c r="I498" s="15">
        <v>14728.1</v>
      </c>
      <c r="J498" s="15">
        <v>0</v>
      </c>
      <c r="K498" s="15">
        <v>29019.33</v>
      </c>
      <c r="L498" s="15">
        <v>683.03</v>
      </c>
      <c r="M498" s="15">
        <v>0</v>
      </c>
      <c r="N498" s="15">
        <v>0</v>
      </c>
      <c r="O498" s="15">
        <v>0</v>
      </c>
      <c r="P498" s="15">
        <v>0</v>
      </c>
      <c r="Q498" s="15">
        <v>0</v>
      </c>
      <c r="R498" s="15">
        <v>0</v>
      </c>
      <c r="S498" s="15">
        <v>29019.33</v>
      </c>
      <c r="T498" s="15">
        <v>4665.82</v>
      </c>
      <c r="U498" s="15">
        <v>125.05</v>
      </c>
      <c r="V498" s="15">
        <v>0</v>
      </c>
      <c r="W498" s="15">
        <v>0</v>
      </c>
      <c r="X498" s="15">
        <v>0</v>
      </c>
      <c r="Y498" s="15">
        <v>0</v>
      </c>
      <c r="Z498" s="15">
        <v>0</v>
      </c>
      <c r="AA498" s="15">
        <v>4790.87</v>
      </c>
      <c r="AB498" s="15">
        <v>0</v>
      </c>
      <c r="AC498" s="15">
        <v>0</v>
      </c>
      <c r="AD498" s="15">
        <v>0</v>
      </c>
      <c r="AE498" s="15">
        <v>0</v>
      </c>
      <c r="AF498" s="15">
        <v>0</v>
      </c>
      <c r="AG498" s="15">
        <v>0</v>
      </c>
      <c r="AH498" s="15">
        <v>0</v>
      </c>
      <c r="AI498" s="15">
        <v>0</v>
      </c>
      <c r="AJ498" s="15">
        <v>0</v>
      </c>
      <c r="AK498" s="15">
        <v>0</v>
      </c>
      <c r="AL498" s="15">
        <v>0</v>
      </c>
      <c r="AM498" s="15">
        <v>0</v>
      </c>
      <c r="AN498" s="15">
        <v>0</v>
      </c>
      <c r="AO498" s="15">
        <v>0</v>
      </c>
      <c r="AP498" s="15">
        <v>0</v>
      </c>
      <c r="AQ498" s="15">
        <v>0</v>
      </c>
      <c r="AR498" s="15">
        <v>0</v>
      </c>
      <c r="AS498" s="15">
        <v>0</v>
      </c>
      <c r="AT498" s="15">
        <v>0</v>
      </c>
      <c r="AU498" s="8">
        <f t="shared" si="7"/>
        <v>0</v>
      </c>
      <c r="AV498" s="15">
        <v>15411.13</v>
      </c>
      <c r="AW498" s="15">
        <v>4790.87</v>
      </c>
      <c r="AX498" s="16">
        <v>90</v>
      </c>
      <c r="AY498" s="16">
        <v>360</v>
      </c>
      <c r="AZ498" s="15">
        <v>299138.06</v>
      </c>
      <c r="BA498" s="15">
        <v>88339.5</v>
      </c>
      <c r="BB498" s="14">
        <v>90</v>
      </c>
      <c r="BC498" s="14">
        <v>29.564800570526199</v>
      </c>
      <c r="BD498" s="14">
        <v>10.5</v>
      </c>
      <c r="BE498" s="14"/>
      <c r="BF498" s="13" t="s">
        <v>423</v>
      </c>
      <c r="BG498" s="11"/>
      <c r="BH498" s="13" t="s">
        <v>424</v>
      </c>
      <c r="BI498" s="13" t="s">
        <v>425</v>
      </c>
      <c r="BJ498" s="13" t="s">
        <v>428</v>
      </c>
      <c r="BK498" s="13" t="s">
        <v>430</v>
      </c>
      <c r="BL498" s="12" t="s">
        <v>1</v>
      </c>
      <c r="BM498" s="14">
        <v>235956.17223</v>
      </c>
      <c r="BN498" s="12" t="s">
        <v>3</v>
      </c>
      <c r="BO498" s="14"/>
      <c r="BP498" s="17">
        <v>37223</v>
      </c>
      <c r="BQ498" s="17">
        <v>48180</v>
      </c>
      <c r="BR498" s="14">
        <v>6279.74</v>
      </c>
      <c r="BS498" s="14">
        <v>148</v>
      </c>
      <c r="BT498" s="14">
        <v>0</v>
      </c>
    </row>
    <row r="499" spans="1:72" s="1" customFormat="1" ht="82.7" customHeight="1" x14ac:dyDescent="0.15">
      <c r="A499" s="18" t="s">
        <v>763</v>
      </c>
      <c r="B499" s="18" t="s">
        <v>351</v>
      </c>
      <c r="C499" s="18" t="s">
        <v>352</v>
      </c>
      <c r="D499" s="18" t="s">
        <v>352</v>
      </c>
      <c r="E499" s="18" t="s">
        <v>354</v>
      </c>
      <c r="F499" s="18" t="s">
        <v>764</v>
      </c>
      <c r="G499" s="18" t="s">
        <v>765</v>
      </c>
      <c r="H499" s="18" t="s">
        <v>357</v>
      </c>
      <c r="I499" s="18" t="s">
        <v>358</v>
      </c>
      <c r="J499" s="18" t="s">
        <v>766</v>
      </c>
      <c r="K499" s="18" t="s">
        <v>360</v>
      </c>
      <c r="L499" s="19" t="s">
        <v>361</v>
      </c>
      <c r="M499" s="18" t="s">
        <v>362</v>
      </c>
      <c r="N499" s="18" t="s">
        <v>363</v>
      </c>
      <c r="O499" s="18" t="s">
        <v>364</v>
      </c>
      <c r="P499" s="18" t="s">
        <v>365</v>
      </c>
      <c r="Q499" s="18" t="s">
        <v>366</v>
      </c>
      <c r="R499" s="18" t="s">
        <v>367</v>
      </c>
      <c r="S499" s="18" t="s">
        <v>368</v>
      </c>
      <c r="T499" s="18" t="s">
        <v>369</v>
      </c>
      <c r="U499" s="18" t="s">
        <v>370</v>
      </c>
      <c r="V499" s="18" t="s">
        <v>371</v>
      </c>
      <c r="W499" s="18" t="s">
        <v>372</v>
      </c>
      <c r="X499" s="18" t="s">
        <v>373</v>
      </c>
      <c r="Y499" s="18" t="s">
        <v>374</v>
      </c>
      <c r="Z499" s="18" t="s">
        <v>375</v>
      </c>
      <c r="AA499" s="18" t="s">
        <v>376</v>
      </c>
      <c r="AB499" s="18" t="s">
        <v>377</v>
      </c>
      <c r="AC499" s="18" t="s">
        <v>378</v>
      </c>
      <c r="AD499" s="18" t="s">
        <v>379</v>
      </c>
      <c r="AE499" s="18" t="s">
        <v>380</v>
      </c>
      <c r="AF499" s="18" t="s">
        <v>381</v>
      </c>
      <c r="AG499" s="18" t="s">
        <v>382</v>
      </c>
      <c r="AH499" s="18" t="s">
        <v>383</v>
      </c>
      <c r="AI499" s="18" t="s">
        <v>384</v>
      </c>
      <c r="AJ499" s="18" t="s">
        <v>385</v>
      </c>
      <c r="AK499" s="18" t="s">
        <v>386</v>
      </c>
      <c r="AL499" s="18" t="s">
        <v>387</v>
      </c>
      <c r="AM499" s="18" t="s">
        <v>388</v>
      </c>
      <c r="AN499" s="18" t="s">
        <v>389</v>
      </c>
      <c r="AO499" s="18" t="s">
        <v>390</v>
      </c>
      <c r="AP499" s="18" t="s">
        <v>391</v>
      </c>
      <c r="AQ499" s="18" t="s">
        <v>392</v>
      </c>
      <c r="AR499" s="18" t="s">
        <v>393</v>
      </c>
      <c r="AS499" s="18" t="s">
        <v>394</v>
      </c>
      <c r="AT499" s="18" t="s">
        <v>395</v>
      </c>
      <c r="AU499" s="18" t="s">
        <v>396</v>
      </c>
      <c r="AV499" s="18" t="s">
        <v>397</v>
      </c>
      <c r="AW499" s="18" t="s">
        <v>398</v>
      </c>
      <c r="AX499" s="18" t="s">
        <v>399</v>
      </c>
      <c r="AY499" s="18" t="s">
        <v>400</v>
      </c>
      <c r="AZ499" s="18" t="s">
        <v>401</v>
      </c>
      <c r="BA499" s="18" t="s">
        <v>402</v>
      </c>
      <c r="BB499" s="18" t="s">
        <v>403</v>
      </c>
      <c r="BC499" s="18" t="s">
        <v>404</v>
      </c>
      <c r="BD499" s="18" t="s">
        <v>405</v>
      </c>
      <c r="BE499" s="18" t="s">
        <v>406</v>
      </c>
      <c r="BF499" s="18" t="s">
        <v>407</v>
      </c>
      <c r="BG499" s="18" t="s">
        <v>408</v>
      </c>
      <c r="BH499" s="18" t="s">
        <v>409</v>
      </c>
      <c r="BI499" s="18" t="s">
        <v>410</v>
      </c>
      <c r="BJ499" s="18" t="s">
        <v>411</v>
      </c>
      <c r="BK499" s="18" t="s">
        <v>412</v>
      </c>
      <c r="BL499" s="18" t="s">
        <v>413</v>
      </c>
      <c r="BM499" s="18" t="s">
        <v>414</v>
      </c>
      <c r="BN499" s="18" t="s">
        <v>415</v>
      </c>
      <c r="BO499" s="18" t="s">
        <v>416</v>
      </c>
      <c r="BP499" s="18" t="s">
        <v>767</v>
      </c>
      <c r="BQ499" s="18" t="s">
        <v>768</v>
      </c>
      <c r="BR499" s="19" t="s">
        <v>419</v>
      </c>
      <c r="BS499" s="18" t="s">
        <v>420</v>
      </c>
      <c r="BT499" s="18" t="s">
        <v>421</v>
      </c>
    </row>
    <row r="500" spans="1:72" s="31" customFormat="1" ht="13.35" customHeight="1" x14ac:dyDescent="0.2">
      <c r="A500" s="27" t="s">
        <v>769</v>
      </c>
      <c r="B500" s="28"/>
      <c r="C500" s="28"/>
      <c r="D500" s="28"/>
      <c r="E500" s="28"/>
      <c r="F500" s="29"/>
      <c r="G500" s="29"/>
      <c r="H500" s="23">
        <f>+SUMIF($BL$3:$BL$498,"UDIS",H3:H498)</f>
        <v>17995657.220000014</v>
      </c>
      <c r="I500" s="23">
        <f t="shared" ref="I500:AW500" si="8">+SUMIF($BL$3:$BL$498,"UDIS",I3:I498)</f>
        <v>12441701.110000001</v>
      </c>
      <c r="J500" s="23">
        <f t="shared" si="8"/>
        <v>53031.811585000003</v>
      </c>
      <c r="K500" s="23">
        <f t="shared" si="8"/>
        <v>30437358.32999998</v>
      </c>
      <c r="L500" s="23">
        <f t="shared" si="8"/>
        <v>211166.5999999996</v>
      </c>
      <c r="M500" s="23">
        <f t="shared" si="8"/>
        <v>404358.61</v>
      </c>
      <c r="N500" s="23">
        <f t="shared" si="8"/>
        <v>0</v>
      </c>
      <c r="O500" s="23">
        <f t="shared" si="8"/>
        <v>69877.300000000017</v>
      </c>
      <c r="P500" s="23">
        <f t="shared" si="8"/>
        <v>46739.110000000015</v>
      </c>
      <c r="Q500" s="23">
        <f t="shared" si="8"/>
        <v>120869.54</v>
      </c>
      <c r="R500" s="23">
        <f t="shared" si="8"/>
        <v>0</v>
      </c>
      <c r="S500" s="23">
        <f>+SUMIF($BL$3:$BL$498,"UDIS",S3:S498)-M500</f>
        <v>29795513.769999981</v>
      </c>
      <c r="T500" s="23">
        <f t="shared" si="8"/>
        <v>24440421.15000001</v>
      </c>
      <c r="U500" s="23">
        <f t="shared" si="8"/>
        <v>152166.7000000001</v>
      </c>
      <c r="V500" s="23">
        <f t="shared" si="8"/>
        <v>0</v>
      </c>
      <c r="W500" s="23">
        <f t="shared" si="8"/>
        <v>135043.97</v>
      </c>
      <c r="X500" s="23">
        <f t="shared" si="8"/>
        <v>34266.420000000006</v>
      </c>
      <c r="Y500" s="23">
        <f t="shared" si="8"/>
        <v>0</v>
      </c>
      <c r="Z500" s="23">
        <f t="shared" si="8"/>
        <v>0</v>
      </c>
      <c r="AA500" s="23">
        <f t="shared" si="8"/>
        <v>24423277.459999971</v>
      </c>
      <c r="AB500" s="23">
        <f t="shared" si="8"/>
        <v>13521.169999999995</v>
      </c>
      <c r="AC500" s="23">
        <f t="shared" si="8"/>
        <v>0</v>
      </c>
      <c r="AD500" s="23">
        <f t="shared" si="8"/>
        <v>0</v>
      </c>
      <c r="AE500" s="23">
        <f t="shared" si="8"/>
        <v>0</v>
      </c>
      <c r="AF500" s="23">
        <f t="shared" si="8"/>
        <v>0</v>
      </c>
      <c r="AG500" s="23">
        <f t="shared" si="8"/>
        <v>-69564.01999999996</v>
      </c>
      <c r="AH500" s="23">
        <f t="shared" si="8"/>
        <v>9065.4599999999973</v>
      </c>
      <c r="AI500" s="23">
        <f t="shared" si="8"/>
        <v>2785.3100000000004</v>
      </c>
      <c r="AJ500" s="23">
        <f t="shared" si="8"/>
        <v>32547.78</v>
      </c>
      <c r="AK500" s="23">
        <f t="shared" si="8"/>
        <v>0</v>
      </c>
      <c r="AL500" s="23">
        <f t="shared" si="8"/>
        <v>0</v>
      </c>
      <c r="AM500" s="23">
        <f t="shared" si="8"/>
        <v>9243.4299999999948</v>
      </c>
      <c r="AN500" s="23">
        <f t="shared" si="8"/>
        <v>0</v>
      </c>
      <c r="AO500" s="23">
        <f t="shared" si="8"/>
        <v>21499.109999999997</v>
      </c>
      <c r="AP500" s="23">
        <f t="shared" si="8"/>
        <v>6693.0999999999995</v>
      </c>
      <c r="AQ500" s="23">
        <f t="shared" si="8"/>
        <v>6606.0600000000013</v>
      </c>
      <c r="AR500" s="23">
        <f t="shared" si="8"/>
        <v>13946.9</v>
      </c>
      <c r="AS500" s="23">
        <f t="shared" si="8"/>
        <v>11890.920000000002</v>
      </c>
      <c r="AT500" s="23">
        <f t="shared" si="8"/>
        <v>77.245115000000027</v>
      </c>
      <c r="AU500" s="26">
        <f t="shared" si="8"/>
        <v>388140.66329999996</v>
      </c>
      <c r="AV500" s="23">
        <f t="shared" si="8"/>
        <v>12536251.300000006</v>
      </c>
      <c r="AW500" s="23">
        <f t="shared" si="8"/>
        <v>24423277.459999971</v>
      </c>
      <c r="AX500" s="29"/>
      <c r="AY500" s="29"/>
      <c r="AZ500" s="29"/>
      <c r="BA500" s="23">
        <v>41722901.729999997</v>
      </c>
      <c r="BB500" s="29"/>
      <c r="BC500" s="29">
        <v>31263.969055895501</v>
      </c>
      <c r="BD500" s="29"/>
      <c r="BE500" s="29"/>
      <c r="BF500" s="29"/>
      <c r="BG500" s="29"/>
      <c r="BH500" s="29"/>
      <c r="BI500" s="29"/>
      <c r="BJ500" s="29"/>
      <c r="BK500" s="29"/>
      <c r="BL500" s="29"/>
      <c r="BM500" s="30"/>
      <c r="BN500" s="29"/>
      <c r="BO500" s="29"/>
      <c r="BP500" s="29"/>
      <c r="BQ500" s="29"/>
      <c r="BR500" s="29">
        <v>10865136.58</v>
      </c>
      <c r="BS500" s="29"/>
      <c r="BT500" s="29"/>
    </row>
    <row r="501" spans="1:72" s="31" customFormat="1" ht="13.35" customHeight="1" x14ac:dyDescent="0.2">
      <c r="A501" s="27" t="s">
        <v>770</v>
      </c>
      <c r="B501" s="28"/>
      <c r="C501" s="28"/>
      <c r="D501" s="28"/>
      <c r="E501" s="28"/>
      <c r="F501" s="29"/>
      <c r="G501" s="29" t="s">
        <v>773</v>
      </c>
      <c r="H501" s="23">
        <f>+SUMIF($BL$3:$BL$498,"PESOS",H3:H498)</f>
        <v>0</v>
      </c>
      <c r="I501" s="23">
        <f t="shared" ref="I501:AW501" si="9">+SUMIF($BL$3:$BL$498,"PESOS",I3:I498)</f>
        <v>0</v>
      </c>
      <c r="J501" s="23">
        <f t="shared" si="9"/>
        <v>0</v>
      </c>
      <c r="K501" s="23">
        <f t="shared" si="9"/>
        <v>0</v>
      </c>
      <c r="L501" s="23">
        <f t="shared" si="9"/>
        <v>0</v>
      </c>
      <c r="M501" s="23">
        <f t="shared" si="9"/>
        <v>0</v>
      </c>
      <c r="N501" s="23">
        <f t="shared" si="9"/>
        <v>0</v>
      </c>
      <c r="O501" s="23">
        <f t="shared" si="9"/>
        <v>0</v>
      </c>
      <c r="P501" s="23">
        <f t="shared" si="9"/>
        <v>0</v>
      </c>
      <c r="Q501" s="23">
        <f t="shared" si="9"/>
        <v>0</v>
      </c>
      <c r="R501" s="23">
        <f t="shared" si="9"/>
        <v>0</v>
      </c>
      <c r="S501" s="23">
        <f t="shared" si="9"/>
        <v>0</v>
      </c>
      <c r="T501" s="23">
        <f t="shared" si="9"/>
        <v>0</v>
      </c>
      <c r="U501" s="23">
        <f t="shared" si="9"/>
        <v>0</v>
      </c>
      <c r="V501" s="23">
        <f t="shared" si="9"/>
        <v>0</v>
      </c>
      <c r="W501" s="23">
        <f t="shared" si="9"/>
        <v>0</v>
      </c>
      <c r="X501" s="23">
        <f t="shared" si="9"/>
        <v>0</v>
      </c>
      <c r="Y501" s="23">
        <f t="shared" si="9"/>
        <v>0</v>
      </c>
      <c r="Z501" s="23">
        <f t="shared" si="9"/>
        <v>0</v>
      </c>
      <c r="AA501" s="23">
        <f t="shared" si="9"/>
        <v>0</v>
      </c>
      <c r="AB501" s="23">
        <f t="shared" si="9"/>
        <v>0</v>
      </c>
      <c r="AC501" s="23">
        <f t="shared" si="9"/>
        <v>0</v>
      </c>
      <c r="AD501" s="23">
        <f t="shared" si="9"/>
        <v>0</v>
      </c>
      <c r="AE501" s="23">
        <f t="shared" si="9"/>
        <v>0</v>
      </c>
      <c r="AF501" s="23">
        <f t="shared" si="9"/>
        <v>0</v>
      </c>
      <c r="AG501" s="23">
        <f t="shared" si="9"/>
        <v>0</v>
      </c>
      <c r="AH501" s="23">
        <f t="shared" si="9"/>
        <v>0</v>
      </c>
      <c r="AI501" s="23">
        <f t="shared" si="9"/>
        <v>0</v>
      </c>
      <c r="AJ501" s="23">
        <f t="shared" si="9"/>
        <v>0</v>
      </c>
      <c r="AK501" s="23">
        <f t="shared" si="9"/>
        <v>0</v>
      </c>
      <c r="AL501" s="23">
        <f t="shared" si="9"/>
        <v>0</v>
      </c>
      <c r="AM501" s="23">
        <f t="shared" si="9"/>
        <v>0</v>
      </c>
      <c r="AN501" s="23">
        <f t="shared" si="9"/>
        <v>0</v>
      </c>
      <c r="AO501" s="23">
        <f t="shared" si="9"/>
        <v>0</v>
      </c>
      <c r="AP501" s="23">
        <f t="shared" si="9"/>
        <v>0</v>
      </c>
      <c r="AQ501" s="23">
        <f t="shared" si="9"/>
        <v>0</v>
      </c>
      <c r="AR501" s="23">
        <f t="shared" si="9"/>
        <v>0</v>
      </c>
      <c r="AS501" s="23">
        <f t="shared" si="9"/>
        <v>0</v>
      </c>
      <c r="AT501" s="23">
        <f t="shared" si="9"/>
        <v>0</v>
      </c>
      <c r="AU501" s="23">
        <f t="shared" si="9"/>
        <v>0</v>
      </c>
      <c r="AV501" s="23">
        <f t="shared" si="9"/>
        <v>0</v>
      </c>
      <c r="AW501" s="23">
        <f t="shared" si="9"/>
        <v>0</v>
      </c>
      <c r="AX501" s="29"/>
      <c r="AY501" s="29"/>
      <c r="AZ501" s="29"/>
      <c r="BA501" s="23">
        <v>0</v>
      </c>
      <c r="BB501" s="29"/>
      <c r="BC501" s="29">
        <v>0</v>
      </c>
      <c r="BD501" s="29"/>
      <c r="BE501" s="29"/>
      <c r="BF501" s="29"/>
      <c r="BG501" s="29"/>
      <c r="BH501" s="29"/>
      <c r="BI501" s="29"/>
      <c r="BJ501" s="29"/>
      <c r="BK501" s="29"/>
      <c r="BL501" s="29" t="s">
        <v>771</v>
      </c>
      <c r="BM501" s="30">
        <v>242267322.46386999</v>
      </c>
      <c r="BN501" s="29"/>
      <c r="BO501" s="29"/>
      <c r="BP501" s="29"/>
      <c r="BQ501" s="29"/>
      <c r="BR501" s="29">
        <v>0</v>
      </c>
      <c r="BS501" s="29"/>
      <c r="BT501" s="29"/>
    </row>
    <row r="502" spans="1:72" s="31" customFormat="1" ht="13.35" customHeight="1" x14ac:dyDescent="0.2">
      <c r="A502" s="27" t="s">
        <v>772</v>
      </c>
      <c r="B502" s="28"/>
      <c r="C502" s="28"/>
      <c r="D502" s="28"/>
      <c r="E502" s="28"/>
      <c r="F502" s="29"/>
      <c r="G502" s="29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3"/>
      <c r="AM502" s="23"/>
      <c r="AN502" s="23"/>
      <c r="AO502" s="23"/>
      <c r="AP502" s="23"/>
      <c r="AQ502" s="23"/>
      <c r="AR502" s="23"/>
      <c r="AS502" s="23"/>
      <c r="AT502" s="23"/>
      <c r="AU502" s="26"/>
      <c r="AV502" s="23"/>
      <c r="AW502" s="23"/>
      <c r="AX502" s="29">
        <v>69.681451612903203</v>
      </c>
      <c r="AY502" s="29">
        <v>331.08870967741899</v>
      </c>
      <c r="AZ502" s="29">
        <v>302617.72667661298</v>
      </c>
      <c r="BA502" s="23">
        <v>84118.753487903203</v>
      </c>
      <c r="BB502" s="29"/>
      <c r="BC502" s="29">
        <v>63.032195677208698</v>
      </c>
      <c r="BD502" s="29">
        <v>10.107432821605601</v>
      </c>
      <c r="BE502" s="29"/>
      <c r="BF502" s="29"/>
      <c r="BG502" s="29"/>
      <c r="BH502" s="29"/>
      <c r="BI502" s="29"/>
      <c r="BJ502" s="29"/>
      <c r="BK502" s="29"/>
      <c r="BL502" s="29"/>
      <c r="BM502" s="30"/>
      <c r="BN502" s="29"/>
      <c r="BO502" s="29"/>
      <c r="BP502" s="29"/>
      <c r="BQ502" s="29"/>
      <c r="BR502" s="29"/>
      <c r="BS502" s="29"/>
      <c r="BT502" s="29"/>
    </row>
    <row r="503" spans="1:72" s="31" customFormat="1" ht="13.35" customHeight="1" x14ac:dyDescent="0.2">
      <c r="A503" s="27"/>
      <c r="B503" s="28"/>
      <c r="C503" s="28"/>
      <c r="D503" s="28"/>
      <c r="E503" s="28"/>
      <c r="F503" s="29"/>
      <c r="G503" s="29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3"/>
      <c r="AL503" s="23"/>
      <c r="AM503" s="23"/>
      <c r="AN503" s="23"/>
      <c r="AO503" s="23"/>
      <c r="AP503" s="23"/>
      <c r="AQ503" s="23"/>
      <c r="AR503" s="23"/>
      <c r="AS503" s="23"/>
      <c r="AT503" s="23"/>
      <c r="AU503" s="26"/>
      <c r="AV503" s="26"/>
      <c r="AW503" s="26"/>
      <c r="AX503" s="29"/>
      <c r="AY503" s="29"/>
      <c r="AZ503" s="29"/>
      <c r="BA503" s="23"/>
      <c r="BB503" s="29"/>
      <c r="BC503" s="29"/>
      <c r="BD503" s="29"/>
      <c r="BE503" s="29"/>
      <c r="BF503" s="29"/>
      <c r="BG503" s="29"/>
      <c r="BH503" s="29"/>
      <c r="BI503" s="29"/>
      <c r="BJ503" s="29"/>
      <c r="BK503" s="29"/>
      <c r="BL503" s="29"/>
      <c r="BM503" s="30"/>
      <c r="BN503" s="29"/>
      <c r="BO503" s="29"/>
      <c r="BP503" s="29"/>
      <c r="BQ503" s="29"/>
      <c r="BR503" s="29"/>
      <c r="BS503" s="29"/>
      <c r="BT503" s="29"/>
    </row>
    <row r="504" spans="1:72" s="31" customFormat="1" ht="13.35" customHeight="1" x14ac:dyDescent="0.2">
      <c r="A504" s="27"/>
      <c r="B504" s="28"/>
      <c r="C504" s="28"/>
      <c r="D504" s="28"/>
      <c r="E504" s="28"/>
      <c r="F504" s="29"/>
      <c r="G504" s="29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3"/>
      <c r="AL504" s="23"/>
      <c r="AM504" s="23"/>
      <c r="AN504" s="23"/>
      <c r="AO504" s="23"/>
      <c r="AP504" s="23"/>
      <c r="AQ504" s="23"/>
      <c r="AR504" s="23"/>
      <c r="AS504" s="23"/>
      <c r="AT504" s="23"/>
      <c r="AU504" s="26">
        <v>388140.66330000001</v>
      </c>
      <c r="AV504" s="26"/>
      <c r="AW504" s="26"/>
      <c r="AX504" s="29"/>
      <c r="AY504" s="29"/>
      <c r="AZ504" s="29"/>
      <c r="BA504" s="23"/>
      <c r="BB504" s="29"/>
      <c r="BC504" s="29"/>
      <c r="BD504" s="29"/>
      <c r="BE504" s="29"/>
      <c r="BF504" s="29"/>
      <c r="BG504" s="29"/>
      <c r="BH504" s="29"/>
      <c r="BI504" s="29"/>
      <c r="BJ504" s="29"/>
      <c r="BK504" s="29"/>
      <c r="BL504" s="29"/>
      <c r="BM504" s="30"/>
      <c r="BN504" s="29"/>
      <c r="BO504" s="29"/>
      <c r="BP504" s="29"/>
      <c r="BQ504" s="29"/>
      <c r="BR504" s="29"/>
      <c r="BS504" s="29"/>
      <c r="BT504" s="29"/>
    </row>
    <row r="505" spans="1:72" s="31" customFormat="1" ht="13.35" customHeight="1" x14ac:dyDescent="0.2">
      <c r="A505" s="27"/>
      <c r="B505" s="28"/>
      <c r="C505" s="28"/>
      <c r="D505" s="28"/>
      <c r="E505" s="28"/>
      <c r="F505" s="29"/>
      <c r="G505" s="29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3"/>
      <c r="AM505" s="23"/>
      <c r="AN505" s="23"/>
      <c r="AO505" s="23"/>
      <c r="AP505" s="23"/>
      <c r="AQ505" s="23"/>
      <c r="AR505" s="23"/>
      <c r="AS505" s="23"/>
      <c r="AT505" s="23"/>
      <c r="AU505" s="26"/>
      <c r="AV505" s="26"/>
      <c r="AW505" s="26"/>
      <c r="AX505" s="29"/>
      <c r="AY505" s="29"/>
      <c r="AZ505" s="29"/>
      <c r="BA505" s="23"/>
      <c r="BB505" s="29"/>
      <c r="BC505" s="29"/>
      <c r="BD505" s="29"/>
      <c r="BE505" s="29"/>
      <c r="BF505" s="29"/>
      <c r="BG505" s="29"/>
      <c r="BH505" s="29"/>
      <c r="BI505" s="29"/>
      <c r="BJ505" s="29"/>
      <c r="BK505" s="29"/>
      <c r="BL505" s="29"/>
      <c r="BM505" s="30"/>
      <c r="BN505" s="29"/>
      <c r="BO505" s="29"/>
      <c r="BP505" s="29"/>
      <c r="BQ505" s="29"/>
      <c r="BR505" s="29"/>
      <c r="BS505" s="29"/>
      <c r="BT505" s="29"/>
    </row>
    <row r="506" spans="1:72" s="31" customFormat="1" ht="13.35" customHeight="1" x14ac:dyDescent="0.2">
      <c r="A506" s="27"/>
      <c r="B506" s="28"/>
      <c r="C506" s="28"/>
      <c r="D506" s="28"/>
      <c r="E506" s="28"/>
      <c r="F506" s="29"/>
      <c r="G506" s="29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3"/>
      <c r="AM506" s="23"/>
      <c r="AN506" s="23"/>
      <c r="AO506" s="23"/>
      <c r="AP506" s="23"/>
      <c r="AQ506" s="23"/>
      <c r="AR506" s="23"/>
      <c r="AS506" s="23"/>
      <c r="AT506" s="23"/>
      <c r="AU506" s="26">
        <v>0</v>
      </c>
      <c r="AV506" s="26"/>
      <c r="AW506" s="26"/>
      <c r="AX506" s="29"/>
      <c r="AY506" s="29"/>
      <c r="AZ506" s="29"/>
      <c r="BA506" s="23"/>
      <c r="BB506" s="29"/>
      <c r="BC506" s="29"/>
      <c r="BD506" s="29"/>
      <c r="BE506" s="29"/>
      <c r="BF506" s="29"/>
      <c r="BG506" s="29"/>
      <c r="BH506" s="29"/>
      <c r="BI506" s="29"/>
      <c r="BJ506" s="29"/>
      <c r="BK506" s="29"/>
      <c r="BL506" s="29"/>
      <c r="BM506" s="30"/>
      <c r="BN506" s="29"/>
      <c r="BO506" s="29"/>
      <c r="BP506" s="29"/>
      <c r="BQ506" s="29"/>
      <c r="BR506" s="29"/>
      <c r="BS506" s="29"/>
      <c r="BT506" s="29"/>
    </row>
    <row r="507" spans="1:72" s="31" customFormat="1" ht="13.35" customHeight="1" x14ac:dyDescent="0.2">
      <c r="A507" s="27"/>
      <c r="B507" s="28"/>
      <c r="C507" s="28"/>
      <c r="D507" s="28"/>
      <c r="E507" s="28"/>
      <c r="F507" s="29"/>
      <c r="G507" s="29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3"/>
      <c r="AM507" s="23"/>
      <c r="AN507" s="23"/>
      <c r="AO507" s="23"/>
      <c r="AP507" s="23"/>
      <c r="AQ507" s="23"/>
      <c r="AR507" s="23"/>
      <c r="AS507" s="23"/>
      <c r="AT507" s="23"/>
      <c r="AU507" s="26"/>
      <c r="AV507" s="26"/>
      <c r="AW507" s="26"/>
      <c r="AX507" s="29"/>
      <c r="AY507" s="29"/>
      <c r="AZ507" s="29"/>
      <c r="BA507" s="23"/>
      <c r="BB507" s="29"/>
      <c r="BC507" s="29"/>
      <c r="BD507" s="29"/>
      <c r="BE507" s="29"/>
      <c r="BF507" s="29"/>
      <c r="BG507" s="29"/>
      <c r="BH507" s="29"/>
      <c r="BI507" s="29"/>
      <c r="BJ507" s="29"/>
      <c r="BK507" s="29"/>
      <c r="BL507" s="29"/>
      <c r="BM507" s="30"/>
      <c r="BN507" s="29"/>
      <c r="BO507" s="29"/>
      <c r="BP507" s="29"/>
      <c r="BQ507" s="29"/>
      <c r="BR507" s="29"/>
      <c r="BS507" s="29"/>
      <c r="BT507" s="29"/>
    </row>
    <row r="508" spans="1:72" s="31" customFormat="1" ht="13.35" customHeight="1" x14ac:dyDescent="0.2">
      <c r="A508" s="27"/>
      <c r="B508" s="28"/>
      <c r="C508" s="28"/>
      <c r="D508" s="28"/>
      <c r="E508" s="28"/>
      <c r="F508" s="29"/>
      <c r="G508" s="29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3"/>
      <c r="AM508" s="23"/>
      <c r="AN508" s="23"/>
      <c r="AO508" s="23"/>
      <c r="AP508" s="23"/>
      <c r="AQ508" s="23"/>
      <c r="AR508" s="23"/>
      <c r="AS508" s="23"/>
      <c r="AT508" s="23"/>
      <c r="AU508" s="26"/>
      <c r="AV508" s="26"/>
      <c r="AW508" s="26"/>
      <c r="AX508" s="29"/>
      <c r="AY508" s="29"/>
      <c r="AZ508" s="29"/>
      <c r="BA508" s="23"/>
      <c r="BB508" s="29"/>
      <c r="BC508" s="29"/>
      <c r="BD508" s="29"/>
      <c r="BE508" s="29"/>
      <c r="BF508" s="29"/>
      <c r="BG508" s="29"/>
      <c r="BH508" s="29"/>
      <c r="BI508" s="29"/>
      <c r="BJ508" s="29"/>
      <c r="BK508" s="29"/>
      <c r="BL508" s="29"/>
      <c r="BM508" s="30"/>
      <c r="BN508" s="29"/>
      <c r="BO508" s="29"/>
      <c r="BP508" s="29"/>
      <c r="BQ508" s="29"/>
      <c r="BR508" s="29"/>
      <c r="BS508" s="29"/>
      <c r="BT508" s="29"/>
    </row>
    <row r="509" spans="1:72" s="31" customFormat="1" ht="13.35" customHeight="1" x14ac:dyDescent="0.2">
      <c r="A509" s="27"/>
      <c r="B509" s="28"/>
      <c r="C509" s="28"/>
      <c r="D509" s="28"/>
      <c r="E509" s="28"/>
      <c r="F509" s="29"/>
      <c r="G509" s="29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3"/>
      <c r="AL509" s="23"/>
      <c r="AM509" s="23"/>
      <c r="AN509" s="23"/>
      <c r="AO509" s="23"/>
      <c r="AP509" s="23"/>
      <c r="AQ509" s="23"/>
      <c r="AR509" s="23"/>
      <c r="AS509" s="23"/>
      <c r="AT509" s="23"/>
      <c r="AU509" s="26"/>
      <c r="AV509" s="26"/>
      <c r="AW509" s="26"/>
      <c r="AX509" s="29"/>
      <c r="AY509" s="29"/>
      <c r="AZ509" s="29"/>
      <c r="BA509" s="23"/>
      <c r="BB509" s="29"/>
      <c r="BC509" s="29"/>
      <c r="BD509" s="29"/>
      <c r="BE509" s="29"/>
      <c r="BF509" s="29"/>
      <c r="BG509" s="29"/>
      <c r="BH509" s="29"/>
      <c r="BI509" s="29"/>
      <c r="BJ509" s="29"/>
      <c r="BK509" s="29"/>
      <c r="BL509" s="29"/>
      <c r="BM509" s="30"/>
      <c r="BN509" s="29"/>
      <c r="BO509" s="29"/>
      <c r="BP509" s="29"/>
      <c r="BQ509" s="29"/>
      <c r="BR509" s="29"/>
      <c r="BS509" s="29"/>
      <c r="BT509" s="29"/>
    </row>
    <row r="510" spans="1:72" s="31" customFormat="1" ht="13.35" customHeight="1" x14ac:dyDescent="0.2">
      <c r="A510" s="27"/>
      <c r="B510" s="28"/>
      <c r="C510" s="28"/>
      <c r="D510" s="28"/>
      <c r="E510" s="28"/>
      <c r="F510" s="29"/>
      <c r="G510" s="29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3"/>
      <c r="AM510" s="23"/>
      <c r="AN510" s="23"/>
      <c r="AO510" s="23"/>
      <c r="AP510" s="23"/>
      <c r="AQ510" s="23"/>
      <c r="AR510" s="23"/>
      <c r="AS510" s="23"/>
      <c r="AT510" s="23"/>
      <c r="AU510" s="26"/>
      <c r="AV510" s="26"/>
      <c r="AW510" s="26"/>
      <c r="AX510" s="29"/>
      <c r="AY510" s="29"/>
      <c r="AZ510" s="29"/>
      <c r="BA510" s="23"/>
      <c r="BB510" s="29"/>
      <c r="BC510" s="29"/>
      <c r="BD510" s="29"/>
      <c r="BE510" s="29"/>
      <c r="BF510" s="29"/>
      <c r="BG510" s="29"/>
      <c r="BH510" s="29"/>
      <c r="BI510" s="29"/>
      <c r="BJ510" s="29"/>
      <c r="BK510" s="29"/>
      <c r="BL510" s="29"/>
      <c r="BM510" s="30"/>
      <c r="BN510" s="29"/>
      <c r="BO510" s="29"/>
      <c r="BP510" s="29"/>
      <c r="BQ510" s="29"/>
      <c r="BR510" s="29"/>
      <c r="BS510" s="29"/>
      <c r="BT510" s="29"/>
    </row>
    <row r="511" spans="1:72" s="31" customFormat="1" ht="13.35" customHeight="1" x14ac:dyDescent="0.2">
      <c r="A511" s="27"/>
      <c r="B511" s="28"/>
      <c r="C511" s="28"/>
      <c r="D511" s="28"/>
      <c r="E511" s="28"/>
      <c r="F511" s="29"/>
      <c r="G511" s="29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3"/>
      <c r="AM511" s="23"/>
      <c r="AN511" s="23"/>
      <c r="AO511" s="23"/>
      <c r="AP511" s="23"/>
      <c r="AQ511" s="23"/>
      <c r="AR511" s="23"/>
      <c r="AS511" s="23"/>
      <c r="AT511" s="23"/>
      <c r="AU511" s="26"/>
      <c r="AV511" s="26"/>
      <c r="AW511" s="26"/>
      <c r="AX511" s="29"/>
      <c r="AY511" s="29"/>
      <c r="AZ511" s="29"/>
      <c r="BA511" s="23"/>
      <c r="BB511" s="29"/>
      <c r="BC511" s="29"/>
      <c r="BD511" s="29"/>
      <c r="BE511" s="29"/>
      <c r="BF511" s="29"/>
      <c r="BG511" s="29"/>
      <c r="BH511" s="29"/>
      <c r="BI511" s="29"/>
      <c r="BJ511" s="29"/>
      <c r="BK511" s="29"/>
      <c r="BL511" s="29"/>
      <c r="BM511" s="30"/>
      <c r="BN511" s="29"/>
      <c r="BO511" s="29"/>
      <c r="BP511" s="29"/>
      <c r="BQ511" s="29"/>
      <c r="BR511" s="29"/>
      <c r="BS511" s="29"/>
      <c r="BT511" s="29"/>
    </row>
    <row r="512" spans="1:72" s="31" customFormat="1" ht="13.35" customHeight="1" x14ac:dyDescent="0.2">
      <c r="A512" s="27"/>
      <c r="B512" s="28"/>
      <c r="C512" s="28"/>
      <c r="D512" s="28"/>
      <c r="E512" s="28"/>
      <c r="F512" s="29"/>
      <c r="G512" s="29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3"/>
      <c r="AL512" s="23"/>
      <c r="AM512" s="23"/>
      <c r="AN512" s="23"/>
      <c r="AO512" s="23"/>
      <c r="AP512" s="23"/>
      <c r="AQ512" s="23"/>
      <c r="AR512" s="23"/>
      <c r="AS512" s="23"/>
      <c r="AT512" s="23"/>
      <c r="AU512" s="26"/>
      <c r="AV512" s="23"/>
      <c r="AW512" s="23"/>
      <c r="AX512" s="29"/>
      <c r="AY512" s="29"/>
      <c r="AZ512" s="29"/>
      <c r="BA512" s="23"/>
      <c r="BB512" s="29"/>
      <c r="BC512" s="29"/>
      <c r="BD512" s="29"/>
      <c r="BE512" s="29"/>
      <c r="BF512" s="29"/>
      <c r="BG512" s="29"/>
      <c r="BH512" s="29"/>
      <c r="BI512" s="29"/>
      <c r="BJ512" s="29"/>
      <c r="BK512" s="29"/>
      <c r="BL512" s="29"/>
      <c r="BM512" s="30"/>
      <c r="BN512" s="29"/>
      <c r="BO512" s="29"/>
      <c r="BP512" s="29"/>
      <c r="BQ512" s="29"/>
      <c r="BR512" s="29"/>
      <c r="BS512" s="29"/>
      <c r="BT512" s="29"/>
    </row>
    <row r="513" spans="1:72" s="31" customFormat="1" ht="13.35" customHeight="1" x14ac:dyDescent="0.2">
      <c r="A513" s="27"/>
      <c r="B513" s="28"/>
      <c r="C513" s="28"/>
      <c r="D513" s="28"/>
      <c r="E513" s="28"/>
      <c r="F513" s="29"/>
      <c r="G513" s="29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3"/>
      <c r="AM513" s="23"/>
      <c r="AN513" s="23"/>
      <c r="AO513" s="23"/>
      <c r="AP513" s="23"/>
      <c r="AQ513" s="23"/>
      <c r="AR513" s="23"/>
      <c r="AS513" s="23"/>
      <c r="AT513" s="23"/>
      <c r="AU513" s="26"/>
      <c r="AV513" s="23"/>
      <c r="AW513" s="23"/>
      <c r="AX513" s="29"/>
      <c r="AY513" s="29"/>
      <c r="AZ513" s="29"/>
      <c r="BA513" s="23"/>
      <c r="BB513" s="29"/>
      <c r="BC513" s="29"/>
      <c r="BD513" s="29"/>
      <c r="BE513" s="29"/>
      <c r="BF513" s="29"/>
      <c r="BG513" s="29"/>
      <c r="BH513" s="29"/>
      <c r="BI513" s="29"/>
      <c r="BJ513" s="29"/>
      <c r="BK513" s="29"/>
      <c r="BL513" s="29"/>
      <c r="BM513" s="30"/>
      <c r="BN513" s="29"/>
      <c r="BO513" s="29"/>
      <c r="BP513" s="29"/>
      <c r="BQ513" s="29"/>
      <c r="BR513" s="29"/>
      <c r="BS513" s="29"/>
      <c r="BT513" s="29"/>
    </row>
    <row r="514" spans="1:72" s="31" customFormat="1" ht="13.35" customHeight="1" x14ac:dyDescent="0.2">
      <c r="A514" s="27"/>
      <c r="B514" s="28"/>
      <c r="C514" s="28"/>
      <c r="D514" s="28"/>
      <c r="E514" s="28"/>
      <c r="F514" s="29"/>
      <c r="G514" s="29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3"/>
      <c r="AM514" s="23"/>
      <c r="AN514" s="23"/>
      <c r="AO514" s="23"/>
      <c r="AP514" s="23"/>
      <c r="AQ514" s="23"/>
      <c r="AR514" s="23"/>
      <c r="AS514" s="23"/>
      <c r="AT514" s="23"/>
      <c r="AU514" s="26"/>
      <c r="AV514" s="23"/>
      <c r="AW514" s="23"/>
      <c r="AX514" s="29"/>
      <c r="AY514" s="29"/>
      <c r="AZ514" s="29"/>
      <c r="BA514" s="23"/>
      <c r="BB514" s="29"/>
      <c r="BC514" s="29"/>
      <c r="BD514" s="29"/>
      <c r="BE514" s="29"/>
      <c r="BF514" s="29"/>
      <c r="BG514" s="29"/>
      <c r="BH514" s="29"/>
      <c r="BI514" s="29"/>
      <c r="BJ514" s="29"/>
      <c r="BK514" s="29"/>
      <c r="BL514" s="29"/>
      <c r="BM514" s="30"/>
      <c r="BN514" s="29"/>
      <c r="BO514" s="29"/>
      <c r="BP514" s="29"/>
      <c r="BQ514" s="29"/>
      <c r="BR514" s="29"/>
      <c r="BS514" s="29"/>
      <c r="BT514" s="29"/>
    </row>
    <row r="515" spans="1:72" s="31" customFormat="1" ht="13.35" customHeight="1" x14ac:dyDescent="0.2">
      <c r="A515" s="27"/>
      <c r="B515" s="28"/>
      <c r="C515" s="28"/>
      <c r="D515" s="28"/>
      <c r="E515" s="28"/>
      <c r="F515" s="29"/>
      <c r="G515" s="29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3"/>
      <c r="AM515" s="23"/>
      <c r="AN515" s="23"/>
      <c r="AO515" s="23"/>
      <c r="AP515" s="23"/>
      <c r="AQ515" s="23"/>
      <c r="AR515" s="23"/>
      <c r="AS515" s="23"/>
      <c r="AT515" s="23"/>
      <c r="AU515" s="26"/>
      <c r="AV515" s="23"/>
      <c r="AW515" s="23"/>
      <c r="AX515" s="29"/>
      <c r="AY515" s="29"/>
      <c r="AZ515" s="29"/>
      <c r="BA515" s="23"/>
      <c r="BB515" s="29"/>
      <c r="BC515" s="29"/>
      <c r="BD515" s="29"/>
      <c r="BE515" s="29"/>
      <c r="BF515" s="29"/>
      <c r="BG515" s="29"/>
      <c r="BH515" s="29"/>
      <c r="BI515" s="29"/>
      <c r="BJ515" s="29"/>
      <c r="BK515" s="29"/>
      <c r="BL515" s="29"/>
      <c r="BM515" s="30"/>
      <c r="BN515" s="29"/>
      <c r="BO515" s="29"/>
      <c r="BP515" s="29"/>
      <c r="BQ515" s="29"/>
      <c r="BR515" s="29"/>
      <c r="BS515" s="29"/>
      <c r="BT515" s="29"/>
    </row>
    <row r="516" spans="1:72" s="31" customFormat="1" ht="13.35" customHeight="1" x14ac:dyDescent="0.2">
      <c r="A516" s="27"/>
      <c r="B516" s="28"/>
      <c r="C516" s="28"/>
      <c r="D516" s="28"/>
      <c r="E516" s="28"/>
      <c r="F516" s="29"/>
      <c r="G516" s="29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3"/>
      <c r="AM516" s="23"/>
      <c r="AN516" s="23"/>
      <c r="AO516" s="23"/>
      <c r="AP516" s="23"/>
      <c r="AQ516" s="23"/>
      <c r="AR516" s="23"/>
      <c r="AS516" s="23"/>
      <c r="AT516" s="23"/>
      <c r="AU516" s="26"/>
      <c r="AV516" s="23"/>
      <c r="AW516" s="23"/>
      <c r="AX516" s="29"/>
      <c r="AY516" s="29"/>
      <c r="AZ516" s="29"/>
      <c r="BA516" s="23"/>
      <c r="BB516" s="29"/>
      <c r="BC516" s="29"/>
      <c r="BD516" s="29"/>
      <c r="BE516" s="29"/>
      <c r="BF516" s="29"/>
      <c r="BG516" s="29"/>
      <c r="BH516" s="29"/>
      <c r="BI516" s="29"/>
      <c r="BJ516" s="29"/>
      <c r="BK516" s="29"/>
      <c r="BL516" s="29"/>
      <c r="BM516" s="30"/>
      <c r="BN516" s="29"/>
      <c r="BO516" s="29"/>
      <c r="BP516" s="29"/>
      <c r="BQ516" s="29"/>
      <c r="BR516" s="29"/>
      <c r="BS516" s="29"/>
      <c r="BT516" s="29"/>
    </row>
    <row r="517" spans="1:72" s="31" customFormat="1" ht="13.35" customHeight="1" x14ac:dyDescent="0.2">
      <c r="A517" s="27"/>
      <c r="B517" s="28"/>
      <c r="C517" s="28"/>
      <c r="D517" s="28"/>
      <c r="E517" s="28"/>
      <c r="F517" s="29"/>
      <c r="G517" s="29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3"/>
      <c r="AM517" s="23"/>
      <c r="AN517" s="23"/>
      <c r="AO517" s="23"/>
      <c r="AP517" s="23"/>
      <c r="AQ517" s="23"/>
      <c r="AR517" s="23"/>
      <c r="AS517" s="23"/>
      <c r="AT517" s="23"/>
      <c r="AU517" s="26"/>
      <c r="AV517" s="23"/>
      <c r="AW517" s="23"/>
      <c r="AX517" s="29"/>
      <c r="AY517" s="29"/>
      <c r="AZ517" s="29"/>
      <c r="BA517" s="23"/>
      <c r="BB517" s="29"/>
      <c r="BC517" s="29"/>
      <c r="BD517" s="29"/>
      <c r="BE517" s="29"/>
      <c r="BF517" s="29"/>
      <c r="BG517" s="29"/>
      <c r="BH517" s="29"/>
      <c r="BI517" s="29"/>
      <c r="BJ517" s="29"/>
      <c r="BK517" s="29"/>
      <c r="BL517" s="29"/>
      <c r="BM517" s="30"/>
      <c r="BN517" s="29"/>
      <c r="BO517" s="29"/>
      <c r="BP517" s="29"/>
      <c r="BQ517" s="29"/>
      <c r="BR517" s="29"/>
      <c r="BS517" s="29"/>
      <c r="BT517" s="29"/>
    </row>
    <row r="518" spans="1:72" s="31" customFormat="1" ht="13.35" customHeight="1" x14ac:dyDescent="0.2">
      <c r="A518" s="27"/>
      <c r="B518" s="28"/>
      <c r="C518" s="28"/>
      <c r="D518" s="28"/>
      <c r="E518" s="28"/>
      <c r="F518" s="29"/>
      <c r="G518" s="29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3"/>
      <c r="AM518" s="23"/>
      <c r="AN518" s="23"/>
      <c r="AO518" s="23"/>
      <c r="AP518" s="23"/>
      <c r="AQ518" s="23"/>
      <c r="AR518" s="23"/>
      <c r="AS518" s="23"/>
      <c r="AT518" s="23"/>
      <c r="AU518" s="26"/>
      <c r="AV518" s="23"/>
      <c r="AW518" s="23"/>
      <c r="AX518" s="29"/>
      <c r="AY518" s="29"/>
      <c r="AZ518" s="29"/>
      <c r="BA518" s="23"/>
      <c r="BB518" s="29"/>
      <c r="BC518" s="29"/>
      <c r="BD518" s="29"/>
      <c r="BE518" s="29"/>
      <c r="BF518" s="29"/>
      <c r="BG518" s="29"/>
      <c r="BH518" s="29"/>
      <c r="BI518" s="29"/>
      <c r="BJ518" s="29"/>
      <c r="BK518" s="29"/>
      <c r="BL518" s="29"/>
      <c r="BM518" s="30"/>
      <c r="BN518" s="29"/>
      <c r="BO518" s="29"/>
      <c r="BP518" s="29"/>
      <c r="BQ518" s="29"/>
      <c r="BR518" s="29"/>
      <c r="BS518" s="29"/>
      <c r="BT518" s="29"/>
    </row>
  </sheetData>
  <autoFilter ref="A2:BT502" xr:uid="{00000000-0001-0000-0000-000000000000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Marquez Ruiz</dc:creator>
  <cp:lastModifiedBy>JUAN MANUEL MENDOZA CERVANTES</cp:lastModifiedBy>
  <cp:lastPrinted>2024-05-13T23:10:07Z</cp:lastPrinted>
  <dcterms:created xsi:type="dcterms:W3CDTF">2009-12-14T23:02:16Z</dcterms:created>
  <dcterms:modified xsi:type="dcterms:W3CDTF">2024-05-24T16:05:07Z</dcterms:modified>
</cp:coreProperties>
</file>